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tabRatio="804" activeTab="5"/>
  </bookViews>
  <sheets>
    <sheet name="прил 1." sheetId="4" r:id="rId1"/>
    <sheet name="прил 2." sheetId="10" r:id="rId2"/>
    <sheet name="прил 3." sheetId="8" r:id="rId3"/>
    <sheet name="прил 4." sheetId="12" r:id="rId4"/>
    <sheet name="Прил 5" sheetId="14" r:id="rId5"/>
    <sheet name="Прил 6 " sheetId="15" r:id="rId6"/>
  </sheets>
  <definedNames>
    <definedName name="_xlnm.Print_Area" localSheetId="1">'прил 2.'!$A$1:$P$655</definedName>
    <definedName name="_xlnm.Print_Area" localSheetId="2">'прил 3.'!$A$1:$O$565</definedName>
    <definedName name="_xlnm.Print_Area" localSheetId="3">'прил 4.'!$A$1:$O$722</definedName>
    <definedName name="_xlnm.Print_Area" localSheetId="4">'Прил 5'!$A$1:$F$9</definedName>
  </definedNames>
  <calcPr calcId="145621"/>
</workbook>
</file>

<file path=xl/calcChain.xml><?xml version="1.0" encoding="utf-8"?>
<calcChain xmlns="http://schemas.openxmlformats.org/spreadsheetml/2006/main">
  <c r="O655" i="10" l="1"/>
  <c r="O465" i="12" l="1"/>
  <c r="N464" i="12"/>
  <c r="O464" i="12" s="1"/>
  <c r="N115" i="12"/>
  <c r="L115" i="12"/>
  <c r="N516" i="12"/>
  <c r="N515" i="12" s="1"/>
  <c r="N514" i="12" s="1"/>
  <c r="N513" i="12" s="1"/>
  <c r="O513" i="12" s="1"/>
  <c r="N511" i="12"/>
  <c r="N510" i="12" s="1"/>
  <c r="N506" i="12"/>
  <c r="N505" i="12" s="1"/>
  <c r="N504" i="12" s="1"/>
  <c r="O506" i="12"/>
  <c r="O507" i="12"/>
  <c r="O512" i="12"/>
  <c r="O517" i="12"/>
  <c r="O265" i="8"/>
  <c r="O268" i="8"/>
  <c r="O269" i="8"/>
  <c r="O271" i="8"/>
  <c r="P496" i="10"/>
  <c r="P499" i="10"/>
  <c r="P502" i="10"/>
  <c r="O501" i="10"/>
  <c r="P501" i="10" s="1"/>
  <c r="O500" i="10"/>
  <c r="P500" i="10" s="1"/>
  <c r="O498" i="10"/>
  <c r="P498" i="10" s="1"/>
  <c r="O495" i="10"/>
  <c r="P495" i="10" s="1"/>
  <c r="O494" i="10"/>
  <c r="P494" i="10" s="1"/>
  <c r="N270" i="8"/>
  <c r="N269" i="8" s="1"/>
  <c r="N262" i="8" s="1"/>
  <c r="N267" i="8"/>
  <c r="N266" i="8" s="1"/>
  <c r="O266" i="8" s="1"/>
  <c r="N264" i="8"/>
  <c r="N263" i="8" s="1"/>
  <c r="O263" i="8" s="1"/>
  <c r="D8" i="15"/>
  <c r="F7" i="14"/>
  <c r="F8" i="14" s="1"/>
  <c r="E8" i="14"/>
  <c r="D8" i="14"/>
  <c r="O262" i="8" l="1"/>
  <c r="N261" i="8"/>
  <c r="O261" i="8" s="1"/>
  <c r="O264" i="8"/>
  <c r="O267" i="8"/>
  <c r="O497" i="10"/>
  <c r="P497" i="10" s="1"/>
  <c r="O270" i="8"/>
  <c r="O516" i="12"/>
  <c r="O515" i="12"/>
  <c r="O514" i="12"/>
  <c r="N509" i="12"/>
  <c r="N508" i="12" s="1"/>
  <c r="O508" i="12" s="1"/>
  <c r="O510" i="12"/>
  <c r="O511" i="12"/>
  <c r="N503" i="12"/>
  <c r="O504" i="12"/>
  <c r="O505" i="12"/>
  <c r="O493" i="10"/>
  <c r="P47" i="10"/>
  <c r="P48" i="10"/>
  <c r="O93" i="8"/>
  <c r="O94" i="8"/>
  <c r="N502" i="12" l="1"/>
  <c r="N501" i="12" s="1"/>
  <c r="O501" i="12" s="1"/>
  <c r="O503" i="12"/>
  <c r="O509" i="12"/>
  <c r="O502" i="12"/>
  <c r="O492" i="10"/>
  <c r="P492" i="10" s="1"/>
  <c r="P493" i="10"/>
  <c r="K50" i="4"/>
  <c r="H52" i="4"/>
  <c r="J52" i="4" s="1"/>
  <c r="L52" i="4" s="1"/>
  <c r="N721" i="12" l="1"/>
  <c r="N720" i="12"/>
  <c r="N716" i="12"/>
  <c r="N715" i="12" s="1"/>
  <c r="N714" i="12" s="1"/>
  <c r="N711" i="12"/>
  <c r="N706" i="12"/>
  <c r="N705" i="12" s="1"/>
  <c r="N704" i="12" s="1"/>
  <c r="N703" i="12" s="1"/>
  <c r="N701" i="12"/>
  <c r="N700" i="12" s="1"/>
  <c r="N696" i="12"/>
  <c r="N695" i="12" s="1"/>
  <c r="N694" i="12" s="1"/>
  <c r="N693" i="12" s="1"/>
  <c r="N691" i="12"/>
  <c r="N689" i="12"/>
  <c r="N687" i="12"/>
  <c r="N681" i="12"/>
  <c r="N680" i="12" s="1"/>
  <c r="N675" i="12"/>
  <c r="N670" i="12"/>
  <c r="N665" i="12"/>
  <c r="N664" i="12" s="1"/>
  <c r="N660" i="12"/>
  <c r="N659" i="12" s="1"/>
  <c r="N658" i="12" s="1"/>
  <c r="N655" i="12"/>
  <c r="N654" i="12" s="1"/>
  <c r="N650" i="12"/>
  <c r="N649" i="12"/>
  <c r="N648" i="12" s="1"/>
  <c r="N645" i="12"/>
  <c r="N644" i="12" s="1"/>
  <c r="N640" i="12"/>
  <c r="N639" i="12" s="1"/>
  <c r="N638" i="12" s="1"/>
  <c r="N637" i="12" s="1"/>
  <c r="N635" i="12"/>
  <c r="N634" i="12" s="1"/>
  <c r="N633" i="12" s="1"/>
  <c r="N632" i="12" s="1"/>
  <c r="N630" i="12"/>
  <c r="N629" i="12" s="1"/>
  <c r="N628" i="12" s="1"/>
  <c r="N625" i="12"/>
  <c r="N620" i="12"/>
  <c r="N617" i="12" s="1"/>
  <c r="N616" i="12" s="1"/>
  <c r="N618" i="12"/>
  <c r="N613" i="12"/>
  <c r="N612" i="12" s="1"/>
  <c r="N608" i="12"/>
  <c r="N607" i="12" s="1"/>
  <c r="N606" i="12" s="1"/>
  <c r="N605" i="12" s="1"/>
  <c r="N601" i="12"/>
  <c r="N599" i="12"/>
  <c r="N597" i="12"/>
  <c r="N592" i="12"/>
  <c r="N591" i="12" s="1"/>
  <c r="N587" i="12"/>
  <c r="N585" i="12"/>
  <c r="N583" i="12"/>
  <c r="N578" i="12"/>
  <c r="N577" i="12" s="1"/>
  <c r="N576" i="12" s="1"/>
  <c r="N573" i="12"/>
  <c r="N571" i="12"/>
  <c r="N569" i="12"/>
  <c r="N564" i="12"/>
  <c r="N563" i="12" s="1"/>
  <c r="N562" i="12" s="1"/>
  <c r="N558" i="12"/>
  <c r="N556" i="12"/>
  <c r="N554" i="12"/>
  <c r="N549" i="12"/>
  <c r="N543" i="12"/>
  <c r="N541" i="12"/>
  <c r="N539" i="12"/>
  <c r="N534" i="12"/>
  <c r="N533" i="12" s="1"/>
  <c r="N532" i="12" s="1"/>
  <c r="N531" i="12" s="1"/>
  <c r="N528" i="12"/>
  <c r="N527" i="12" s="1"/>
  <c r="N526" i="12" s="1"/>
  <c r="N523" i="12"/>
  <c r="N522" i="12" s="1"/>
  <c r="N499" i="12"/>
  <c r="N498" i="12" s="1"/>
  <c r="N497" i="12" s="1"/>
  <c r="N492" i="12"/>
  <c r="N491" i="12" s="1"/>
  <c r="N490" i="12" s="1"/>
  <c r="N489" i="12" s="1"/>
  <c r="N488" i="12" s="1"/>
  <c r="N487" i="12" s="1"/>
  <c r="N485" i="12"/>
  <c r="N484" i="12" s="1"/>
  <c r="N483" i="12" s="1"/>
  <c r="N478" i="12"/>
  <c r="N477" i="12" s="1"/>
  <c r="N476" i="12" s="1"/>
  <c r="N475" i="12" s="1"/>
  <c r="N474" i="12" s="1"/>
  <c r="N473" i="12" s="1"/>
  <c r="N471" i="12"/>
  <c r="N470" i="12" s="1"/>
  <c r="N469" i="12" s="1"/>
  <c r="N468" i="12" s="1"/>
  <c r="N462" i="12"/>
  <c r="N455" i="12"/>
  <c r="N454" i="12" s="1"/>
  <c r="N452" i="12"/>
  <c r="N451" i="12" s="1"/>
  <c r="N444" i="12"/>
  <c r="N443" i="12" s="1"/>
  <c r="N439" i="12"/>
  <c r="N438" i="12" s="1"/>
  <c r="N437" i="12" s="1"/>
  <c r="N434" i="12"/>
  <c r="N433" i="12" s="1"/>
  <c r="N426" i="12"/>
  <c r="N425" i="12"/>
  <c r="N424" i="12" s="1"/>
  <c r="N423" i="12" s="1"/>
  <c r="N420" i="12"/>
  <c r="N419" i="12" s="1"/>
  <c r="N418" i="12" s="1"/>
  <c r="N417" i="12" s="1"/>
  <c r="N416" i="12" s="1"/>
  <c r="N413" i="12"/>
  <c r="N406" i="12"/>
  <c r="N404" i="12"/>
  <c r="N397" i="12"/>
  <c r="N395" i="12" s="1"/>
  <c r="N394" i="12" s="1"/>
  <c r="N393" i="12" s="1"/>
  <c r="N389" i="12"/>
  <c r="N388" i="12" s="1"/>
  <c r="N382" i="12"/>
  <c r="N377" i="12"/>
  <c r="N375" i="12"/>
  <c r="N370" i="12"/>
  <c r="N365" i="12"/>
  <c r="N364" i="12" s="1"/>
  <c r="N363" i="12" s="1"/>
  <c r="N362" i="12" s="1"/>
  <c r="N360" i="12"/>
  <c r="N359" i="12" s="1"/>
  <c r="N358" i="12" s="1"/>
  <c r="N355" i="12"/>
  <c r="N354" i="12" s="1"/>
  <c r="N353" i="12" s="1"/>
  <c r="N351" i="12"/>
  <c r="N350" i="12" s="1"/>
  <c r="N349" i="12" s="1"/>
  <c r="N344" i="12"/>
  <c r="N343" i="12" s="1"/>
  <c r="N342" i="12" s="1"/>
  <c r="N340" i="12"/>
  <c r="N338" i="12"/>
  <c r="N331" i="12"/>
  <c r="N330" i="12" s="1"/>
  <c r="N326" i="12"/>
  <c r="N321" i="12"/>
  <c r="N320" i="12" s="1"/>
  <c r="N313" i="12"/>
  <c r="N312" i="12" s="1"/>
  <c r="N308" i="12"/>
  <c r="N300" i="12"/>
  <c r="N293" i="12"/>
  <c r="N292" i="12" s="1"/>
  <c r="N291" i="12" s="1"/>
  <c r="N286" i="12"/>
  <c r="N285" i="12" s="1"/>
  <c r="N280" i="12"/>
  <c r="N278" i="12"/>
  <c r="N276" i="12"/>
  <c r="N268" i="12"/>
  <c r="N267" i="12" s="1"/>
  <c r="N266" i="12" s="1"/>
  <c r="N265" i="12" s="1"/>
  <c r="N263" i="12"/>
  <c r="N258" i="12"/>
  <c r="N257" i="12" s="1"/>
  <c r="N256" i="12" s="1"/>
  <c r="N255" i="12" s="1"/>
  <c r="N251" i="12"/>
  <c r="N246" i="12"/>
  <c r="N245" i="12" s="1"/>
  <c r="N241" i="12"/>
  <c r="N234" i="12"/>
  <c r="N229" i="12" s="1"/>
  <c r="N232" i="12"/>
  <c r="N230" i="12"/>
  <c r="N223" i="12"/>
  <c r="N218" i="12"/>
  <c r="N217" i="12" s="1"/>
  <c r="N216" i="12" s="1"/>
  <c r="N213" i="12"/>
  <c r="N212" i="12" s="1"/>
  <c r="N205" i="12"/>
  <c r="N198" i="12"/>
  <c r="N191" i="12"/>
  <c r="N190" i="12" s="1"/>
  <c r="N189" i="12" s="1"/>
  <c r="N188" i="12" s="1"/>
  <c r="N186" i="12"/>
  <c r="N181" i="12"/>
  <c r="N180" i="12" s="1"/>
  <c r="N174" i="12"/>
  <c r="N172" i="12"/>
  <c r="N170" i="12"/>
  <c r="N165" i="12"/>
  <c r="N163" i="12"/>
  <c r="N158" i="12"/>
  <c r="N157" i="12" s="1"/>
  <c r="N151" i="12"/>
  <c r="N144" i="12"/>
  <c r="N143" i="12" s="1"/>
  <c r="N142" i="12" s="1"/>
  <c r="N137" i="12"/>
  <c r="N136" i="12" s="1"/>
  <c r="N132" i="12"/>
  <c r="N131" i="12" s="1"/>
  <c r="N130" i="12" s="1"/>
  <c r="N129" i="12" s="1"/>
  <c r="N127" i="12"/>
  <c r="N126" i="12" s="1"/>
  <c r="N125" i="12" s="1"/>
  <c r="N124" i="12" s="1"/>
  <c r="N120" i="12"/>
  <c r="N110" i="12"/>
  <c r="N103" i="12"/>
  <c r="N98" i="12"/>
  <c r="N93" i="12"/>
  <c r="N92" i="12" s="1"/>
  <c r="N91" i="12" s="1"/>
  <c r="N90" i="12" s="1"/>
  <c r="N86" i="12"/>
  <c r="N85" i="12" s="1"/>
  <c r="N84" i="12" s="1"/>
  <c r="N83" i="12" s="1"/>
  <c r="N81" i="12"/>
  <c r="N80" i="12" s="1"/>
  <c r="N79" i="12" s="1"/>
  <c r="N78" i="12" s="1"/>
  <c r="N73" i="12"/>
  <c r="N72" i="12" s="1"/>
  <c r="N66" i="12"/>
  <c r="N65" i="12" s="1"/>
  <c r="N58" i="12"/>
  <c r="N57" i="12" s="1"/>
  <c r="N53" i="12"/>
  <c r="N51" i="12"/>
  <c r="N49" i="12"/>
  <c r="N44" i="12"/>
  <c r="N43" i="12" s="1"/>
  <c r="N42" i="12" s="1"/>
  <c r="N41" i="12" s="1"/>
  <c r="N37" i="12"/>
  <c r="N32" i="12"/>
  <c r="N31" i="12" s="1"/>
  <c r="N30" i="12" s="1"/>
  <c r="N29" i="12" s="1"/>
  <c r="N26" i="12"/>
  <c r="N25" i="12" s="1"/>
  <c r="N21" i="12"/>
  <c r="N20" i="12" s="1"/>
  <c r="N19" i="12" s="1"/>
  <c r="N18" i="12" s="1"/>
  <c r="N14" i="12"/>
  <c r="N13" i="12" s="1"/>
  <c r="N12" i="12" s="1"/>
  <c r="N11" i="12" s="1"/>
  <c r="N564" i="8"/>
  <c r="N563" i="8"/>
  <c r="N562" i="8" s="1"/>
  <c r="N561" i="8" s="1"/>
  <c r="N559" i="8"/>
  <c r="N558" i="8" s="1"/>
  <c r="N556" i="8"/>
  <c r="N555" i="8" s="1"/>
  <c r="N550" i="8"/>
  <c r="N549" i="8" s="1"/>
  <c r="N548" i="8" s="1"/>
  <c r="N547" i="8" s="1"/>
  <c r="N546" i="8" s="1"/>
  <c r="N543" i="8"/>
  <c r="N540" i="8"/>
  <c r="N539" i="8" s="1"/>
  <c r="N535" i="8"/>
  <c r="N532" i="8"/>
  <c r="N531" i="8" s="1"/>
  <c r="N525" i="8"/>
  <c r="N518" i="8"/>
  <c r="N517" i="8" s="1"/>
  <c r="N516" i="8" s="1"/>
  <c r="N515" i="8" s="1"/>
  <c r="N514" i="8" s="1"/>
  <c r="N513" i="8" s="1"/>
  <c r="N511" i="8"/>
  <c r="N506" i="8"/>
  <c r="N505" i="8" s="1"/>
  <c r="N501" i="8"/>
  <c r="N499" i="8"/>
  <c r="N497" i="8"/>
  <c r="N489" i="8"/>
  <c r="N488" i="8" s="1"/>
  <c r="N487" i="8" s="1"/>
  <c r="N486" i="8" s="1"/>
  <c r="N485" i="8" s="1"/>
  <c r="N484" i="8" s="1"/>
  <c r="N482" i="8"/>
  <c r="N477" i="8"/>
  <c r="N476" i="8" s="1"/>
  <c r="N475" i="8" s="1"/>
  <c r="N474" i="8" s="1"/>
  <c r="N472" i="8"/>
  <c r="N470" i="8"/>
  <c r="N464" i="8"/>
  <c r="N463" i="8" s="1"/>
  <c r="N462" i="8" s="1"/>
  <c r="N461" i="8" s="1"/>
  <c r="N460" i="8" s="1"/>
  <c r="N458" i="8"/>
  <c r="N457" i="8" s="1"/>
  <c r="N455" i="8"/>
  <c r="N454" i="8" s="1"/>
  <c r="N452" i="8"/>
  <c r="N446" i="8"/>
  <c r="N445" i="8" s="1"/>
  <c r="N439" i="8"/>
  <c r="N438" i="8"/>
  <c r="N437" i="8" s="1"/>
  <c r="N436" i="8" s="1"/>
  <c r="N435" i="8" s="1"/>
  <c r="N434" i="8" s="1"/>
  <c r="N431" i="8"/>
  <c r="N426" i="8" s="1"/>
  <c r="N429" i="8"/>
  <c r="N427" i="8"/>
  <c r="N424" i="8"/>
  <c r="N423" i="8" s="1"/>
  <c r="N417" i="8"/>
  <c r="N416" i="8" s="1"/>
  <c r="N412" i="8"/>
  <c r="N410" i="8"/>
  <c r="N405" i="8"/>
  <c r="N404" i="8" s="1"/>
  <c r="N402" i="8"/>
  <c r="N401" i="8" s="1"/>
  <c r="N398" i="8"/>
  <c r="N397" i="8" s="1"/>
  <c r="N395" i="8"/>
  <c r="N394" i="8" s="1"/>
  <c r="N387" i="8"/>
  <c r="N385" i="8"/>
  <c r="N383" i="8"/>
  <c r="N380" i="8"/>
  <c r="N378" i="8"/>
  <c r="N375" i="8"/>
  <c r="N374" i="8" s="1"/>
  <c r="N368" i="8"/>
  <c r="N367" i="8" s="1"/>
  <c r="N366" i="8" s="1"/>
  <c r="N365" i="8" s="1"/>
  <c r="N363" i="8"/>
  <c r="N362" i="8" s="1"/>
  <c r="N358" i="8"/>
  <c r="N357" i="8" s="1"/>
  <c r="N356" i="8" s="1"/>
  <c r="N355" i="8" s="1"/>
  <c r="N352" i="8"/>
  <c r="N345" i="8"/>
  <c r="N344" i="8" s="1"/>
  <c r="N343" i="8" s="1"/>
  <c r="N342" i="8" s="1"/>
  <c r="N340" i="8"/>
  <c r="N339" i="8" s="1"/>
  <c r="N338" i="8" s="1"/>
  <c r="N335" i="8"/>
  <c r="N334" i="8" s="1"/>
  <c r="N333" i="8" s="1"/>
  <c r="N332" i="8" s="1"/>
  <c r="N330" i="8"/>
  <c r="N325" i="8"/>
  <c r="N324" i="8" s="1"/>
  <c r="N322" i="8"/>
  <c r="N321" i="8" s="1"/>
  <c r="N319" i="8"/>
  <c r="N318" i="8" s="1"/>
  <c r="N312" i="8"/>
  <c r="N311" i="8" s="1"/>
  <c r="N310" i="8" s="1"/>
  <c r="N307" i="8"/>
  <c r="N306" i="8" s="1"/>
  <c r="N305" i="8" s="1"/>
  <c r="N304" i="8" s="1"/>
  <c r="N302" i="8"/>
  <c r="N297" i="8"/>
  <c r="N296" i="8" s="1"/>
  <c r="N295" i="8" s="1"/>
  <c r="N294" i="8" s="1"/>
  <c r="N292" i="8"/>
  <c r="N291" i="8" s="1"/>
  <c r="N289" i="8"/>
  <c r="N288" i="8" s="1"/>
  <c r="N281" i="8"/>
  <c r="N280" i="8" s="1"/>
  <c r="N278" i="8"/>
  <c r="N277" i="8" s="1"/>
  <c r="N275" i="8"/>
  <c r="N274" i="8" s="1"/>
  <c r="N258" i="8"/>
  <c r="N257" i="8" s="1"/>
  <c r="N256" i="8" s="1"/>
  <c r="N254" i="8"/>
  <c r="N253" i="8" s="1"/>
  <c r="N251" i="8"/>
  <c r="N250" i="8" s="1"/>
  <c r="N246" i="8"/>
  <c r="N239" i="8"/>
  <c r="N238" i="8" s="1"/>
  <c r="N237" i="8" s="1"/>
  <c r="N236" i="8" s="1"/>
  <c r="N235" i="8" s="1"/>
  <c r="N234" i="8" s="1"/>
  <c r="N231" i="8"/>
  <c r="N230" i="8" s="1"/>
  <c r="N229" i="8" s="1"/>
  <c r="N226" i="8"/>
  <c r="N225" i="8" s="1"/>
  <c r="N224" i="8" s="1"/>
  <c r="N223" i="8" s="1"/>
  <c r="N221" i="8"/>
  <c r="N216" i="8"/>
  <c r="N215" i="8" s="1"/>
  <c r="N214" i="8" s="1"/>
  <c r="N213" i="8" s="1"/>
  <c r="N210" i="8"/>
  <c r="N209" i="8" s="1"/>
  <c r="N207" i="8"/>
  <c r="N205" i="8"/>
  <c r="N202" i="8"/>
  <c r="N201" i="8" s="1"/>
  <c r="N199" i="8"/>
  <c r="N198" i="8" s="1"/>
  <c r="N196" i="8"/>
  <c r="N195" i="8" s="1"/>
  <c r="N193" i="8"/>
  <c r="N187" i="8"/>
  <c r="N186" i="8" s="1"/>
  <c r="N185" i="8" s="1"/>
  <c r="N184" i="8" s="1"/>
  <c r="N183" i="8" s="1"/>
  <c r="N181" i="8"/>
  <c r="N174" i="8"/>
  <c r="N173" i="8"/>
  <c r="N172" i="8" s="1"/>
  <c r="N171" i="8" s="1"/>
  <c r="N169" i="8"/>
  <c r="N168" i="8" s="1"/>
  <c r="N167" i="8" s="1"/>
  <c r="N164" i="8"/>
  <c r="N163" i="8" s="1"/>
  <c r="N162" i="8" s="1"/>
  <c r="N161" i="8" s="1"/>
  <c r="N159" i="8"/>
  <c r="N152" i="8"/>
  <c r="N151" i="8" s="1"/>
  <c r="N150" i="8" s="1"/>
  <c r="N149" i="8" s="1"/>
  <c r="N147" i="8"/>
  <c r="N145" i="8"/>
  <c r="N143" i="8"/>
  <c r="N137" i="8"/>
  <c r="N134" i="8"/>
  <c r="N133" i="8" s="1"/>
  <c r="N126" i="8"/>
  <c r="N119" i="8"/>
  <c r="N116" i="8"/>
  <c r="N115" i="8" s="1"/>
  <c r="N113" i="8"/>
  <c r="N111" i="8"/>
  <c r="N109" i="8"/>
  <c r="N105" i="8"/>
  <c r="N103" i="8"/>
  <c r="N98" i="8"/>
  <c r="N97" i="8" s="1"/>
  <c r="N91" i="8"/>
  <c r="N86" i="8"/>
  <c r="N84" i="8"/>
  <c r="N77" i="8"/>
  <c r="N72" i="8"/>
  <c r="N71" i="8" s="1"/>
  <c r="N70" i="8" s="1"/>
  <c r="N69" i="8" s="1"/>
  <c r="N68" i="8" s="1"/>
  <c r="N66" i="8"/>
  <c r="N64" i="8"/>
  <c r="N62" i="8"/>
  <c r="N59" i="8"/>
  <c r="N58" i="8"/>
  <c r="N55" i="8"/>
  <c r="N53" i="8"/>
  <c r="N51" i="8"/>
  <c r="N48" i="8"/>
  <c r="N47" i="8" s="1"/>
  <c r="N42" i="8"/>
  <c r="N40" i="8"/>
  <c r="N38" i="8"/>
  <c r="N35" i="8"/>
  <c r="N34" i="8" s="1"/>
  <c r="N29" i="8"/>
  <c r="N27" i="8"/>
  <c r="N25" i="8"/>
  <c r="N22" i="8"/>
  <c r="N16" i="8"/>
  <c r="N15" i="8" s="1"/>
  <c r="N13" i="8"/>
  <c r="N12" i="8"/>
  <c r="O653" i="10"/>
  <c r="O652" i="10" s="1"/>
  <c r="O651" i="10" s="1"/>
  <c r="O646" i="10"/>
  <c r="O645" i="10" s="1"/>
  <c r="O644" i="10" s="1"/>
  <c r="O643" i="10" s="1"/>
  <c r="O642" i="10" s="1"/>
  <c r="O641" i="10" s="1"/>
  <c r="O638" i="10"/>
  <c r="O636" i="10"/>
  <c r="O634" i="10"/>
  <c r="O631" i="10"/>
  <c r="O630" i="10" s="1"/>
  <c r="O625" i="10"/>
  <c r="O624" i="10" s="1"/>
  <c r="O622" i="10"/>
  <c r="O614" i="10"/>
  <c r="O606" i="10"/>
  <c r="O604" i="10"/>
  <c r="O602" i="10"/>
  <c r="O599" i="10"/>
  <c r="O598" i="10" s="1"/>
  <c r="O591" i="10"/>
  <c r="O590" i="10" s="1"/>
  <c r="O589" i="10" s="1"/>
  <c r="O588" i="10" s="1"/>
  <c r="O586" i="10"/>
  <c r="O583" i="10"/>
  <c r="O582" i="10" s="1"/>
  <c r="O577" i="10"/>
  <c r="O576" i="10" s="1"/>
  <c r="O575" i="10" s="1"/>
  <c r="O570" i="10"/>
  <c r="O567" i="10"/>
  <c r="O566" i="10" s="1"/>
  <c r="O562" i="10"/>
  <c r="O561" i="10" s="1"/>
  <c r="O559" i="10"/>
  <c r="O558" i="10" s="1"/>
  <c r="O552" i="10"/>
  <c r="O545" i="10"/>
  <c r="O544" i="10" s="1"/>
  <c r="O543" i="10" s="1"/>
  <c r="O539" i="10"/>
  <c r="O536" i="10"/>
  <c r="O535" i="10" s="1"/>
  <c r="O533" i="10"/>
  <c r="O532" i="10" s="1"/>
  <c r="O527" i="10"/>
  <c r="O526" i="10" s="1"/>
  <c r="O525" i="10" s="1"/>
  <c r="O524" i="10" s="1"/>
  <c r="O519" i="10"/>
  <c r="O512" i="10"/>
  <c r="O511" i="10" s="1"/>
  <c r="O509" i="10"/>
  <c r="O508" i="10" s="1"/>
  <c r="O506" i="10"/>
  <c r="O505" i="10" s="1"/>
  <c r="O489" i="10"/>
  <c r="O488" i="10" s="1"/>
  <c r="O486" i="10"/>
  <c r="O485" i="10" s="1"/>
  <c r="O479" i="10"/>
  <c r="O478" i="10" s="1"/>
  <c r="O477" i="10" s="1"/>
  <c r="O473" i="10"/>
  <c r="O472" i="10" s="1"/>
  <c r="O471" i="10" s="1"/>
  <c r="O470" i="10" s="1"/>
  <c r="O466" i="10"/>
  <c r="O465" i="10" s="1"/>
  <c r="O464" i="10" s="1"/>
  <c r="O463" i="10" s="1"/>
  <c r="O462" i="10" s="1"/>
  <c r="O461" i="10" s="1"/>
  <c r="O459" i="10"/>
  <c r="O457" i="10"/>
  <c r="O455" i="10"/>
  <c r="O452" i="10"/>
  <c r="O451" i="10" s="1"/>
  <c r="O444" i="10"/>
  <c r="O442" i="10"/>
  <c r="O440" i="10"/>
  <c r="O432" i="10"/>
  <c r="O431" i="10" s="1"/>
  <c r="O430" i="10" s="1"/>
  <c r="O429" i="10" s="1"/>
  <c r="O428" i="10" s="1"/>
  <c r="O427" i="10" s="1"/>
  <c r="O425" i="10"/>
  <c r="O418" i="10"/>
  <c r="O417" i="10" s="1"/>
  <c r="O416" i="10" s="1"/>
  <c r="O415" i="10" s="1"/>
  <c r="O414" i="10" s="1"/>
  <c r="O413" i="10" s="1"/>
  <c r="O410" i="10"/>
  <c r="O408" i="10"/>
  <c r="O406" i="10"/>
  <c r="O403" i="10"/>
  <c r="O401" i="10"/>
  <c r="O398" i="10"/>
  <c r="O397" i="10" s="1"/>
  <c r="O391" i="10"/>
  <c r="O390" i="10" s="1"/>
  <c r="O386" i="10"/>
  <c r="O385" i="10" s="1"/>
  <c r="O384" i="10" s="1"/>
  <c r="O383" i="10" s="1"/>
  <c r="O381" i="10"/>
  <c r="O380" i="10" s="1"/>
  <c r="O379" i="10" s="1"/>
  <c r="O378" i="10" s="1"/>
  <c r="O374" i="10"/>
  <c r="O373" i="10" s="1"/>
  <c r="O372" i="10" s="1"/>
  <c r="O371" i="10" s="1"/>
  <c r="O369" i="10"/>
  <c r="O368" i="10" s="1"/>
  <c r="O367" i="10" s="1"/>
  <c r="O366" i="10" s="1"/>
  <c r="O364" i="10"/>
  <c r="O363" i="10" s="1"/>
  <c r="O362" i="10" s="1"/>
  <c r="O361" i="10" s="1"/>
  <c r="O359" i="10"/>
  <c r="O358" i="10" s="1"/>
  <c r="O354" i="10"/>
  <c r="O353" i="10" s="1"/>
  <c r="O351" i="10"/>
  <c r="O350" i="10" s="1"/>
  <c r="O348" i="10"/>
  <c r="O347" i="10" s="1"/>
  <c r="O341" i="10"/>
  <c r="O340" i="10" s="1"/>
  <c r="O339" i="10" s="1"/>
  <c r="O338" i="10" s="1"/>
  <c r="O336" i="10"/>
  <c r="O335" i="10" s="1"/>
  <c r="O334" i="10" s="1"/>
  <c r="O333" i="10" s="1"/>
  <c r="O331" i="10"/>
  <c r="O330" i="10" s="1"/>
  <c r="O326" i="10"/>
  <c r="O325" i="10" s="1"/>
  <c r="O324" i="10" s="1"/>
  <c r="O323" i="10" s="1"/>
  <c r="O321" i="10"/>
  <c r="O320" i="10" s="1"/>
  <c r="O318" i="10"/>
  <c r="O317" i="10" s="1"/>
  <c r="O310" i="10"/>
  <c r="O309" i="10" s="1"/>
  <c r="O308" i="10" s="1"/>
  <c r="O302" i="10"/>
  <c r="O301" i="10" s="1"/>
  <c r="O300" i="10" s="1"/>
  <c r="O299" i="10" s="1"/>
  <c r="O298" i="10" s="1"/>
  <c r="O296" i="10"/>
  <c r="O290" i="10"/>
  <c r="O289" i="10" s="1"/>
  <c r="O283" i="10"/>
  <c r="O282" i="10" s="1"/>
  <c r="O281" i="10" s="1"/>
  <c r="O274" i="10"/>
  <c r="O273" i="10" s="1"/>
  <c r="O272" i="10" s="1"/>
  <c r="O266" i="10"/>
  <c r="O265" i="10" s="1"/>
  <c r="O264" i="10" s="1"/>
  <c r="O258" i="10"/>
  <c r="O256" i="10"/>
  <c r="O254" i="10"/>
  <c r="O251" i="10"/>
  <c r="O250" i="10" s="1"/>
  <c r="O244" i="10"/>
  <c r="O239" i="10"/>
  <c r="O236" i="10"/>
  <c r="O235" i="10" s="1"/>
  <c r="O232" i="10"/>
  <c r="O229" i="10"/>
  <c r="O228" i="10" s="1"/>
  <c r="O221" i="10"/>
  <c r="O213" i="10"/>
  <c r="O212" i="10" s="1"/>
  <c r="O211" i="10" s="1"/>
  <c r="O210" i="10" s="1"/>
  <c r="O209" i="10" s="1"/>
  <c r="O206" i="10"/>
  <c r="O205" i="10" s="1"/>
  <c r="O199" i="10"/>
  <c r="O198" i="10" s="1"/>
  <c r="O197" i="10" s="1"/>
  <c r="O196" i="10" s="1"/>
  <c r="O194" i="10"/>
  <c r="O189" i="10"/>
  <c r="O187" i="10"/>
  <c r="O185" i="10"/>
  <c r="O177" i="10"/>
  <c r="O176" i="10" s="1"/>
  <c r="O175" i="10" s="1"/>
  <c r="O174" i="10" s="1"/>
  <c r="O172" i="10"/>
  <c r="O163" i="10"/>
  <c r="O162" i="10" s="1"/>
  <c r="O161" i="10" s="1"/>
  <c r="O160" i="10" s="1"/>
  <c r="O159" i="10" s="1"/>
  <c r="O158" i="10" s="1"/>
  <c r="O155" i="10"/>
  <c r="O149" i="10"/>
  <c r="O148" i="10" s="1"/>
  <c r="O147" i="10" s="1"/>
  <c r="O146" i="10" s="1"/>
  <c r="O145" i="10" s="1"/>
  <c r="O144" i="10" s="1"/>
  <c r="O141" i="10"/>
  <c r="O140" i="10" s="1"/>
  <c r="O136" i="10"/>
  <c r="O135" i="10" s="1"/>
  <c r="O134" i="10" s="1"/>
  <c r="O133" i="10" s="1"/>
  <c r="O130" i="10"/>
  <c r="O129" i="10" s="1"/>
  <c r="O127" i="10"/>
  <c r="O126" i="10" s="1"/>
  <c r="O124" i="10"/>
  <c r="O123" i="10" s="1"/>
  <c r="O121" i="10"/>
  <c r="O120" i="10" s="1"/>
  <c r="O118" i="10"/>
  <c r="O117" i="10" s="1"/>
  <c r="O115" i="10"/>
  <c r="O114" i="10" s="1"/>
  <c r="O108" i="10"/>
  <c r="O107" i="10" s="1"/>
  <c r="O103" i="10"/>
  <c r="O102" i="10" s="1"/>
  <c r="O101" i="10" s="1"/>
  <c r="O100" i="10" s="1"/>
  <c r="O98" i="10"/>
  <c r="O97" i="10" s="1"/>
  <c r="O96" i="10" s="1"/>
  <c r="O91" i="10"/>
  <c r="O90" i="10" s="1"/>
  <c r="O89" i="10" s="1"/>
  <c r="O88" i="10" s="1"/>
  <c r="O86" i="10"/>
  <c r="O84" i="10"/>
  <c r="O82" i="10"/>
  <c r="O77" i="10"/>
  <c r="O76" i="10" s="1"/>
  <c r="O74" i="10"/>
  <c r="O66" i="10"/>
  <c r="O63" i="10"/>
  <c r="O62" i="10" s="1"/>
  <c r="O59" i="10"/>
  <c r="O57" i="10"/>
  <c r="O52" i="10"/>
  <c r="O51" i="10" s="1"/>
  <c r="O50" i="10" s="1"/>
  <c r="O49" i="10" s="1"/>
  <c r="O45" i="10"/>
  <c r="O40" i="10"/>
  <c r="O38" i="10"/>
  <c r="O31" i="10"/>
  <c r="O30" i="10" s="1"/>
  <c r="O26" i="10"/>
  <c r="O25" i="10" s="1"/>
  <c r="O20" i="10"/>
  <c r="O18" i="10"/>
  <c r="O16" i="10"/>
  <c r="O13" i="10"/>
  <c r="K41" i="4"/>
  <c r="K36" i="4"/>
  <c r="K34" i="4"/>
  <c r="K27" i="4"/>
  <c r="K25" i="4"/>
  <c r="K20" i="4"/>
  <c r="K17" i="4"/>
  <c r="K12" i="4"/>
  <c r="K9" i="4"/>
  <c r="N409" i="8" l="1"/>
  <c r="N61" i="8"/>
  <c r="N57" i="8" s="1"/>
  <c r="N273" i="8"/>
  <c r="N458" i="12"/>
  <c r="N457" i="12" s="1"/>
  <c r="N461" i="12"/>
  <c r="N460" i="12" s="1"/>
  <c r="N459" i="12" s="1"/>
  <c r="N275" i="12"/>
  <c r="N274" i="12" s="1"/>
  <c r="N273" i="12" s="1"/>
  <c r="N374" i="12"/>
  <c r="N373" i="12" s="1"/>
  <c r="N372" i="12" s="1"/>
  <c r="N553" i="12"/>
  <c r="N552" i="12" s="1"/>
  <c r="N551" i="12" s="1"/>
  <c r="N450" i="12"/>
  <c r="N449" i="12" s="1"/>
  <c r="N337" i="12"/>
  <c r="N336" i="12" s="1"/>
  <c r="N162" i="12"/>
  <c r="N161" i="12" s="1"/>
  <c r="N348" i="12"/>
  <c r="N396" i="12"/>
  <c r="N596" i="12"/>
  <c r="N595" i="12" s="1"/>
  <c r="N594" i="12" s="1"/>
  <c r="N686" i="12"/>
  <c r="N685" i="12" s="1"/>
  <c r="O400" i="10"/>
  <c r="O113" i="10"/>
  <c r="O112" i="10" s="1"/>
  <c r="O37" i="10"/>
  <c r="O36" i="10" s="1"/>
  <c r="O35" i="10" s="1"/>
  <c r="O34" i="10" s="1"/>
  <c r="O504" i="10"/>
  <c r="O503" i="10" s="1"/>
  <c r="O491" i="10" s="1"/>
  <c r="O439" i="10"/>
  <c r="O438" i="10" s="1"/>
  <c r="O81" i="10"/>
  <c r="O633" i="10"/>
  <c r="O454" i="10"/>
  <c r="O450" i="10" s="1"/>
  <c r="O557" i="10"/>
  <c r="O556" i="10" s="1"/>
  <c r="N24" i="8"/>
  <c r="N496" i="8"/>
  <c r="N495" i="8" s="1"/>
  <c r="N50" i="8"/>
  <c r="O29" i="10"/>
  <c r="O95" i="10"/>
  <c r="O542" i="10"/>
  <c r="O574" i="10"/>
  <c r="O523" i="10"/>
  <c r="O169" i="10"/>
  <c r="O168" i="10" s="1"/>
  <c r="O357" i="10"/>
  <c r="O389" i="10"/>
  <c r="O518" i="10"/>
  <c r="O538" i="10"/>
  <c r="O569" i="10"/>
  <c r="O613" i="10"/>
  <c r="N96" i="8"/>
  <c r="N699" i="12"/>
  <c r="N713" i="12"/>
  <c r="O44" i="10"/>
  <c r="O43" i="10" s="1"/>
  <c r="O42" i="10" s="1"/>
  <c r="O73" i="10"/>
  <c r="O204" i="10"/>
  <c r="O203" i="10" s="1"/>
  <c r="O238" i="10"/>
  <c r="O424" i="10"/>
  <c r="O551" i="10"/>
  <c r="O601" i="10"/>
  <c r="O597" i="10" s="1"/>
  <c r="N142" i="8"/>
  <c r="N228" i="8"/>
  <c r="N400" i="8"/>
  <c r="N422" i="12"/>
  <c r="N415" i="12" s="1"/>
  <c r="O106" i="10"/>
  <c r="O139" i="10"/>
  <c r="O220" i="10"/>
  <c r="O295" i="10"/>
  <c r="O469" i="10"/>
  <c r="O585" i="10"/>
  <c r="O581" i="10" s="1"/>
  <c r="O580" i="10" s="1"/>
  <c r="O579" i="10" s="1"/>
  <c r="O650" i="10"/>
  <c r="N37" i="8"/>
  <c r="N309" i="8"/>
  <c r="N337" i="8"/>
  <c r="N393" i="8"/>
  <c r="N415" i="8"/>
  <c r="N215" i="12"/>
  <c r="K8" i="4"/>
  <c r="O56" i="10"/>
  <c r="O65" i="10"/>
  <c r="O80" i="10"/>
  <c r="O154" i="10"/>
  <c r="O184" i="10"/>
  <c r="O193" i="10"/>
  <c r="O243" i="10"/>
  <c r="O242" i="10" s="1"/>
  <c r="O241" i="10" s="1"/>
  <c r="O263" i="10"/>
  <c r="O271" i="10"/>
  <c r="O280" i="10"/>
  <c r="O288" i="10"/>
  <c r="O307" i="10"/>
  <c r="O329" i="10"/>
  <c r="O476" i="10"/>
  <c r="O475" i="10" s="1"/>
  <c r="O468" i="10" s="1"/>
  <c r="O484" i="10"/>
  <c r="N118" i="8"/>
  <c r="N166" i="8"/>
  <c r="N272" i="8"/>
  <c r="N260" i="8" s="1"/>
  <c r="N408" i="8"/>
  <c r="N510" i="8"/>
  <c r="O231" i="10"/>
  <c r="N125" i="8"/>
  <c r="N158" i="8"/>
  <c r="N204" i="8"/>
  <c r="N220" i="8"/>
  <c r="N361" i="8"/>
  <c r="N451" i="8"/>
  <c r="N481" i="8"/>
  <c r="N36" i="12"/>
  <c r="N150" i="12"/>
  <c r="N76" i="8"/>
  <c r="N90" i="8"/>
  <c r="N89" i="8" s="1"/>
  <c r="N88" i="8" s="1"/>
  <c r="N301" i="8"/>
  <c r="N329" i="8"/>
  <c r="N504" i="8"/>
  <c r="N211" i="12"/>
  <c r="N210" i="12" s="1"/>
  <c r="N250" i="12"/>
  <c r="N249" i="12" s="1"/>
  <c r="N136" i="8"/>
  <c r="N132" i="8" s="1"/>
  <c r="N192" i="8"/>
  <c r="N444" i="8"/>
  <c r="N64" i="12"/>
  <c r="N63" i="12" s="1"/>
  <c r="N62" i="12" s="1"/>
  <c r="N61" i="12" s="1"/>
  <c r="N141" i="12"/>
  <c r="N109" i="12"/>
  <c r="N108" i="12" s="1"/>
  <c r="N119" i="12"/>
  <c r="N118" i="12" s="1"/>
  <c r="N117" i="12" s="1"/>
  <c r="N135" i="12"/>
  <c r="N156" i="12"/>
  <c r="N185" i="12"/>
  <c r="N184" i="12" s="1"/>
  <c r="N204" i="12"/>
  <c r="N412" i="12"/>
  <c r="N524" i="8"/>
  <c r="N534" i="8"/>
  <c r="N542" i="8"/>
  <c r="N10" i="12"/>
  <c r="N24" i="12"/>
  <c r="N71" i="12"/>
  <c r="N77" i="12"/>
  <c r="N76" i="12" s="1"/>
  <c r="N102" i="12"/>
  <c r="N554" i="8"/>
  <c r="N48" i="12"/>
  <c r="N47" i="12" s="1"/>
  <c r="N46" i="12" s="1"/>
  <c r="N56" i="12"/>
  <c r="N179" i="12"/>
  <c r="N197" i="12"/>
  <c r="N228" i="12"/>
  <c r="N272" i="12"/>
  <c r="N357" i="12"/>
  <c r="N392" i="12"/>
  <c r="N244" i="12"/>
  <c r="N262" i="12"/>
  <c r="N307" i="12"/>
  <c r="N325" i="12"/>
  <c r="N387" i="12"/>
  <c r="N432" i="12"/>
  <c r="N482" i="12"/>
  <c r="N496" i="12"/>
  <c r="N222" i="12"/>
  <c r="N290" i="12"/>
  <c r="N299" i="12"/>
  <c r="N311" i="12"/>
  <c r="N319" i="12"/>
  <c r="N329" i="12"/>
  <c r="N335" i="12"/>
  <c r="N334" i="12" s="1"/>
  <c r="N333" i="12" s="1"/>
  <c r="N369" i="12"/>
  <c r="N448" i="12"/>
  <c r="N467" i="12"/>
  <c r="N590" i="12"/>
  <c r="N611" i="12"/>
  <c r="N240" i="12"/>
  <c r="N284" i="12"/>
  <c r="N381" i="12"/>
  <c r="N436" i="12"/>
  <c r="N521" i="12"/>
  <c r="N520" i="12" s="1"/>
  <c r="N538" i="12"/>
  <c r="N582" i="12"/>
  <c r="N624" i="12"/>
  <c r="N643" i="12"/>
  <c r="N669" i="12"/>
  <c r="N679" i="12"/>
  <c r="N678" i="12" s="1"/>
  <c r="N677" i="12" s="1"/>
  <c r="N442" i="12"/>
  <c r="N525" i="12"/>
  <c r="N548" i="12"/>
  <c r="N568" i="12"/>
  <c r="N627" i="12"/>
  <c r="N663" i="12"/>
  <c r="N647" i="12"/>
  <c r="N653" i="12"/>
  <c r="N652" i="12" s="1"/>
  <c r="N674" i="12"/>
  <c r="N673" i="12" s="1"/>
  <c r="N672" i="12" s="1"/>
  <c r="N615" i="12"/>
  <c r="N657" i="12"/>
  <c r="N710" i="12"/>
  <c r="N709" i="12" s="1"/>
  <c r="N708" i="12" s="1"/>
  <c r="N180" i="8"/>
  <c r="N719" i="12"/>
  <c r="N403" i="12"/>
  <c r="N239" i="12"/>
  <c r="N169" i="12"/>
  <c r="N97" i="12"/>
  <c r="N351" i="8"/>
  <c r="N245" i="8"/>
  <c r="N21" i="8"/>
  <c r="N11" i="8"/>
  <c r="N33" i="8"/>
  <c r="N46" i="8"/>
  <c r="N83" i="8"/>
  <c r="N102" i="8"/>
  <c r="N108" i="8"/>
  <c r="N249" i="8"/>
  <c r="N287" i="8"/>
  <c r="N317" i="8"/>
  <c r="N377" i="8"/>
  <c r="N382" i="8"/>
  <c r="N422" i="8"/>
  <c r="N450" i="8"/>
  <c r="N469" i="8"/>
  <c r="N530" i="8"/>
  <c r="N538" i="8"/>
  <c r="O565" i="10"/>
  <c r="O531" i="10"/>
  <c r="O405" i="10"/>
  <c r="O12" i="10"/>
  <c r="O24" i="10"/>
  <c r="O15" i="10"/>
  <c r="O253" i="10"/>
  <c r="O316" i="10"/>
  <c r="O346" i="10"/>
  <c r="O621" i="10"/>
  <c r="O629" i="10"/>
  <c r="K33" i="4"/>
  <c r="G592" i="12"/>
  <c r="G591" i="12" s="1"/>
  <c r="H592" i="12"/>
  <c r="H591" i="12" s="1"/>
  <c r="H590" i="12" s="1"/>
  <c r="J592" i="12"/>
  <c r="J591" i="12" s="1"/>
  <c r="J590" i="12" s="1"/>
  <c r="L592" i="12"/>
  <c r="L591" i="12" s="1"/>
  <c r="L590" i="12" s="1"/>
  <c r="I593" i="12"/>
  <c r="K593" i="12" s="1"/>
  <c r="M593" i="12" s="1"/>
  <c r="O593" i="12" s="1"/>
  <c r="G597" i="12"/>
  <c r="H597" i="12"/>
  <c r="J597" i="12"/>
  <c r="L597" i="12"/>
  <c r="I598" i="12"/>
  <c r="K598" i="12" s="1"/>
  <c r="M598" i="12" s="1"/>
  <c r="O598" i="12" s="1"/>
  <c r="G599" i="12"/>
  <c r="H599" i="12"/>
  <c r="I599" i="12" s="1"/>
  <c r="J599" i="12"/>
  <c r="L599" i="12"/>
  <c r="I600" i="12"/>
  <c r="K600" i="12" s="1"/>
  <c r="M600" i="12" s="1"/>
  <c r="O600" i="12" s="1"/>
  <c r="G601" i="12"/>
  <c r="H601" i="12"/>
  <c r="J601" i="12"/>
  <c r="L601" i="12"/>
  <c r="I602" i="12"/>
  <c r="K602" i="12" s="1"/>
  <c r="M602" i="12" s="1"/>
  <c r="O602" i="12" s="1"/>
  <c r="G420" i="12"/>
  <c r="H420" i="12"/>
  <c r="H419" i="12" s="1"/>
  <c r="H418" i="12" s="1"/>
  <c r="H417" i="12" s="1"/>
  <c r="H416" i="12" s="1"/>
  <c r="J420" i="12"/>
  <c r="J419" i="12" s="1"/>
  <c r="J418" i="12" s="1"/>
  <c r="J417" i="12" s="1"/>
  <c r="J416" i="12" s="1"/>
  <c r="L420" i="12"/>
  <c r="L419" i="12" s="1"/>
  <c r="L418" i="12" s="1"/>
  <c r="L417" i="12" s="1"/>
  <c r="L416" i="12" s="1"/>
  <c r="I421" i="12"/>
  <c r="K421" i="12" s="1"/>
  <c r="M421" i="12" s="1"/>
  <c r="O421" i="12" s="1"/>
  <c r="L596" i="12" l="1"/>
  <c r="L595" i="12" s="1"/>
  <c r="L594" i="12" s="1"/>
  <c r="N519" i="12"/>
  <c r="N324" i="12"/>
  <c r="N323" i="12" s="1"/>
  <c r="N203" i="12"/>
  <c r="O94" i="10"/>
  <c r="L589" i="12"/>
  <c r="N441" i="12"/>
  <c r="N642" i="12"/>
  <c r="N610" i="12"/>
  <c r="N318" i="12"/>
  <c r="N431" i="12"/>
  <c r="N55" i="12"/>
  <c r="N40" i="12" s="1"/>
  <c r="N39" i="12" s="1"/>
  <c r="N553" i="8"/>
  <c r="N23" i="12"/>
  <c r="N17" i="12" s="1"/>
  <c r="N360" i="8"/>
  <c r="O437" i="10"/>
  <c r="O423" i="10"/>
  <c r="O541" i="10"/>
  <c r="N495" i="12"/>
  <c r="O596" i="10"/>
  <c r="N547" i="12"/>
  <c r="N380" i="12"/>
  <c r="N589" i="12"/>
  <c r="N310" i="12"/>
  <c r="N221" i="12"/>
  <c r="N481" i="12"/>
  <c r="N386" i="12"/>
  <c r="N70" i="12"/>
  <c r="N9" i="12"/>
  <c r="O192" i="10"/>
  <c r="O79" i="10"/>
  <c r="O356" i="10"/>
  <c r="N581" i="12"/>
  <c r="N283" i="12"/>
  <c r="N447" i="12"/>
  <c r="N446" i="12" s="1"/>
  <c r="N289" i="12"/>
  <c r="N288" i="12" s="1"/>
  <c r="N243" i="12"/>
  <c r="N227" i="12"/>
  <c r="N140" i="12"/>
  <c r="N139" i="12" s="1"/>
  <c r="O138" i="10"/>
  <c r="N537" i="12"/>
  <c r="N684" i="12"/>
  <c r="N466" i="12"/>
  <c r="N368" i="12"/>
  <c r="N328" i="12"/>
  <c r="N298" i="12"/>
  <c r="N297" i="12"/>
  <c r="N296" i="12" s="1"/>
  <c r="N295" i="12" s="1"/>
  <c r="N196" i="12"/>
  <c r="N101" i="12"/>
  <c r="N100" i="12" s="1"/>
  <c r="N155" i="12"/>
  <c r="O270" i="10"/>
  <c r="O649" i="10"/>
  <c r="N523" i="8"/>
  <c r="N134" i="12"/>
  <c r="N107" i="12"/>
  <c r="N328" i="8"/>
  <c r="N300" i="8"/>
  <c r="N35" i="12"/>
  <c r="N157" i="8"/>
  <c r="N494" i="8"/>
  <c r="O328" i="10"/>
  <c r="O279" i="10"/>
  <c r="O55" i="10"/>
  <c r="N414" i="8"/>
  <c r="N141" i="8"/>
  <c r="O550" i="10"/>
  <c r="O612" i="10"/>
  <c r="O555" i="10"/>
  <c r="O234" i="10"/>
  <c r="O28" i="10"/>
  <c r="N443" i="8"/>
  <c r="N191" i="8"/>
  <c r="N480" i="8"/>
  <c r="N124" i="8"/>
  <c r="N509" i="8"/>
  <c r="N407" i="8"/>
  <c r="O306" i="10"/>
  <c r="O262" i="10"/>
  <c r="O153" i="10"/>
  <c r="O61" i="10"/>
  <c r="N160" i="12"/>
  <c r="N392" i="8"/>
  <c r="O219" i="10"/>
  <c r="O105" i="10"/>
  <c r="O111" i="10"/>
  <c r="O72" i="10"/>
  <c r="N95" i="8"/>
  <c r="O522" i="10"/>
  <c r="O227" i="10"/>
  <c r="O226" i="10" s="1"/>
  <c r="O225" i="10" s="1"/>
  <c r="O224" i="10" s="1"/>
  <c r="N662" i="12"/>
  <c r="N567" i="12"/>
  <c r="N566" i="12" s="1"/>
  <c r="N561" i="12" s="1"/>
  <c r="N668" i="12"/>
  <c r="N667" i="12" s="1"/>
  <c r="N623" i="12"/>
  <c r="N622" i="12" s="1"/>
  <c r="N306" i="12"/>
  <c r="N261" i="12"/>
  <c r="N178" i="12"/>
  <c r="N411" i="12"/>
  <c r="N503" i="8"/>
  <c r="N75" i="8"/>
  <c r="N149" i="12"/>
  <c r="N219" i="8"/>
  <c r="O483" i="10"/>
  <c r="O287" i="10"/>
  <c r="O183" i="10"/>
  <c r="O294" i="10"/>
  <c r="N698" i="12"/>
  <c r="O517" i="10"/>
  <c r="O388" i="10"/>
  <c r="O573" i="10"/>
  <c r="N179" i="8"/>
  <c r="N718" i="12"/>
  <c r="N402" i="12"/>
  <c r="N248" i="12"/>
  <c r="N238" i="12"/>
  <c r="N183" i="12"/>
  <c r="N168" i="12"/>
  <c r="N167" i="12" s="1"/>
  <c r="N96" i="12"/>
  <c r="N350" i="8"/>
  <c r="N244" i="8"/>
  <c r="N529" i="8"/>
  <c r="N449" i="8"/>
  <c r="N448" i="8"/>
  <c r="N286" i="8"/>
  <c r="N107" i="8"/>
  <c r="N82" i="8"/>
  <c r="N45" i="8"/>
  <c r="N10" i="8"/>
  <c r="N537" i="8"/>
  <c r="N468" i="8"/>
  <c r="N421" i="8"/>
  <c r="N373" i="8"/>
  <c r="N316" i="8"/>
  <c r="N248" i="8"/>
  <c r="N131" i="8"/>
  <c r="N101" i="8"/>
  <c r="N32" i="8"/>
  <c r="N20" i="8"/>
  <c r="O564" i="10"/>
  <c r="O530" i="10"/>
  <c r="O396" i="10"/>
  <c r="O202" i="10"/>
  <c r="O167" i="10"/>
  <c r="O620" i="10"/>
  <c r="O345" i="10"/>
  <c r="O249" i="10"/>
  <c r="O11" i="10"/>
  <c r="O628" i="10"/>
  <c r="O449" i="10"/>
  <c r="O315" i="10"/>
  <c r="O23" i="10"/>
  <c r="K32" i="4"/>
  <c r="I601" i="12"/>
  <c r="K601" i="12" s="1"/>
  <c r="M601" i="12" s="1"/>
  <c r="O601" i="12" s="1"/>
  <c r="K599" i="12"/>
  <c r="M599" i="12" s="1"/>
  <c r="O599" i="12" s="1"/>
  <c r="J596" i="12"/>
  <c r="J595" i="12" s="1"/>
  <c r="J594" i="12" s="1"/>
  <c r="J589" i="12" s="1"/>
  <c r="H596" i="12"/>
  <c r="H595" i="12" s="1"/>
  <c r="H594" i="12" s="1"/>
  <c r="H589" i="12" s="1"/>
  <c r="G596" i="12"/>
  <c r="G595" i="12" s="1"/>
  <c r="I592" i="12"/>
  <c r="K592" i="12" s="1"/>
  <c r="M592" i="12" s="1"/>
  <c r="O592" i="12" s="1"/>
  <c r="I591" i="12"/>
  <c r="K591" i="12" s="1"/>
  <c r="M591" i="12" s="1"/>
  <c r="O591" i="12" s="1"/>
  <c r="G590" i="12"/>
  <c r="I597" i="12"/>
  <c r="K597" i="12" s="1"/>
  <c r="M597" i="12" s="1"/>
  <c r="O597" i="12" s="1"/>
  <c r="I420" i="12"/>
  <c r="K420" i="12" s="1"/>
  <c r="M420" i="12" s="1"/>
  <c r="O420" i="12" s="1"/>
  <c r="G419" i="12"/>
  <c r="G418" i="12" s="1"/>
  <c r="I418" i="12" s="1"/>
  <c r="K418" i="12" s="1"/>
  <c r="M418" i="12" s="1"/>
  <c r="O418" i="12" s="1"/>
  <c r="I596" i="12" l="1"/>
  <c r="N604" i="12"/>
  <c r="G417" i="12"/>
  <c r="I417" i="12" s="1"/>
  <c r="K417" i="12" s="1"/>
  <c r="M417" i="12" s="1"/>
  <c r="O417" i="12" s="1"/>
  <c r="O529" i="10"/>
  <c r="O521" i="10" s="1"/>
  <c r="O182" i="10"/>
  <c r="O261" i="10"/>
  <c r="N479" i="8"/>
  <c r="O549" i="10"/>
  <c r="O548" i="10" s="1"/>
  <c r="O547" i="10" s="1"/>
  <c r="N327" i="8"/>
  <c r="O648" i="10"/>
  <c r="N385" i="12"/>
  <c r="N384" i="12" s="1"/>
  <c r="N220" i="12"/>
  <c r="N209" i="12" s="1"/>
  <c r="N208" i="12" s="1"/>
  <c r="O595" i="10"/>
  <c r="O422" i="10"/>
  <c r="N552" i="8"/>
  <c r="O218" i="10"/>
  <c r="N508" i="8"/>
  <c r="N190" i="8"/>
  <c r="N189" i="8" s="1"/>
  <c r="O278" i="10"/>
  <c r="N493" i="8"/>
  <c r="N492" i="8" s="1"/>
  <c r="N491" i="8" s="1"/>
  <c r="N34" i="12"/>
  <c r="N367" i="12"/>
  <c r="N580" i="12"/>
  <c r="N202" i="12"/>
  <c r="O572" i="10"/>
  <c r="O482" i="10"/>
  <c r="O481" i="10" s="1"/>
  <c r="N410" i="12"/>
  <c r="N305" i="12"/>
  <c r="N304" i="12" s="1"/>
  <c r="N303" i="12" s="1"/>
  <c r="N302" i="12" s="1"/>
  <c r="N354" i="8"/>
  <c r="N430" i="12"/>
  <c r="N429" i="12"/>
  <c r="N428" i="12" s="1"/>
  <c r="O293" i="10"/>
  <c r="N442" i="8"/>
  <c r="O611" i="10"/>
  <c r="O54" i="10"/>
  <c r="O33" i="10" s="1"/>
  <c r="N156" i="8"/>
  <c r="N536" i="12"/>
  <c r="O132" i="10"/>
  <c r="O110" i="10" s="1"/>
  <c r="N226" i="12"/>
  <c r="N225" i="12" s="1"/>
  <c r="N282" i="12"/>
  <c r="O191" i="10"/>
  <c r="N69" i="12"/>
  <c r="O93" i="10"/>
  <c r="O516" i="10"/>
  <c r="O515" i="10" s="1"/>
  <c r="O514" i="10" s="1"/>
  <c r="N148" i="12"/>
  <c r="N147" i="12" s="1"/>
  <c r="N146" i="12" s="1"/>
  <c r="N391" i="8"/>
  <c r="N522" i="8"/>
  <c r="N546" i="12"/>
  <c r="O377" i="10"/>
  <c r="N218" i="8"/>
  <c r="N74" i="8"/>
  <c r="N260" i="12"/>
  <c r="O71" i="10"/>
  <c r="O152" i="10"/>
  <c r="O305" i="10"/>
  <c r="N123" i="8"/>
  <c r="N140" i="8"/>
  <c r="N299" i="8"/>
  <c r="N123" i="12"/>
  <c r="O269" i="10"/>
  <c r="N195" i="12"/>
  <c r="N480" i="12"/>
  <c r="N379" i="12"/>
  <c r="N494" i="12"/>
  <c r="O436" i="10"/>
  <c r="N317" i="12"/>
  <c r="N316" i="12" s="1"/>
  <c r="N315" i="12" s="1"/>
  <c r="N178" i="8"/>
  <c r="N683" i="12"/>
  <c r="N401" i="12"/>
  <c r="N237" i="12"/>
  <c r="N177" i="12"/>
  <c r="N154" i="12"/>
  <c r="N95" i="12"/>
  <c r="N349" i="8"/>
  <c r="N243" i="8"/>
  <c r="N372" i="8"/>
  <c r="N528" i="8"/>
  <c r="N19" i="8"/>
  <c r="N31" i="8"/>
  <c r="N100" i="8"/>
  <c r="N130" i="8"/>
  <c r="N315" i="8"/>
  <c r="N420" i="8"/>
  <c r="N467" i="8"/>
  <c r="N9" i="8"/>
  <c r="N44" i="8"/>
  <c r="N81" i="8"/>
  <c r="N285" i="8"/>
  <c r="O554" i="10"/>
  <c r="O395" i="10"/>
  <c r="O201" i="10"/>
  <c r="O166" i="10"/>
  <c r="O22" i="10"/>
  <c r="O314" i="10"/>
  <c r="O448" i="10"/>
  <c r="O627" i="10"/>
  <c r="O344" i="10"/>
  <c r="O619" i="10"/>
  <c r="O10" i="10"/>
  <c r="O248" i="10"/>
  <c r="K7" i="4"/>
  <c r="K596" i="12"/>
  <c r="M596" i="12" s="1"/>
  <c r="O596" i="12" s="1"/>
  <c r="I590" i="12"/>
  <c r="K590" i="12" s="1"/>
  <c r="M590" i="12" s="1"/>
  <c r="O590" i="12" s="1"/>
  <c r="I595" i="12"/>
  <c r="K595" i="12" s="1"/>
  <c r="M595" i="12" s="1"/>
  <c r="O595" i="12" s="1"/>
  <c r="G594" i="12"/>
  <c r="I594" i="12" s="1"/>
  <c r="K594" i="12" s="1"/>
  <c r="M594" i="12" s="1"/>
  <c r="O594" i="12" s="1"/>
  <c r="I419" i="12"/>
  <c r="K419" i="12" s="1"/>
  <c r="M419" i="12" s="1"/>
  <c r="O419" i="12" s="1"/>
  <c r="G416" i="12"/>
  <c r="I416" i="12" s="1"/>
  <c r="K416" i="12" s="1"/>
  <c r="M416" i="12" s="1"/>
  <c r="O416" i="12" s="1"/>
  <c r="O268" i="10" l="1"/>
  <c r="N390" i="8"/>
  <c r="N68" i="12"/>
  <c r="N194" i="12"/>
  <c r="N193" i="12" s="1"/>
  <c r="N122" i="8"/>
  <c r="O151" i="10"/>
  <c r="N521" i="8"/>
  <c r="N155" i="8"/>
  <c r="O217" i="10"/>
  <c r="O181" i="10"/>
  <c r="O180" i="10" s="1"/>
  <c r="O594" i="10"/>
  <c r="O435" i="10"/>
  <c r="N122" i="12"/>
  <c r="N254" i="12"/>
  <c r="N253" i="12" s="1"/>
  <c r="N530" i="12"/>
  <c r="N518" i="12" s="1"/>
  <c r="O292" i="10"/>
  <c r="N201" i="12"/>
  <c r="N28" i="12"/>
  <c r="N16" i="12" s="1"/>
  <c r="N8" i="12" s="1"/>
  <c r="O277" i="10"/>
  <c r="O421" i="10"/>
  <c r="N207" i="12"/>
  <c r="O640" i="10"/>
  <c r="O260" i="10"/>
  <c r="O70" i="10"/>
  <c r="N271" i="12"/>
  <c r="N270" i="12" s="1"/>
  <c r="N409" i="12"/>
  <c r="N545" i="8"/>
  <c r="O304" i="10"/>
  <c r="N212" i="8"/>
  <c r="O376" i="10"/>
  <c r="N545" i="12"/>
  <c r="O610" i="10"/>
  <c r="N575" i="12"/>
  <c r="N347" i="12"/>
  <c r="N346" i="12" s="1"/>
  <c r="N177" i="8"/>
  <c r="N603" i="12"/>
  <c r="N400" i="12"/>
  <c r="N236" i="12"/>
  <c r="N176" i="12"/>
  <c r="N153" i="12"/>
  <c r="N89" i="12"/>
  <c r="N348" i="8"/>
  <c r="N242" i="8"/>
  <c r="N284" i="8"/>
  <c r="N80" i="8"/>
  <c r="N466" i="8"/>
  <c r="N419" i="8"/>
  <c r="N314" i="8"/>
  <c r="N129" i="8"/>
  <c r="N18" i="8"/>
  <c r="N527" i="8"/>
  <c r="N371" i="8"/>
  <c r="O394" i="10"/>
  <c r="O179" i="10"/>
  <c r="O165" i="10"/>
  <c r="O9" i="10"/>
  <c r="O618" i="10"/>
  <c r="O343" i="10"/>
  <c r="O447" i="10"/>
  <c r="O313" i="10"/>
  <c r="O247" i="10"/>
  <c r="G589" i="12"/>
  <c r="I589" i="12" s="1"/>
  <c r="K589" i="12" s="1"/>
  <c r="M589" i="12" s="1"/>
  <c r="O589" i="12" s="1"/>
  <c r="O143" i="10" l="1"/>
  <c r="O216" i="10"/>
  <c r="N520" i="8"/>
  <c r="O609" i="10"/>
  <c r="N200" i="12"/>
  <c r="O434" i="10"/>
  <c r="N121" i="8"/>
  <c r="N560" i="12"/>
  <c r="O420" i="10"/>
  <c r="O286" i="10"/>
  <c r="N60" i="12"/>
  <c r="N408" i="12"/>
  <c r="O69" i="10"/>
  <c r="N154" i="8"/>
  <c r="N176" i="8"/>
  <c r="N399" i="12"/>
  <c r="N88" i="12"/>
  <c r="N347" i="8"/>
  <c r="N241" i="8"/>
  <c r="N389" i="8"/>
  <c r="N441" i="8"/>
  <c r="N79" i="8"/>
  <c r="N370" i="8"/>
  <c r="O393" i="10"/>
  <c r="O312" i="10" s="1"/>
  <c r="O157" i="10"/>
  <c r="O446" i="10"/>
  <c r="O617" i="10"/>
  <c r="O246" i="10"/>
  <c r="O8" i="10"/>
  <c r="M405" i="12"/>
  <c r="O405" i="12" s="1"/>
  <c r="L404" i="12"/>
  <c r="M404" i="12" s="1"/>
  <c r="O404" i="12" s="1"/>
  <c r="L470" i="8"/>
  <c r="M470" i="8" s="1"/>
  <c r="O470" i="8" s="1"/>
  <c r="M471" i="8"/>
  <c r="O471" i="8" s="1"/>
  <c r="N170" i="10"/>
  <c r="P170" i="10" s="1"/>
  <c r="N171" i="10"/>
  <c r="P171" i="10" s="1"/>
  <c r="O412" i="10" l="1"/>
  <c r="O608" i="10"/>
  <c r="O68" i="10"/>
  <c r="O7" i="10" s="1"/>
  <c r="O285" i="10"/>
  <c r="O215" i="10"/>
  <c r="N128" i="8"/>
  <c r="N8" i="8"/>
  <c r="N391" i="12"/>
  <c r="N233" i="8"/>
  <c r="N283" i="8"/>
  <c r="N433" i="8"/>
  <c r="O616" i="10"/>
  <c r="O223" i="10"/>
  <c r="L246" i="12"/>
  <c r="L245" i="12" s="1"/>
  <c r="M247" i="12"/>
  <c r="O247" i="12" s="1"/>
  <c r="L241" i="12"/>
  <c r="M241" i="12" s="1"/>
  <c r="O241" i="12" s="1"/>
  <c r="M242" i="12"/>
  <c r="O242" i="12" s="1"/>
  <c r="L455" i="8"/>
  <c r="M455" i="8" s="1"/>
  <c r="O455" i="8" s="1"/>
  <c r="M453" i="8"/>
  <c r="O453" i="8" s="1"/>
  <c r="M456" i="8"/>
  <c r="O456" i="8" s="1"/>
  <c r="L452" i="8"/>
  <c r="M452" i="8" s="1"/>
  <c r="O452" i="8" s="1"/>
  <c r="N537" i="10"/>
  <c r="P537" i="10" s="1"/>
  <c r="M536" i="10"/>
  <c r="M535" i="10" s="1"/>
  <c r="N535" i="10" s="1"/>
  <c r="P535" i="10" s="1"/>
  <c r="M533" i="10"/>
  <c r="N533" i="10" s="1"/>
  <c r="P533" i="10" s="1"/>
  <c r="N534" i="10"/>
  <c r="P534" i="10" s="1"/>
  <c r="L454" i="8" l="1"/>
  <c r="M454" i="8" s="1"/>
  <c r="O454" i="8" s="1"/>
  <c r="M532" i="10"/>
  <c r="N532" i="10" s="1"/>
  <c r="P532" i="10" s="1"/>
  <c r="O276" i="10"/>
  <c r="N536" i="10"/>
  <c r="P536" i="10" s="1"/>
  <c r="O593" i="10"/>
  <c r="L451" i="8"/>
  <c r="M451" i="8" s="1"/>
  <c r="O451" i="8" s="1"/>
  <c r="N7" i="8"/>
  <c r="O208" i="10"/>
  <c r="L244" i="12"/>
  <c r="M245" i="12"/>
  <c r="O245" i="12" s="1"/>
  <c r="L240" i="12"/>
  <c r="M246" i="12"/>
  <c r="O246" i="12" s="1"/>
  <c r="I36" i="4"/>
  <c r="J38" i="4"/>
  <c r="L38" i="4" s="1"/>
  <c r="L721" i="12"/>
  <c r="L716" i="12"/>
  <c r="L715" i="12" s="1"/>
  <c r="L711" i="12"/>
  <c r="L710" i="12" s="1"/>
  <c r="L709" i="12" s="1"/>
  <c r="L706" i="12"/>
  <c r="L705" i="12" s="1"/>
  <c r="L701" i="12"/>
  <c r="L696" i="12"/>
  <c r="L695" i="12" s="1"/>
  <c r="L691" i="12"/>
  <c r="L689" i="12"/>
  <c r="L687" i="12"/>
  <c r="L681" i="12"/>
  <c r="L680" i="12" s="1"/>
  <c r="L679" i="12" s="1"/>
  <c r="L678" i="12" s="1"/>
  <c r="L677" i="12" s="1"/>
  <c r="L675" i="12"/>
  <c r="L674" i="12" s="1"/>
  <c r="L670" i="12"/>
  <c r="L665" i="12"/>
  <c r="L664" i="12" s="1"/>
  <c r="L660" i="12"/>
  <c r="L659" i="12" s="1"/>
  <c r="L658" i="12" s="1"/>
  <c r="L657" i="12" s="1"/>
  <c r="L655" i="12"/>
  <c r="L654" i="12" s="1"/>
  <c r="L650" i="12"/>
  <c r="L645" i="12"/>
  <c r="L640" i="12"/>
  <c r="L639" i="12" s="1"/>
  <c r="L638" i="12" s="1"/>
  <c r="L637" i="12" s="1"/>
  <c r="L635" i="12"/>
  <c r="L630" i="12"/>
  <c r="L629" i="12" s="1"/>
  <c r="L628" i="12" s="1"/>
  <c r="L627" i="12" s="1"/>
  <c r="L625" i="12"/>
  <c r="L620" i="12"/>
  <c r="L618" i="12"/>
  <c r="L613" i="12"/>
  <c r="L612" i="12" s="1"/>
  <c r="L611" i="12" s="1"/>
  <c r="L610" i="12" s="1"/>
  <c r="L608" i="12"/>
  <c r="L587" i="12"/>
  <c r="L585" i="12"/>
  <c r="L583" i="12"/>
  <c r="L578" i="12"/>
  <c r="L577" i="12" s="1"/>
  <c r="L573" i="12"/>
  <c r="L571" i="12"/>
  <c r="L569" i="12"/>
  <c r="L564" i="12"/>
  <c r="L558" i="12"/>
  <c r="L556" i="12"/>
  <c r="L554" i="12"/>
  <c r="L549" i="12"/>
  <c r="L548" i="12" s="1"/>
  <c r="L547" i="12" s="1"/>
  <c r="L543" i="12"/>
  <c r="L541" i="12"/>
  <c r="L539" i="12"/>
  <c r="L534" i="12"/>
  <c r="L528" i="12"/>
  <c r="L527" i="12" s="1"/>
  <c r="L526" i="12" s="1"/>
  <c r="L525" i="12" s="1"/>
  <c r="L523" i="12"/>
  <c r="L499" i="12"/>
  <c r="L498" i="12" s="1"/>
  <c r="L492" i="12"/>
  <c r="L491" i="12" s="1"/>
  <c r="L490" i="12" s="1"/>
  <c r="L489" i="12" s="1"/>
  <c r="L488" i="12" s="1"/>
  <c r="L487" i="12" s="1"/>
  <c r="L485" i="12"/>
  <c r="L484" i="12" s="1"/>
  <c r="L478" i="12"/>
  <c r="L477" i="12" s="1"/>
  <c r="L476" i="12" s="1"/>
  <c r="L475" i="12" s="1"/>
  <c r="L474" i="12" s="1"/>
  <c r="L473" i="12" s="1"/>
  <c r="L471" i="12"/>
  <c r="L470" i="12" s="1"/>
  <c r="L462" i="12"/>
  <c r="L455" i="12"/>
  <c r="L454" i="12" s="1"/>
  <c r="L452" i="12"/>
  <c r="L451" i="12" s="1"/>
  <c r="L444" i="12"/>
  <c r="L443" i="12" s="1"/>
  <c r="L442" i="12" s="1"/>
  <c r="L441" i="12" s="1"/>
  <c r="L439" i="12"/>
  <c r="L438" i="12" s="1"/>
  <c r="L437" i="12" s="1"/>
  <c r="L436" i="12" s="1"/>
  <c r="L434" i="12"/>
  <c r="L433" i="12" s="1"/>
  <c r="L432" i="12" s="1"/>
  <c r="L431" i="12" s="1"/>
  <c r="L426" i="12"/>
  <c r="L425" i="12" s="1"/>
  <c r="L424" i="12" s="1"/>
  <c r="L423" i="12" s="1"/>
  <c r="L422" i="12" s="1"/>
  <c r="L413" i="12"/>
  <c r="L412" i="12" s="1"/>
  <c r="L411" i="12" s="1"/>
  <c r="L410" i="12" s="1"/>
  <c r="L409" i="12" s="1"/>
  <c r="L408" i="12" s="1"/>
  <c r="L406" i="12"/>
  <c r="L403" i="12" s="1"/>
  <c r="L397" i="12"/>
  <c r="L396" i="12" s="1"/>
  <c r="L389" i="12"/>
  <c r="L388" i="12" s="1"/>
  <c r="L387" i="12" s="1"/>
  <c r="L382" i="12"/>
  <c r="L381" i="12" s="1"/>
  <c r="L380" i="12" s="1"/>
  <c r="L379" i="12" s="1"/>
  <c r="L377" i="12"/>
  <c r="L375" i="12"/>
  <c r="L370" i="12"/>
  <c r="L369" i="12" s="1"/>
  <c r="L368" i="12" s="1"/>
  <c r="L367" i="12" s="1"/>
  <c r="L365" i="12"/>
  <c r="L364" i="12" s="1"/>
  <c r="L363" i="12" s="1"/>
  <c r="L362" i="12" s="1"/>
  <c r="L360" i="12"/>
  <c r="L359" i="12" s="1"/>
  <c r="L355" i="12"/>
  <c r="L354" i="12" s="1"/>
  <c r="L353" i="12" s="1"/>
  <c r="L351" i="12"/>
  <c r="L350" i="12" s="1"/>
  <c r="L344" i="12"/>
  <c r="L343" i="12" s="1"/>
  <c r="L342" i="12" s="1"/>
  <c r="L340" i="12"/>
  <c r="L338" i="12"/>
  <c r="L331" i="12"/>
  <c r="L330" i="12" s="1"/>
  <c r="L326" i="12"/>
  <c r="L325" i="12" s="1"/>
  <c r="L324" i="12" s="1"/>
  <c r="L323" i="12" s="1"/>
  <c r="L321" i="12"/>
  <c r="L320" i="12" s="1"/>
  <c r="L319" i="12" s="1"/>
  <c r="L318" i="12" s="1"/>
  <c r="L313" i="12"/>
  <c r="L312" i="12" s="1"/>
  <c r="L311" i="12" s="1"/>
  <c r="L310" i="12" s="1"/>
  <c r="L308" i="12"/>
  <c r="L307" i="12" s="1"/>
  <c r="L306" i="12" s="1"/>
  <c r="L305" i="12" s="1"/>
  <c r="L300" i="12"/>
  <c r="L299" i="12" s="1"/>
  <c r="L293" i="12"/>
  <c r="L292" i="12" s="1"/>
  <c r="L291" i="12" s="1"/>
  <c r="L290" i="12" s="1"/>
  <c r="L289" i="12" s="1"/>
  <c r="L288" i="12" s="1"/>
  <c r="L286" i="12"/>
  <c r="L285" i="12" s="1"/>
  <c r="L280" i="12"/>
  <c r="L278" i="12"/>
  <c r="L276" i="12"/>
  <c r="L268" i="12"/>
  <c r="L267" i="12" s="1"/>
  <c r="L263" i="12"/>
  <c r="L262" i="12" s="1"/>
  <c r="L261" i="12" s="1"/>
  <c r="L260" i="12" s="1"/>
  <c r="L258" i="12"/>
  <c r="L257" i="12" s="1"/>
  <c r="L256" i="12" s="1"/>
  <c r="L251" i="12"/>
  <c r="L250" i="12" s="1"/>
  <c r="L249" i="12" s="1"/>
  <c r="L248" i="12" s="1"/>
  <c r="L234" i="12"/>
  <c r="L232" i="12"/>
  <c r="L230" i="12"/>
  <c r="L223" i="12"/>
  <c r="L222" i="12" s="1"/>
  <c r="L221" i="12" s="1"/>
  <c r="L218" i="12"/>
  <c r="L217" i="12" s="1"/>
  <c r="L213" i="12"/>
  <c r="L212" i="12" s="1"/>
  <c r="L211" i="12" s="1"/>
  <c r="L205" i="12"/>
  <c r="L204" i="12" s="1"/>
  <c r="L203" i="12" s="1"/>
  <c r="L198" i="12"/>
  <c r="L197" i="12" s="1"/>
  <c r="L191" i="12"/>
  <c r="L190" i="12" s="1"/>
  <c r="L189" i="12" s="1"/>
  <c r="L186" i="12"/>
  <c r="L185" i="12" s="1"/>
  <c r="L184" i="12" s="1"/>
  <c r="L181" i="12"/>
  <c r="L174" i="12"/>
  <c r="L172" i="12"/>
  <c r="L170" i="12"/>
  <c r="L165" i="12"/>
  <c r="L163" i="12"/>
  <c r="L158" i="12"/>
  <c r="L157" i="12" s="1"/>
  <c r="L156" i="12" s="1"/>
  <c r="L155" i="12" s="1"/>
  <c r="L151" i="12"/>
  <c r="L150" i="12" s="1"/>
  <c r="L149" i="12" s="1"/>
  <c r="L144" i="12"/>
  <c r="L143" i="12" s="1"/>
  <c r="L142" i="12" s="1"/>
  <c r="L137" i="12"/>
  <c r="L132" i="12"/>
  <c r="L131" i="12" s="1"/>
  <c r="L127" i="12"/>
  <c r="L126" i="12" s="1"/>
  <c r="L120" i="12"/>
  <c r="L119" i="12" s="1"/>
  <c r="L118" i="12" s="1"/>
  <c r="L114" i="12"/>
  <c r="L113" i="12" s="1"/>
  <c r="L112" i="12" s="1"/>
  <c r="L110" i="12"/>
  <c r="L109" i="12" s="1"/>
  <c r="L108" i="12" s="1"/>
  <c r="L103" i="12"/>
  <c r="L102" i="12" s="1"/>
  <c r="L98" i="12"/>
  <c r="L93" i="12"/>
  <c r="L92" i="12" s="1"/>
  <c r="L91" i="12" s="1"/>
  <c r="L86" i="12"/>
  <c r="L85" i="12" s="1"/>
  <c r="L81" i="12"/>
  <c r="L80" i="12" s="1"/>
  <c r="L79" i="12" s="1"/>
  <c r="L73" i="12"/>
  <c r="L72" i="12" s="1"/>
  <c r="L71" i="12" s="1"/>
  <c r="L70" i="12" s="1"/>
  <c r="L69" i="12" s="1"/>
  <c r="L68" i="12" s="1"/>
  <c r="L66" i="12"/>
  <c r="L65" i="12" s="1"/>
  <c r="L58" i="12"/>
  <c r="L53" i="12"/>
  <c r="L51" i="12"/>
  <c r="L49" i="12"/>
  <c r="L44" i="12"/>
  <c r="L43" i="12" s="1"/>
  <c r="L42" i="12" s="1"/>
  <c r="L41" i="12" s="1"/>
  <c r="L37" i="12"/>
  <c r="L32" i="12"/>
  <c r="L26" i="12"/>
  <c r="L25" i="12" s="1"/>
  <c r="L21" i="12"/>
  <c r="L14" i="12"/>
  <c r="L13" i="12" s="1"/>
  <c r="L12" i="12" s="1"/>
  <c r="L564" i="8"/>
  <c r="L563" i="8" s="1"/>
  <c r="L562" i="8" s="1"/>
  <c r="L561" i="8" s="1"/>
  <c r="L559" i="8"/>
  <c r="L558" i="8" s="1"/>
  <c r="L556" i="8"/>
  <c r="L555" i="8" s="1"/>
  <c r="L550" i="8"/>
  <c r="L549" i="8" s="1"/>
  <c r="L548" i="8" s="1"/>
  <c r="L543" i="8"/>
  <c r="L542" i="8" s="1"/>
  <c r="L540" i="8"/>
  <c r="L539" i="8" s="1"/>
  <c r="L535" i="8"/>
  <c r="L534" i="8" s="1"/>
  <c r="L532" i="8"/>
  <c r="L531" i="8" s="1"/>
  <c r="L525" i="8"/>
  <c r="L524" i="8" s="1"/>
  <c r="L523" i="8" s="1"/>
  <c r="L522" i="8" s="1"/>
  <c r="L521" i="8" s="1"/>
  <c r="L520" i="8" s="1"/>
  <c r="L518" i="8"/>
  <c r="L511" i="8"/>
  <c r="L510" i="8" s="1"/>
  <c r="L509" i="8" s="1"/>
  <c r="L508" i="8" s="1"/>
  <c r="L506" i="8"/>
  <c r="L505" i="8" s="1"/>
  <c r="L504" i="8" s="1"/>
  <c r="L503" i="8" s="1"/>
  <c r="L501" i="8"/>
  <c r="L499" i="8"/>
  <c r="L497" i="8"/>
  <c r="L489" i="8"/>
  <c r="L488" i="8" s="1"/>
  <c r="L487" i="8" s="1"/>
  <c r="L486" i="8" s="1"/>
  <c r="L482" i="8"/>
  <c r="L481" i="8" s="1"/>
  <c r="L480" i="8" s="1"/>
  <c r="L479" i="8" s="1"/>
  <c r="L477" i="8"/>
  <c r="L476" i="8" s="1"/>
  <c r="L475" i="8" s="1"/>
  <c r="L474" i="8" s="1"/>
  <c r="L472" i="8"/>
  <c r="L464" i="8"/>
  <c r="L463" i="8" s="1"/>
  <c r="L458" i="8"/>
  <c r="L457" i="8" s="1"/>
  <c r="L446" i="8"/>
  <c r="L445" i="8" s="1"/>
  <c r="L444" i="8" s="1"/>
  <c r="L443" i="8" s="1"/>
  <c r="L442" i="8" s="1"/>
  <c r="L439" i="8"/>
  <c r="L438" i="8" s="1"/>
  <c r="L437" i="8" s="1"/>
  <c r="L436" i="8" s="1"/>
  <c r="L431" i="8"/>
  <c r="L429" i="8"/>
  <c r="L427" i="8"/>
  <c r="L424" i="8"/>
  <c r="L423" i="8" s="1"/>
  <c r="L417" i="8"/>
  <c r="L416" i="8" s="1"/>
  <c r="L415" i="8" s="1"/>
  <c r="L414" i="8" s="1"/>
  <c r="L412" i="8"/>
  <c r="L410" i="8"/>
  <c r="L405" i="8"/>
  <c r="L402" i="8"/>
  <c r="L401" i="8" s="1"/>
  <c r="L398" i="8"/>
  <c r="L397" i="8" s="1"/>
  <c r="L395" i="8"/>
  <c r="L394" i="8" s="1"/>
  <c r="L387" i="8"/>
  <c r="L385" i="8"/>
  <c r="L383" i="8"/>
  <c r="L380" i="8"/>
  <c r="L378" i="8"/>
  <c r="L375" i="8"/>
  <c r="L374" i="8" s="1"/>
  <c r="L368" i="8"/>
  <c r="L367" i="8" s="1"/>
  <c r="L366" i="8" s="1"/>
  <c r="L365" i="8" s="1"/>
  <c r="L363" i="8"/>
  <c r="L362" i="8" s="1"/>
  <c r="L361" i="8" s="1"/>
  <c r="L360" i="8" s="1"/>
  <c r="L358" i="8"/>
  <c r="L357" i="8" s="1"/>
  <c r="L356" i="8" s="1"/>
  <c r="L352" i="8"/>
  <c r="L351" i="8" s="1"/>
  <c r="L350" i="8" s="1"/>
  <c r="L349" i="8" s="1"/>
  <c r="L348" i="8" s="1"/>
  <c r="L345" i="8"/>
  <c r="L344" i="8" s="1"/>
  <c r="L340" i="8"/>
  <c r="L339" i="8" s="1"/>
  <c r="L338" i="8" s="1"/>
  <c r="L337" i="8" s="1"/>
  <c r="L335" i="8"/>
  <c r="L334" i="8" s="1"/>
  <c r="L333" i="8" s="1"/>
  <c r="L332" i="8" s="1"/>
  <c r="L330" i="8"/>
  <c r="L329" i="8" s="1"/>
  <c r="L328" i="8" s="1"/>
  <c r="L327" i="8" s="1"/>
  <c r="L325" i="8"/>
  <c r="L324" i="8" s="1"/>
  <c r="L322" i="8"/>
  <c r="L321" i="8" s="1"/>
  <c r="L319" i="8"/>
  <c r="L318" i="8" s="1"/>
  <c r="L312" i="8"/>
  <c r="L311" i="8" s="1"/>
  <c r="L310" i="8" s="1"/>
  <c r="L309" i="8" s="1"/>
  <c r="L307" i="8"/>
  <c r="L302" i="8"/>
  <c r="L301" i="8" s="1"/>
  <c r="L300" i="8" s="1"/>
  <c r="L299" i="8" s="1"/>
  <c r="L297" i="8"/>
  <c r="L296" i="8" s="1"/>
  <c r="L295" i="8" s="1"/>
  <c r="L294" i="8" s="1"/>
  <c r="L292" i="8"/>
  <c r="L291" i="8" s="1"/>
  <c r="L289" i="8"/>
  <c r="L288" i="8" s="1"/>
  <c r="L281" i="8"/>
  <c r="L280" i="8" s="1"/>
  <c r="L278" i="8"/>
  <c r="L275" i="8"/>
  <c r="L274" i="8" s="1"/>
  <c r="L258" i="8"/>
  <c r="L257" i="8" s="1"/>
  <c r="L254" i="8"/>
  <c r="L253" i="8" s="1"/>
  <c r="L251" i="8"/>
  <c r="L250" i="8" s="1"/>
  <c r="L246" i="8"/>
  <c r="L245" i="8" s="1"/>
  <c r="L244" i="8" s="1"/>
  <c r="L243" i="8" s="1"/>
  <c r="L242" i="8" s="1"/>
  <c r="L239" i="8"/>
  <c r="L238" i="8" s="1"/>
  <c r="L237" i="8" s="1"/>
  <c r="L236" i="8" s="1"/>
  <c r="L235" i="8" s="1"/>
  <c r="L231" i="8"/>
  <c r="L230" i="8" s="1"/>
  <c r="L229" i="8" s="1"/>
  <c r="L228" i="8" s="1"/>
  <c r="L226" i="8"/>
  <c r="L225" i="8" s="1"/>
  <c r="L224" i="8" s="1"/>
  <c r="L223" i="8" s="1"/>
  <c r="L221" i="8"/>
  <c r="L220" i="8" s="1"/>
  <c r="L219" i="8" s="1"/>
  <c r="L218" i="8" s="1"/>
  <c r="L216" i="8"/>
  <c r="L215" i="8" s="1"/>
  <c r="L214" i="8" s="1"/>
  <c r="L210" i="8"/>
  <c r="L209" i="8" s="1"/>
  <c r="L207" i="8"/>
  <c r="L205" i="8"/>
  <c r="L202" i="8"/>
  <c r="L201" i="8" s="1"/>
  <c r="L199" i="8"/>
  <c r="L198" i="8" s="1"/>
  <c r="L196" i="8"/>
  <c r="L195" i="8" s="1"/>
  <c r="L193" i="8"/>
  <c r="L192" i="8" s="1"/>
  <c r="L187" i="8"/>
  <c r="L186" i="8" s="1"/>
  <c r="L185" i="8" s="1"/>
  <c r="L184" i="8" s="1"/>
  <c r="L183" i="8" s="1"/>
  <c r="L181" i="8"/>
  <c r="L180" i="8" s="1"/>
  <c r="L174" i="8"/>
  <c r="L169" i="8"/>
  <c r="L168" i="8" s="1"/>
  <c r="L167" i="8" s="1"/>
  <c r="L166" i="8" s="1"/>
  <c r="L164" i="8"/>
  <c r="L163" i="8" s="1"/>
  <c r="L162" i="8" s="1"/>
  <c r="L159" i="8"/>
  <c r="L158" i="8" s="1"/>
  <c r="L157" i="8" s="1"/>
  <c r="L156" i="8" s="1"/>
  <c r="L152" i="8"/>
  <c r="L147" i="8"/>
  <c r="L145" i="8"/>
  <c r="L143" i="8"/>
  <c r="L137" i="8"/>
  <c r="L136" i="8" s="1"/>
  <c r="L134" i="8"/>
  <c r="L133" i="8"/>
  <c r="L126" i="8"/>
  <c r="L125" i="8" s="1"/>
  <c r="L124" i="8" s="1"/>
  <c r="L123" i="8" s="1"/>
  <c r="L122" i="8" s="1"/>
  <c r="L121" i="8" s="1"/>
  <c r="L119" i="8"/>
  <c r="L118" i="8" s="1"/>
  <c r="L116" i="8"/>
  <c r="L115" i="8" s="1"/>
  <c r="L113" i="8"/>
  <c r="L111" i="8"/>
  <c r="L109" i="8"/>
  <c r="L105" i="8"/>
  <c r="L103" i="8"/>
  <c r="L98" i="8"/>
  <c r="L97" i="8" s="1"/>
  <c r="L96" i="8" s="1"/>
  <c r="L95" i="8" s="1"/>
  <c r="L91" i="8"/>
  <c r="L90" i="8" s="1"/>
  <c r="L86" i="8"/>
  <c r="L84" i="8"/>
  <c r="L77" i="8"/>
  <c r="L76" i="8" s="1"/>
  <c r="L75" i="8" s="1"/>
  <c r="L74" i="8" s="1"/>
  <c r="L72" i="8"/>
  <c r="L71" i="8" s="1"/>
  <c r="L70" i="8" s="1"/>
  <c r="L66" i="8"/>
  <c r="L64" i="8"/>
  <c r="L62" i="8"/>
  <c r="L59" i="8"/>
  <c r="L58" i="8" s="1"/>
  <c r="L55" i="8"/>
  <c r="L53" i="8"/>
  <c r="L51" i="8"/>
  <c r="L48" i="8"/>
  <c r="L47" i="8" s="1"/>
  <c r="L42" i="8"/>
  <c r="L40" i="8"/>
  <c r="L38" i="8"/>
  <c r="L35" i="8"/>
  <c r="L29" i="8"/>
  <c r="L27" i="8"/>
  <c r="L25" i="8"/>
  <c r="L22" i="8"/>
  <c r="L16" i="8"/>
  <c r="L15" i="8" s="1"/>
  <c r="L13" i="8"/>
  <c r="L12" i="8" s="1"/>
  <c r="L162" i="12" l="1"/>
  <c r="L161" i="12" s="1"/>
  <c r="L160" i="12" s="1"/>
  <c r="L450" i="12"/>
  <c r="L449" i="12" s="1"/>
  <c r="L448" i="12" s="1"/>
  <c r="L447" i="12" s="1"/>
  <c r="L446" i="12" s="1"/>
  <c r="L374" i="12"/>
  <c r="L373" i="12" s="1"/>
  <c r="L372" i="12" s="1"/>
  <c r="L229" i="12"/>
  <c r="L228" i="12" s="1"/>
  <c r="L337" i="12"/>
  <c r="L336" i="12" s="1"/>
  <c r="L335" i="12" s="1"/>
  <c r="L334" i="12" s="1"/>
  <c r="L333" i="12" s="1"/>
  <c r="L382" i="8"/>
  <c r="L469" i="8"/>
  <c r="L468" i="8" s="1"/>
  <c r="L467" i="8" s="1"/>
  <c r="L466" i="8" s="1"/>
  <c r="L377" i="8"/>
  <c r="L373" i="8" s="1"/>
  <c r="L530" i="8"/>
  <c r="L249" i="8"/>
  <c r="L450" i="8"/>
  <c r="L449" i="8" s="1"/>
  <c r="L395" i="12"/>
  <c r="L394" i="12" s="1"/>
  <c r="L393" i="12" s="1"/>
  <c r="L392" i="12" s="1"/>
  <c r="M240" i="12"/>
  <c r="O240" i="12" s="1"/>
  <c r="L239" i="12"/>
  <c r="M244" i="12"/>
  <c r="O244" i="12" s="1"/>
  <c r="L243" i="12"/>
  <c r="M243" i="12" s="1"/>
  <c r="O243" i="12" s="1"/>
  <c r="L287" i="8"/>
  <c r="L286" i="8" s="1"/>
  <c r="L538" i="8"/>
  <c r="L537" i="8" s="1"/>
  <c r="L83" i="8"/>
  <c r="L102" i="8"/>
  <c r="L69" i="8"/>
  <c r="L89" i="8"/>
  <c r="L82" i="8"/>
  <c r="L101" i="8"/>
  <c r="L151" i="8"/>
  <c r="L256" i="8"/>
  <c r="L343" i="8"/>
  <c r="L435" i="8"/>
  <c r="L485" i="8"/>
  <c r="L529" i="8"/>
  <c r="L547" i="8"/>
  <c r="L213" i="8"/>
  <c r="L317" i="8"/>
  <c r="L316" i="8" s="1"/>
  <c r="L462" i="8"/>
  <c r="L173" i="8"/>
  <c r="L234" i="8"/>
  <c r="L132" i="8"/>
  <c r="L161" i="8"/>
  <c r="L155" i="8" s="1"/>
  <c r="L179" i="8"/>
  <c r="L355" i="8"/>
  <c r="L101" i="12"/>
  <c r="L100" i="12" s="1"/>
  <c r="L125" i="12"/>
  <c r="L124" i="12" s="1"/>
  <c r="L148" i="12"/>
  <c r="L188" i="12"/>
  <c r="L220" i="12"/>
  <c r="L90" i="12"/>
  <c r="L107" i="12"/>
  <c r="L130" i="12"/>
  <c r="L210" i="12"/>
  <c r="L11" i="12"/>
  <c r="L24" i="12"/>
  <c r="L78" i="12"/>
  <c r="L117" i="12"/>
  <c r="L183" i="12"/>
  <c r="L196" i="12"/>
  <c r="L255" i="12"/>
  <c r="L517" i="8"/>
  <c r="L64" i="12"/>
  <c r="L141" i="12"/>
  <c r="L202" i="12"/>
  <c r="L216" i="12"/>
  <c r="L215" i="12" s="1"/>
  <c r="L284" i="12"/>
  <c r="L297" i="12"/>
  <c r="L298" i="12"/>
  <c r="L358" i="12"/>
  <c r="L357" i="12" s="1"/>
  <c r="L429" i="12"/>
  <c r="L430" i="12"/>
  <c r="L483" i="12"/>
  <c r="L266" i="12"/>
  <c r="L275" i="12"/>
  <c r="L274" i="12" s="1"/>
  <c r="L304" i="12"/>
  <c r="L386" i="12"/>
  <c r="L469" i="12"/>
  <c r="L20" i="12"/>
  <c r="L19" i="12" s="1"/>
  <c r="L18" i="12" s="1"/>
  <c r="L31" i="12"/>
  <c r="L57" i="12"/>
  <c r="L56" i="12" s="1"/>
  <c r="L55" i="12" s="1"/>
  <c r="L136" i="12"/>
  <c r="L135" i="12" s="1"/>
  <c r="L134" i="12" s="1"/>
  <c r="L169" i="12"/>
  <c r="L329" i="12"/>
  <c r="L349" i="12"/>
  <c r="L402" i="12"/>
  <c r="L576" i="12"/>
  <c r="L649" i="12"/>
  <c r="L648" i="12" s="1"/>
  <c r="L647" i="12" s="1"/>
  <c r="L673" i="12"/>
  <c r="L497" i="12"/>
  <c r="L533" i="12"/>
  <c r="L624" i="12"/>
  <c r="L653" i="12"/>
  <c r="L714" i="12"/>
  <c r="L461" i="12"/>
  <c r="L617" i="12"/>
  <c r="L644" i="12"/>
  <c r="L700" i="12"/>
  <c r="L538" i="12"/>
  <c r="L553" i="12"/>
  <c r="L568" i="12"/>
  <c r="L582" i="12"/>
  <c r="L581" i="12" s="1"/>
  <c r="L580" i="12" s="1"/>
  <c r="L686" i="12"/>
  <c r="L694" i="12"/>
  <c r="L704" i="12"/>
  <c r="L703" i="12" s="1"/>
  <c r="L720" i="12"/>
  <c r="L522" i="12"/>
  <c r="L563" i="12"/>
  <c r="L562" i="12" s="1"/>
  <c r="L607" i="12"/>
  <c r="L634" i="12"/>
  <c r="L669" i="12"/>
  <c r="L48" i="12"/>
  <c r="L47" i="12" s="1"/>
  <c r="L663" i="12"/>
  <c r="L180" i="12"/>
  <c r="L97" i="12"/>
  <c r="L84" i="12"/>
  <c r="L36" i="12"/>
  <c r="L404" i="8"/>
  <c r="L306" i="8"/>
  <c r="L277" i="8"/>
  <c r="L273" i="8" s="1"/>
  <c r="L108" i="8"/>
  <c r="L37" i="8"/>
  <c r="L24" i="8"/>
  <c r="L50" i="8"/>
  <c r="L11" i="8"/>
  <c r="L34" i="8"/>
  <c r="L61" i="8"/>
  <c r="L142" i="8"/>
  <c r="L204" i="8"/>
  <c r="L191" i="8" s="1"/>
  <c r="L393" i="8"/>
  <c r="L400" i="8"/>
  <c r="L409" i="8"/>
  <c r="L426" i="8"/>
  <c r="L496" i="8"/>
  <c r="L554" i="8"/>
  <c r="M653" i="10"/>
  <c r="M652" i="10" s="1"/>
  <c r="M651" i="10" s="1"/>
  <c r="M646" i="10"/>
  <c r="M645" i="10" s="1"/>
  <c r="M644" i="10" s="1"/>
  <c r="M643" i="10" s="1"/>
  <c r="M642" i="10" s="1"/>
  <c r="M641" i="10" s="1"/>
  <c r="M638" i="10"/>
  <c r="M636" i="10"/>
  <c r="M634" i="10"/>
  <c r="M631" i="10"/>
  <c r="M630" i="10" s="1"/>
  <c r="M625" i="10"/>
  <c r="M624" i="10" s="1"/>
  <c r="M622" i="10"/>
  <c r="M614" i="10"/>
  <c r="M613" i="10" s="1"/>
  <c r="M612" i="10" s="1"/>
  <c r="M611" i="10" s="1"/>
  <c r="M606" i="10"/>
  <c r="M604" i="10"/>
  <c r="M602" i="10"/>
  <c r="M599" i="10"/>
  <c r="M598" i="10" s="1"/>
  <c r="M591" i="10"/>
  <c r="M590" i="10" s="1"/>
  <c r="M589" i="10" s="1"/>
  <c r="M588" i="10" s="1"/>
  <c r="M586" i="10"/>
  <c r="M585" i="10" s="1"/>
  <c r="M583" i="10"/>
  <c r="M582" i="10" s="1"/>
  <c r="M577" i="10"/>
  <c r="M576" i="10" s="1"/>
  <c r="M575" i="10" s="1"/>
  <c r="M574" i="10" s="1"/>
  <c r="M570" i="10"/>
  <c r="M569" i="10" s="1"/>
  <c r="M567" i="10"/>
  <c r="M566" i="10" s="1"/>
  <c r="M562" i="10"/>
  <c r="M561" i="10" s="1"/>
  <c r="M559" i="10"/>
  <c r="M558" i="10" s="1"/>
  <c r="M552" i="10"/>
  <c r="M551" i="10" s="1"/>
  <c r="M550" i="10" s="1"/>
  <c r="M549" i="10" s="1"/>
  <c r="M548" i="10" s="1"/>
  <c r="M547" i="10" s="1"/>
  <c r="M545" i="10"/>
  <c r="M544" i="10" s="1"/>
  <c r="M543" i="10" s="1"/>
  <c r="M542" i="10" s="1"/>
  <c r="M539" i="10"/>
  <c r="M538" i="10" s="1"/>
  <c r="M527" i="10"/>
  <c r="M526" i="10" s="1"/>
  <c r="M525" i="10" s="1"/>
  <c r="M524" i="10" s="1"/>
  <c r="M523" i="10" s="1"/>
  <c r="M519" i="10"/>
  <c r="M518" i="10" s="1"/>
  <c r="M517" i="10" s="1"/>
  <c r="M516" i="10" s="1"/>
  <c r="M515" i="10" s="1"/>
  <c r="M514" i="10" s="1"/>
  <c r="M512" i="10"/>
  <c r="M509" i="10"/>
  <c r="M508" i="10" s="1"/>
  <c r="M506" i="10"/>
  <c r="M489" i="10"/>
  <c r="M488" i="10" s="1"/>
  <c r="M486" i="10"/>
  <c r="M485" i="10" s="1"/>
  <c r="M479" i="10"/>
  <c r="M478" i="10" s="1"/>
  <c r="M477" i="10" s="1"/>
  <c r="M476" i="10" s="1"/>
  <c r="M475" i="10" s="1"/>
  <c r="M473" i="10"/>
  <c r="M472" i="10" s="1"/>
  <c r="M471" i="10" s="1"/>
  <c r="M466" i="10"/>
  <c r="M465" i="10" s="1"/>
  <c r="M464" i="10" s="1"/>
  <c r="M463" i="10" s="1"/>
  <c r="M462" i="10" s="1"/>
  <c r="M461" i="10" s="1"/>
  <c r="M459" i="10"/>
  <c r="M457" i="10"/>
  <c r="M455" i="10"/>
  <c r="M452" i="10"/>
  <c r="M451" i="10" s="1"/>
  <c r="M444" i="10"/>
  <c r="M442" i="10"/>
  <c r="M440" i="10"/>
  <c r="M432" i="10"/>
  <c r="M431" i="10" s="1"/>
  <c r="M430" i="10" s="1"/>
  <c r="M429" i="10" s="1"/>
  <c r="M428" i="10" s="1"/>
  <c r="M427" i="10" s="1"/>
  <c r="M425" i="10"/>
  <c r="M424" i="10" s="1"/>
  <c r="M423" i="10" s="1"/>
  <c r="M418" i="10"/>
  <c r="M417" i="10" s="1"/>
  <c r="M416" i="10" s="1"/>
  <c r="M415" i="10" s="1"/>
  <c r="M414" i="10" s="1"/>
  <c r="M413" i="10" s="1"/>
  <c r="M410" i="10"/>
  <c r="M408" i="10"/>
  <c r="M406" i="10"/>
  <c r="M403" i="10"/>
  <c r="M401" i="10"/>
  <c r="M398" i="10"/>
  <c r="M397" i="10" s="1"/>
  <c r="M391" i="10"/>
  <c r="M390" i="10" s="1"/>
  <c r="M389" i="10" s="1"/>
  <c r="M386" i="10"/>
  <c r="M385" i="10" s="1"/>
  <c r="M384" i="10" s="1"/>
  <c r="M383" i="10" s="1"/>
  <c r="M381" i="10"/>
  <c r="M374" i="10"/>
  <c r="M373" i="10" s="1"/>
  <c r="M372" i="10" s="1"/>
  <c r="M371" i="10" s="1"/>
  <c r="M369" i="10"/>
  <c r="M364" i="10"/>
  <c r="M363" i="10" s="1"/>
  <c r="M362" i="10" s="1"/>
  <c r="M361" i="10" s="1"/>
  <c r="M359" i="10"/>
  <c r="M358" i="10" s="1"/>
  <c r="M357" i="10" s="1"/>
  <c r="M356" i="10" s="1"/>
  <c r="M354" i="10"/>
  <c r="M353" i="10" s="1"/>
  <c r="M351" i="10"/>
  <c r="M350" i="10" s="1"/>
  <c r="M348" i="10"/>
  <c r="M347" i="10" s="1"/>
  <c r="M341" i="10"/>
  <c r="M340" i="10" s="1"/>
  <c r="M339" i="10" s="1"/>
  <c r="M338" i="10" s="1"/>
  <c r="M336" i="10"/>
  <c r="M335" i="10" s="1"/>
  <c r="M334" i="10" s="1"/>
  <c r="M333" i="10" s="1"/>
  <c r="M331" i="10"/>
  <c r="M330" i="10" s="1"/>
  <c r="M329" i="10" s="1"/>
  <c r="M326" i="10"/>
  <c r="M325" i="10" s="1"/>
  <c r="M324" i="10" s="1"/>
  <c r="M323" i="10" s="1"/>
  <c r="M321" i="10"/>
  <c r="M320" i="10" s="1"/>
  <c r="M318" i="10"/>
  <c r="M317" i="10" s="1"/>
  <c r="M310" i="10"/>
  <c r="M309" i="10" s="1"/>
  <c r="M308" i="10" s="1"/>
  <c r="M307" i="10" s="1"/>
  <c r="M306" i="10" s="1"/>
  <c r="M302" i="10"/>
  <c r="M301" i="10" s="1"/>
  <c r="M300" i="10" s="1"/>
  <c r="M299" i="10" s="1"/>
  <c r="M298" i="10" s="1"/>
  <c r="M296" i="10"/>
  <c r="M295" i="10" s="1"/>
  <c r="M290" i="10"/>
  <c r="M289" i="10" s="1"/>
  <c r="M288" i="10" s="1"/>
  <c r="M287" i="10" s="1"/>
  <c r="M283" i="10"/>
  <c r="M282" i="10" s="1"/>
  <c r="M281" i="10" s="1"/>
  <c r="M274" i="10"/>
  <c r="M273" i="10" s="1"/>
  <c r="M272" i="10" s="1"/>
  <c r="M271" i="10" s="1"/>
  <c r="M270" i="10" s="1"/>
  <c r="M269" i="10" s="1"/>
  <c r="M268" i="10" s="1"/>
  <c r="M266" i="10"/>
  <c r="M265" i="10" s="1"/>
  <c r="M264" i="10" s="1"/>
  <c r="M263" i="10" s="1"/>
  <c r="M258" i="10"/>
  <c r="M256" i="10"/>
  <c r="M254" i="10"/>
  <c r="M251" i="10"/>
  <c r="M250" i="10" s="1"/>
  <c r="M244" i="10"/>
  <c r="M243" i="10" s="1"/>
  <c r="M242" i="10" s="1"/>
  <c r="M241" i="10" s="1"/>
  <c r="M239" i="10"/>
  <c r="M236" i="10"/>
  <c r="M235" i="10" s="1"/>
  <c r="M232" i="10"/>
  <c r="M231" i="10" s="1"/>
  <c r="M229" i="10"/>
  <c r="M228" i="10" s="1"/>
  <c r="M221" i="10"/>
  <c r="M220" i="10" s="1"/>
  <c r="M219" i="10" s="1"/>
  <c r="M213" i="10"/>
  <c r="M212" i="10" s="1"/>
  <c r="M211" i="10" s="1"/>
  <c r="M206" i="10"/>
  <c r="M205" i="10" s="1"/>
  <c r="M204" i="10" s="1"/>
  <c r="M203" i="10" s="1"/>
  <c r="M202" i="10" s="1"/>
  <c r="M199" i="10"/>
  <c r="M198" i="10" s="1"/>
  <c r="M197" i="10" s="1"/>
  <c r="M196" i="10" s="1"/>
  <c r="M194" i="10"/>
  <c r="M193" i="10" s="1"/>
  <c r="M189" i="10"/>
  <c r="M187" i="10"/>
  <c r="M185" i="10"/>
  <c r="M177" i="10"/>
  <c r="M172" i="10"/>
  <c r="M163" i="10"/>
  <c r="M155" i="10"/>
  <c r="M154" i="10" s="1"/>
  <c r="M153" i="10" s="1"/>
  <c r="M152" i="10" s="1"/>
  <c r="M151" i="10" s="1"/>
  <c r="M149" i="10"/>
  <c r="M148" i="10" s="1"/>
  <c r="M141" i="10"/>
  <c r="M140" i="10" s="1"/>
  <c r="M139" i="10" s="1"/>
  <c r="M138" i="10" s="1"/>
  <c r="M136" i="10"/>
  <c r="M130" i="10"/>
  <c r="M127" i="10"/>
  <c r="M126" i="10" s="1"/>
  <c r="M124" i="10"/>
  <c r="M123" i="10" s="1"/>
  <c r="M121" i="10"/>
  <c r="M120" i="10" s="1"/>
  <c r="M118" i="10"/>
  <c r="M117" i="10" s="1"/>
  <c r="M115" i="10"/>
  <c r="M114" i="10" s="1"/>
  <c r="M108" i="10"/>
  <c r="M107" i="10" s="1"/>
  <c r="M106" i="10" s="1"/>
  <c r="M105" i="10" s="1"/>
  <c r="M103" i="10"/>
  <c r="M102" i="10" s="1"/>
  <c r="M101" i="10" s="1"/>
  <c r="M100" i="10" s="1"/>
  <c r="M98" i="10"/>
  <c r="M97" i="10" s="1"/>
  <c r="M96" i="10" s="1"/>
  <c r="M91" i="10"/>
  <c r="M90" i="10" s="1"/>
  <c r="M89" i="10" s="1"/>
  <c r="M88" i="10" s="1"/>
  <c r="M86" i="10"/>
  <c r="M84" i="10"/>
  <c r="M82" i="10"/>
  <c r="M77" i="10"/>
  <c r="M76" i="10" s="1"/>
  <c r="M74" i="10"/>
  <c r="M73" i="10" s="1"/>
  <c r="M66" i="10"/>
  <c r="M65" i="10" s="1"/>
  <c r="M63" i="10"/>
  <c r="M62" i="10" s="1"/>
  <c r="M59" i="10"/>
  <c r="M57" i="10"/>
  <c r="M52" i="10"/>
  <c r="M51" i="10" s="1"/>
  <c r="M50" i="10" s="1"/>
  <c r="M49" i="10" s="1"/>
  <c r="M45" i="10"/>
  <c r="M44" i="10" s="1"/>
  <c r="M43" i="10" s="1"/>
  <c r="M40" i="10"/>
  <c r="M38" i="10"/>
  <c r="M31" i="10"/>
  <c r="M30" i="10" s="1"/>
  <c r="M29" i="10" s="1"/>
  <c r="M28" i="10" s="1"/>
  <c r="M26" i="10"/>
  <c r="M25" i="10" s="1"/>
  <c r="M20" i="10"/>
  <c r="M18" i="10"/>
  <c r="M16" i="10"/>
  <c r="M13" i="10"/>
  <c r="M12" i="10" s="1"/>
  <c r="I50" i="4"/>
  <c r="I41" i="4"/>
  <c r="I34" i="4"/>
  <c r="I27" i="4"/>
  <c r="I25" i="4"/>
  <c r="I20" i="4"/>
  <c r="I17" i="4"/>
  <c r="I12" i="4"/>
  <c r="I9" i="4"/>
  <c r="J665" i="12"/>
  <c r="J664" i="12" s="1"/>
  <c r="K664" i="12" s="1"/>
  <c r="M664" i="12" s="1"/>
  <c r="O664" i="12" s="1"/>
  <c r="J670" i="12"/>
  <c r="K670" i="12" s="1"/>
  <c r="M670" i="12" s="1"/>
  <c r="O670" i="12" s="1"/>
  <c r="K666" i="12"/>
  <c r="M666" i="12" s="1"/>
  <c r="O666" i="12" s="1"/>
  <c r="K671" i="12"/>
  <c r="M671" i="12" s="1"/>
  <c r="O671" i="12" s="1"/>
  <c r="J37" i="12"/>
  <c r="K37" i="12" s="1"/>
  <c r="M37" i="12" s="1"/>
  <c r="O37" i="12" s="1"/>
  <c r="K38" i="12"/>
  <c r="M38" i="12" s="1"/>
  <c r="O38" i="12" s="1"/>
  <c r="J405" i="8"/>
  <c r="K405" i="8" s="1"/>
  <c r="M405" i="8" s="1"/>
  <c r="O405" i="8" s="1"/>
  <c r="K406" i="8"/>
  <c r="M406" i="8" s="1"/>
  <c r="O406" i="8" s="1"/>
  <c r="J275" i="8"/>
  <c r="K275" i="8" s="1"/>
  <c r="M275" i="8" s="1"/>
  <c r="O275" i="8" s="1"/>
  <c r="J278" i="8"/>
  <c r="K278" i="8" s="1"/>
  <c r="M278" i="8" s="1"/>
  <c r="O278" i="8" s="1"/>
  <c r="K276" i="8"/>
  <c r="M276" i="8" s="1"/>
  <c r="O276" i="8" s="1"/>
  <c r="K279" i="8"/>
  <c r="M279" i="8" s="1"/>
  <c r="O279" i="8" s="1"/>
  <c r="K506" i="10"/>
  <c r="L506" i="10" s="1"/>
  <c r="K509" i="10"/>
  <c r="L509" i="10" s="1"/>
  <c r="L507" i="10"/>
  <c r="N507" i="10" s="1"/>
  <c r="P507" i="10" s="1"/>
  <c r="L510" i="10"/>
  <c r="N510" i="10" s="1"/>
  <c r="P510" i="10" s="1"/>
  <c r="K239" i="10"/>
  <c r="K238" i="10" s="1"/>
  <c r="L238" i="10" s="1"/>
  <c r="L240" i="10"/>
  <c r="N240" i="10" s="1"/>
  <c r="P240" i="10" s="1"/>
  <c r="L239" i="10" l="1"/>
  <c r="M557" i="10"/>
  <c r="M633" i="10"/>
  <c r="M37" i="10"/>
  <c r="M36" i="10" s="1"/>
  <c r="M56" i="10"/>
  <c r="M55" i="10" s="1"/>
  <c r="M484" i="10"/>
  <c r="M483" i="10" s="1"/>
  <c r="M482" i="10" s="1"/>
  <c r="M72" i="10"/>
  <c r="M71" i="10" s="1"/>
  <c r="M81" i="10"/>
  <c r="M80" i="10" s="1"/>
  <c r="M61" i="10"/>
  <c r="M400" i="10"/>
  <c r="M454" i="10"/>
  <c r="M450" i="10" s="1"/>
  <c r="M565" i="10"/>
  <c r="M564" i="10" s="1"/>
  <c r="L448" i="8"/>
  <c r="M169" i="10"/>
  <c r="M168" i="10" s="1"/>
  <c r="M167" i="10" s="1"/>
  <c r="L238" i="12"/>
  <c r="M239" i="12"/>
  <c r="O239" i="12" s="1"/>
  <c r="J669" i="12"/>
  <c r="K669" i="12" s="1"/>
  <c r="M669" i="12" s="1"/>
  <c r="O669" i="12" s="1"/>
  <c r="M531" i="10"/>
  <c r="M530" i="10" s="1"/>
  <c r="M201" i="10"/>
  <c r="M294" i="10"/>
  <c r="M218" i="10"/>
  <c r="M328" i="10"/>
  <c r="M95" i="10"/>
  <c r="M210" i="10"/>
  <c r="M262" i="10"/>
  <c r="M280" i="10"/>
  <c r="M305" i="10"/>
  <c r="K508" i="10"/>
  <c r="L508" i="10" s="1"/>
  <c r="N508" i="10" s="1"/>
  <c r="P508" i="10" s="1"/>
  <c r="K665" i="12"/>
  <c r="M665" i="12" s="1"/>
  <c r="O665" i="12" s="1"/>
  <c r="K505" i="10"/>
  <c r="L505" i="10" s="1"/>
  <c r="J404" i="8"/>
  <c r="K404" i="8" s="1"/>
  <c r="M404" i="8" s="1"/>
  <c r="O404" i="8" s="1"/>
  <c r="M388" i="10"/>
  <c r="M405" i="10"/>
  <c r="M396" i="10" s="1"/>
  <c r="M522" i="10"/>
  <c r="M573" i="10"/>
  <c r="M650" i="10"/>
  <c r="M368" i="10"/>
  <c r="M380" i="10"/>
  <c r="M470" i="10"/>
  <c r="M541" i="10"/>
  <c r="M610" i="10"/>
  <c r="N239" i="10"/>
  <c r="P239" i="10" s="1"/>
  <c r="M422" i="10"/>
  <c r="M556" i="10"/>
  <c r="L521" i="12"/>
  <c r="L685" i="12"/>
  <c r="L643" i="12"/>
  <c r="L348" i="12"/>
  <c r="L347" i="12" s="1"/>
  <c r="L168" i="12"/>
  <c r="L273" i="12"/>
  <c r="L272" i="12" s="1"/>
  <c r="L296" i="12"/>
  <c r="L201" i="12"/>
  <c r="L200" i="12" s="1"/>
  <c r="L140" i="12"/>
  <c r="L195" i="12"/>
  <c r="L461" i="8"/>
  <c r="L434" i="8"/>
  <c r="L88" i="8"/>
  <c r="N509" i="10"/>
  <c r="P509" i="10" s="1"/>
  <c r="L633" i="12"/>
  <c r="L552" i="12"/>
  <c r="L699" i="12"/>
  <c r="L698" i="12" s="1"/>
  <c r="L652" i="12"/>
  <c r="L532" i="12"/>
  <c r="L401" i="12"/>
  <c r="L468" i="12"/>
  <c r="L467" i="12" s="1"/>
  <c r="L466" i="12" s="1"/>
  <c r="L516" i="8"/>
  <c r="L23" i="12"/>
  <c r="L17" i="12" s="1"/>
  <c r="L209" i="12"/>
  <c r="L106" i="12"/>
  <c r="L147" i="12"/>
  <c r="L178" i="8"/>
  <c r="L131" i="8"/>
  <c r="L172" i="8"/>
  <c r="L212" i="8"/>
  <c r="L546" i="8"/>
  <c r="L484" i="8"/>
  <c r="L248" i="8"/>
  <c r="L81" i="8"/>
  <c r="N506" i="10"/>
  <c r="P506" i="10" s="1"/>
  <c r="L668" i="12"/>
  <c r="L606" i="12"/>
  <c r="L719" i="12"/>
  <c r="L693" i="12"/>
  <c r="L616" i="12"/>
  <c r="L672" i="12"/>
  <c r="L575" i="12"/>
  <c r="L328" i="12"/>
  <c r="L30" i="12"/>
  <c r="L303" i="12"/>
  <c r="L302" i="12" s="1"/>
  <c r="L265" i="12"/>
  <c r="L254" i="12" s="1"/>
  <c r="L482" i="12"/>
  <c r="L283" i="12"/>
  <c r="L63" i="12"/>
  <c r="L227" i="12"/>
  <c r="L354" i="8"/>
  <c r="L68" i="8"/>
  <c r="M511" i="10"/>
  <c r="L567" i="12"/>
  <c r="L537" i="12"/>
  <c r="L536" i="12" s="1"/>
  <c r="L460" i="12"/>
  <c r="L459" i="12" s="1"/>
  <c r="L458" i="12" s="1"/>
  <c r="L457" i="12" s="1"/>
  <c r="L713" i="12"/>
  <c r="L623" i="12"/>
  <c r="L496" i="12"/>
  <c r="L415" i="12"/>
  <c r="L385" i="12"/>
  <c r="L428" i="12"/>
  <c r="L10" i="12"/>
  <c r="L129" i="12"/>
  <c r="L123" i="12" s="1"/>
  <c r="L122" i="12" s="1"/>
  <c r="L528" i="8"/>
  <c r="L342" i="8"/>
  <c r="L150" i="8"/>
  <c r="L662" i="12"/>
  <c r="L179" i="12"/>
  <c r="L96" i="12"/>
  <c r="L83" i="12"/>
  <c r="L46" i="12"/>
  <c r="L35" i="12"/>
  <c r="L315" i="8"/>
  <c r="L305" i="8"/>
  <c r="L107" i="8"/>
  <c r="L553" i="8"/>
  <c r="L422" i="8"/>
  <c r="L372" i="8"/>
  <c r="L272" i="8"/>
  <c r="L141" i="8"/>
  <c r="L10" i="8"/>
  <c r="L46" i="8"/>
  <c r="L495" i="8"/>
  <c r="L408" i="8"/>
  <c r="L392" i="8"/>
  <c r="L190" i="8"/>
  <c r="L57" i="8"/>
  <c r="L33" i="8"/>
  <c r="L21" i="8"/>
  <c r="M505" i="10"/>
  <c r="M439" i="10"/>
  <c r="M238" i="10"/>
  <c r="N238" i="10" s="1"/>
  <c r="P238" i="10" s="1"/>
  <c r="M129" i="10"/>
  <c r="M42" i="10"/>
  <c r="M184" i="10"/>
  <c r="M24" i="10"/>
  <c r="M15" i="10"/>
  <c r="M135" i="10"/>
  <c r="M147" i="10"/>
  <c r="M162" i="10"/>
  <c r="M176" i="10"/>
  <c r="M192" i="10"/>
  <c r="M227" i="10"/>
  <c r="M253" i="10"/>
  <c r="M316" i="10"/>
  <c r="M346" i="10"/>
  <c r="M581" i="10"/>
  <c r="M601" i="10"/>
  <c r="M621" i="10"/>
  <c r="M629" i="10"/>
  <c r="I33" i="4"/>
  <c r="I8" i="4"/>
  <c r="J663" i="12"/>
  <c r="J36" i="12"/>
  <c r="J274" i="8"/>
  <c r="K274" i="8" s="1"/>
  <c r="M274" i="8" s="1"/>
  <c r="O274" i="8" s="1"/>
  <c r="J277" i="8"/>
  <c r="K277" i="8" s="1"/>
  <c r="M277" i="8" s="1"/>
  <c r="O277" i="8" s="1"/>
  <c r="M234" i="10" l="1"/>
  <c r="M529" i="10"/>
  <c r="M238" i="12"/>
  <c r="O238" i="12" s="1"/>
  <c r="L237" i="12"/>
  <c r="L236" i="12" s="1"/>
  <c r="J668" i="12"/>
  <c r="K668" i="12" s="1"/>
  <c r="M668" i="12" s="1"/>
  <c r="O668" i="12" s="1"/>
  <c r="L253" i="12"/>
  <c r="M113" i="10"/>
  <c r="M112" i="10" s="1"/>
  <c r="L384" i="12"/>
  <c r="L495" i="12"/>
  <c r="L708" i="12"/>
  <c r="L667" i="12"/>
  <c r="L105" i="12"/>
  <c r="L531" i="12"/>
  <c r="L632" i="12"/>
  <c r="L684" i="12"/>
  <c r="M609" i="10"/>
  <c r="M367" i="10"/>
  <c r="M217" i="10"/>
  <c r="L347" i="8"/>
  <c r="L226" i="12"/>
  <c r="L481" i="12"/>
  <c r="L317" i="12"/>
  <c r="L80" i="8"/>
  <c r="L146" i="12"/>
  <c r="L208" i="12"/>
  <c r="L194" i="12"/>
  <c r="L193" i="12" s="1"/>
  <c r="L139" i="12"/>
  <c r="L295" i="12"/>
  <c r="M421" i="10"/>
  <c r="M649" i="10"/>
  <c r="M279" i="10"/>
  <c r="M209" i="10"/>
  <c r="L622" i="12"/>
  <c r="L566" i="12"/>
  <c r="L282" i="12"/>
  <c r="L271" i="12" s="1"/>
  <c r="L605" i="12"/>
  <c r="L515" i="8"/>
  <c r="L400" i="12"/>
  <c r="L551" i="12"/>
  <c r="L460" i="8"/>
  <c r="L167" i="12"/>
  <c r="L642" i="12"/>
  <c r="L520" i="12"/>
  <c r="M469" i="10"/>
  <c r="M379" i="10"/>
  <c r="M293" i="10"/>
  <c r="L149" i="8"/>
  <c r="L9" i="12"/>
  <c r="L62" i="12"/>
  <c r="L29" i="12"/>
  <c r="L615" i="12"/>
  <c r="L718" i="12"/>
  <c r="L241" i="8"/>
  <c r="L171" i="8"/>
  <c r="L177" i="8"/>
  <c r="M555" i="10"/>
  <c r="M304" i="10"/>
  <c r="M261" i="10"/>
  <c r="M54" i="10"/>
  <c r="M94" i="10"/>
  <c r="M79" i="10"/>
  <c r="L178" i="12"/>
  <c r="L95" i="12"/>
  <c r="L77" i="12"/>
  <c r="L40" i="12"/>
  <c r="L34" i="12"/>
  <c r="L314" i="8"/>
  <c r="L304" i="8"/>
  <c r="L100" i="8"/>
  <c r="L20" i="8"/>
  <c r="L32" i="8"/>
  <c r="L189" i="8"/>
  <c r="L407" i="8"/>
  <c r="L494" i="8"/>
  <c r="L45" i="8"/>
  <c r="L9" i="8"/>
  <c r="L140" i="8"/>
  <c r="L260" i="8"/>
  <c r="L371" i="8"/>
  <c r="L421" i="8"/>
  <c r="L552" i="8"/>
  <c r="N505" i="10"/>
  <c r="P505" i="10" s="1"/>
  <c r="M504" i="10"/>
  <c r="M438" i="10"/>
  <c r="M437" i="10" s="1"/>
  <c r="M628" i="10"/>
  <c r="M597" i="10"/>
  <c r="M620" i="10"/>
  <c r="M580" i="10"/>
  <c r="M449" i="10"/>
  <c r="M395" i="10"/>
  <c r="M315" i="10"/>
  <c r="M249" i="10"/>
  <c r="M226" i="10"/>
  <c r="M175" i="10"/>
  <c r="M146" i="10"/>
  <c r="M11" i="10"/>
  <c r="M23" i="10"/>
  <c r="M521" i="10"/>
  <c r="M345" i="10"/>
  <c r="M191" i="10"/>
  <c r="M161" i="10"/>
  <c r="M134" i="10"/>
  <c r="M35" i="10"/>
  <c r="M183" i="10"/>
  <c r="I32" i="4"/>
  <c r="K663" i="12"/>
  <c r="M663" i="12" s="1"/>
  <c r="O663" i="12" s="1"/>
  <c r="J662" i="12"/>
  <c r="K662" i="12" s="1"/>
  <c r="M662" i="12" s="1"/>
  <c r="O662" i="12" s="1"/>
  <c r="K36" i="12"/>
  <c r="M36" i="12" s="1"/>
  <c r="O36" i="12" s="1"/>
  <c r="J35" i="12"/>
  <c r="L270" i="12" l="1"/>
  <c r="J667" i="12"/>
  <c r="K667" i="12" s="1"/>
  <c r="M667" i="12" s="1"/>
  <c r="O667" i="12" s="1"/>
  <c r="L604" i="12"/>
  <c r="M70" i="10"/>
  <c r="L61" i="12"/>
  <c r="L60" i="12" s="1"/>
  <c r="L519" i="12"/>
  <c r="L154" i="12"/>
  <c r="L153" i="12" s="1"/>
  <c r="L399" i="12"/>
  <c r="L561" i="12"/>
  <c r="L560" i="12" s="1"/>
  <c r="L316" i="12"/>
  <c r="L225" i="12"/>
  <c r="L207" i="12" s="1"/>
  <c r="M608" i="10"/>
  <c r="L683" i="12"/>
  <c r="L154" i="8"/>
  <c r="M292" i="10"/>
  <c r="M468" i="10"/>
  <c r="L546" i="12"/>
  <c r="L545" i="12" s="1"/>
  <c r="M420" i="10"/>
  <c r="M366" i="10"/>
  <c r="M344" i="10" s="1"/>
  <c r="M93" i="10"/>
  <c r="M260" i="10"/>
  <c r="L441" i="8"/>
  <c r="L433" i="8" s="1"/>
  <c r="L514" i="8"/>
  <c r="L480" i="12"/>
  <c r="L346" i="12"/>
  <c r="M378" i="10"/>
  <c r="M278" i="10"/>
  <c r="M648" i="10"/>
  <c r="M216" i="10"/>
  <c r="L530" i="12"/>
  <c r="L494" i="12"/>
  <c r="L177" i="12"/>
  <c r="L89" i="12"/>
  <c r="L76" i="12"/>
  <c r="L39" i="12"/>
  <c r="L28" i="12"/>
  <c r="L285" i="8"/>
  <c r="L79" i="8"/>
  <c r="L420" i="8"/>
  <c r="L545" i="8"/>
  <c r="L370" i="8"/>
  <c r="L233" i="8"/>
  <c r="L130" i="8"/>
  <c r="L44" i="8"/>
  <c r="L493" i="8"/>
  <c r="L176" i="8"/>
  <c r="L31" i="8"/>
  <c r="L19" i="8"/>
  <c r="L391" i="8"/>
  <c r="M503" i="10"/>
  <c r="M436" i="10"/>
  <c r="M34" i="10"/>
  <c r="M133" i="10"/>
  <c r="M10" i="10"/>
  <c r="M111" i="10"/>
  <c r="M182" i="10"/>
  <c r="M225" i="10"/>
  <c r="M314" i="10"/>
  <c r="M394" i="10"/>
  <c r="M448" i="10"/>
  <c r="M579" i="10"/>
  <c r="M619" i="10"/>
  <c r="M627" i="10"/>
  <c r="M160" i="10"/>
  <c r="M22" i="10"/>
  <c r="M145" i="10"/>
  <c r="M174" i="10"/>
  <c r="M248" i="10"/>
  <c r="M596" i="10"/>
  <c r="I7" i="4"/>
  <c r="K35" i="12"/>
  <c r="M35" i="12" s="1"/>
  <c r="O35" i="12" s="1"/>
  <c r="J34" i="12"/>
  <c r="K34" i="12" s="1"/>
  <c r="M34" i="12" s="1"/>
  <c r="O34" i="12" s="1"/>
  <c r="L603" i="12" l="1"/>
  <c r="L315" i="12"/>
  <c r="M215" i="10"/>
  <c r="M640" i="10"/>
  <c r="M377" i="10"/>
  <c r="M286" i="10"/>
  <c r="M285" i="10" s="1"/>
  <c r="L391" i="12"/>
  <c r="L518" i="12"/>
  <c r="M69" i="10"/>
  <c r="M68" i="10" s="1"/>
  <c r="L513" i="8"/>
  <c r="M412" i="10"/>
  <c r="M277" i="10"/>
  <c r="L176" i="12"/>
  <c r="L88" i="12"/>
  <c r="L16" i="12"/>
  <c r="L284" i="8"/>
  <c r="L283" i="8" s="1"/>
  <c r="L18" i="8"/>
  <c r="L492" i="8"/>
  <c r="L390" i="8"/>
  <c r="L419" i="8"/>
  <c r="L129" i="8"/>
  <c r="L527" i="8"/>
  <c r="M491" i="10"/>
  <c r="M435" i="10"/>
  <c r="M247" i="10"/>
  <c r="M166" i="10"/>
  <c r="M144" i="10"/>
  <c r="M159" i="10"/>
  <c r="M618" i="10"/>
  <c r="M572" i="10"/>
  <c r="M447" i="10"/>
  <c r="M393" i="10"/>
  <c r="M313" i="10"/>
  <c r="M224" i="10"/>
  <c r="M343" i="10"/>
  <c r="M181" i="10"/>
  <c r="M595" i="10"/>
  <c r="M9" i="10"/>
  <c r="M132" i="10"/>
  <c r="M33" i="10"/>
  <c r="G36" i="4"/>
  <c r="H39" i="4"/>
  <c r="J39" i="4" s="1"/>
  <c r="L39" i="4" s="1"/>
  <c r="J721" i="12"/>
  <c r="J720" i="12" s="1"/>
  <c r="J719" i="12" s="1"/>
  <c r="J718" i="12" s="1"/>
  <c r="J716" i="12"/>
  <c r="J715" i="12" s="1"/>
  <c r="J711" i="12"/>
  <c r="J710" i="12" s="1"/>
  <c r="J709" i="12" s="1"/>
  <c r="J706" i="12"/>
  <c r="J705" i="12" s="1"/>
  <c r="J701" i="12"/>
  <c r="J700" i="12" s="1"/>
  <c r="J699" i="12" s="1"/>
  <c r="J698" i="12" s="1"/>
  <c r="J696" i="12"/>
  <c r="J695" i="12" s="1"/>
  <c r="J691" i="12"/>
  <c r="J689" i="12"/>
  <c r="J687" i="12"/>
  <c r="J681" i="12"/>
  <c r="J680" i="12" s="1"/>
  <c r="J679" i="12" s="1"/>
  <c r="J675" i="12"/>
  <c r="J674" i="12" s="1"/>
  <c r="J673" i="12" s="1"/>
  <c r="J672" i="12" s="1"/>
  <c r="J660" i="12"/>
  <c r="J659" i="12" s="1"/>
  <c r="J658" i="12" s="1"/>
  <c r="J655" i="12"/>
  <c r="J654" i="12" s="1"/>
  <c r="J653" i="12" s="1"/>
  <c r="J652" i="12" s="1"/>
  <c r="J650" i="12"/>
  <c r="J649" i="12" s="1"/>
  <c r="J648" i="12" s="1"/>
  <c r="J645" i="12"/>
  <c r="J644" i="12" s="1"/>
  <c r="J640" i="12"/>
  <c r="J639" i="12" s="1"/>
  <c r="J638" i="12" s="1"/>
  <c r="J635" i="12"/>
  <c r="J634" i="12" s="1"/>
  <c r="J633" i="12" s="1"/>
  <c r="J632" i="12" s="1"/>
  <c r="J630" i="12"/>
  <c r="J629" i="12" s="1"/>
  <c r="J628" i="12" s="1"/>
  <c r="J625" i="12"/>
  <c r="J624" i="12" s="1"/>
  <c r="J623" i="12" s="1"/>
  <c r="J622" i="12" s="1"/>
  <c r="J620" i="12"/>
  <c r="J618" i="12"/>
  <c r="J613" i="12"/>
  <c r="J612" i="12" s="1"/>
  <c r="J608" i="12"/>
  <c r="J607" i="12" s="1"/>
  <c r="J606" i="12" s="1"/>
  <c r="J605" i="12" s="1"/>
  <c r="J587" i="12"/>
  <c r="J585" i="12"/>
  <c r="J583" i="12"/>
  <c r="J578" i="12"/>
  <c r="J577" i="12" s="1"/>
  <c r="J576" i="12" s="1"/>
  <c r="J573" i="12"/>
  <c r="J571" i="12"/>
  <c r="J569" i="12"/>
  <c r="J564" i="12"/>
  <c r="J563" i="12" s="1"/>
  <c r="J562" i="12" s="1"/>
  <c r="J558" i="12"/>
  <c r="J556" i="12"/>
  <c r="J554" i="12"/>
  <c r="J549" i="12"/>
  <c r="J548" i="12" s="1"/>
  <c r="J547" i="12" s="1"/>
  <c r="J543" i="12"/>
  <c r="J541" i="12"/>
  <c r="J539" i="12"/>
  <c r="J534" i="12"/>
  <c r="J533" i="12" s="1"/>
  <c r="J532" i="12" s="1"/>
  <c r="J531" i="12" s="1"/>
  <c r="J528" i="12"/>
  <c r="J527" i="12" s="1"/>
  <c r="J526" i="12" s="1"/>
  <c r="J523" i="12"/>
  <c r="J522" i="12" s="1"/>
  <c r="J521" i="12" s="1"/>
  <c r="J520" i="12" s="1"/>
  <c r="J499" i="12"/>
  <c r="J498" i="12" s="1"/>
  <c r="J497" i="12" s="1"/>
  <c r="J492" i="12"/>
  <c r="J491" i="12" s="1"/>
  <c r="J490" i="12" s="1"/>
  <c r="J489" i="12" s="1"/>
  <c r="J488" i="12" s="1"/>
  <c r="J487" i="12" s="1"/>
  <c r="J485" i="12"/>
  <c r="J484" i="12" s="1"/>
  <c r="J483" i="12" s="1"/>
  <c r="J478" i="12"/>
  <c r="J477" i="12" s="1"/>
  <c r="J476" i="12" s="1"/>
  <c r="J475" i="12" s="1"/>
  <c r="J474" i="12" s="1"/>
  <c r="J473" i="12" s="1"/>
  <c r="J471" i="12"/>
  <c r="J470" i="12" s="1"/>
  <c r="J469" i="12" s="1"/>
  <c r="J462" i="12"/>
  <c r="J461" i="12" s="1"/>
  <c r="J460" i="12" s="1"/>
  <c r="J459" i="12" s="1"/>
  <c r="J458" i="12" s="1"/>
  <c r="J457" i="12" s="1"/>
  <c r="J455" i="12"/>
  <c r="J454" i="12" s="1"/>
  <c r="J452" i="12"/>
  <c r="J451" i="12" s="1"/>
  <c r="J444" i="12"/>
  <c r="J443" i="12" s="1"/>
  <c r="J442" i="12" s="1"/>
  <c r="J439" i="12"/>
  <c r="J438" i="12" s="1"/>
  <c r="J437" i="12" s="1"/>
  <c r="J436" i="12" s="1"/>
  <c r="J434" i="12"/>
  <c r="J433" i="12" s="1"/>
  <c r="J432" i="12" s="1"/>
  <c r="J426" i="12"/>
  <c r="J425" i="12" s="1"/>
  <c r="J424" i="12" s="1"/>
  <c r="J423" i="12" s="1"/>
  <c r="J422" i="12" s="1"/>
  <c r="J413" i="12"/>
  <c r="J412" i="12" s="1"/>
  <c r="J411" i="12" s="1"/>
  <c r="J410" i="12" s="1"/>
  <c r="J409" i="12" s="1"/>
  <c r="J408" i="12" s="1"/>
  <c r="J406" i="12"/>
  <c r="J403" i="12" s="1"/>
  <c r="J397" i="12"/>
  <c r="J396" i="12" s="1"/>
  <c r="J389" i="12"/>
  <c r="J388" i="12" s="1"/>
  <c r="J382" i="12"/>
  <c r="J381" i="12" s="1"/>
  <c r="J380" i="12" s="1"/>
  <c r="J377" i="12"/>
  <c r="J375" i="12"/>
  <c r="J370" i="12"/>
  <c r="J369" i="12" s="1"/>
  <c r="J368" i="12" s="1"/>
  <c r="J365" i="12"/>
  <c r="J364" i="12" s="1"/>
  <c r="J363" i="12" s="1"/>
  <c r="J362" i="12" s="1"/>
  <c r="J360" i="12"/>
  <c r="J359" i="12" s="1"/>
  <c r="J358" i="12" s="1"/>
  <c r="J355" i="12"/>
  <c r="J354" i="12" s="1"/>
  <c r="J351" i="12"/>
  <c r="J350" i="12" s="1"/>
  <c r="J349" i="12" s="1"/>
  <c r="J344" i="12"/>
  <c r="J343" i="12" s="1"/>
  <c r="J342" i="12" s="1"/>
  <c r="J340" i="12"/>
  <c r="J338" i="12"/>
  <c r="J331" i="12"/>
  <c r="J330" i="12" s="1"/>
  <c r="J329" i="12" s="1"/>
  <c r="J328" i="12" s="1"/>
  <c r="J326" i="12"/>
  <c r="J325" i="12" s="1"/>
  <c r="J321" i="12"/>
  <c r="J320" i="12" s="1"/>
  <c r="J319" i="12" s="1"/>
  <c r="J318" i="12" s="1"/>
  <c r="J313" i="12"/>
  <c r="J312" i="12" s="1"/>
  <c r="J308" i="12"/>
  <c r="J307" i="12" s="1"/>
  <c r="J306" i="12" s="1"/>
  <c r="J305" i="12" s="1"/>
  <c r="J300" i="12"/>
  <c r="J299" i="12" s="1"/>
  <c r="J297" i="12" s="1"/>
  <c r="J293" i="12"/>
  <c r="J292" i="12" s="1"/>
  <c r="J291" i="12" s="1"/>
  <c r="J290" i="12" s="1"/>
  <c r="J289" i="12" s="1"/>
  <c r="J288" i="12" s="1"/>
  <c r="J286" i="12"/>
  <c r="J285" i="12" s="1"/>
  <c r="J280" i="12"/>
  <c r="J278" i="12"/>
  <c r="J276" i="12"/>
  <c r="J268" i="12"/>
  <c r="J267" i="12" s="1"/>
  <c r="J263" i="12"/>
  <c r="J262" i="12" s="1"/>
  <c r="J261" i="12" s="1"/>
  <c r="J260" i="12" s="1"/>
  <c r="J258" i="12"/>
  <c r="J257" i="12" s="1"/>
  <c r="J251" i="12"/>
  <c r="J250" i="12" s="1"/>
  <c r="J249" i="12" s="1"/>
  <c r="J248" i="12" s="1"/>
  <c r="J237" i="12" s="1"/>
  <c r="J236" i="12" s="1"/>
  <c r="J234" i="12"/>
  <c r="J232" i="12"/>
  <c r="J230" i="12"/>
  <c r="J223" i="12"/>
  <c r="J222" i="12" s="1"/>
  <c r="J221" i="12" s="1"/>
  <c r="J220" i="12" s="1"/>
  <c r="J218" i="12"/>
  <c r="J213" i="12"/>
  <c r="J212" i="12" s="1"/>
  <c r="J211" i="12" s="1"/>
  <c r="J210" i="12" s="1"/>
  <c r="J205" i="12"/>
  <c r="J198" i="12"/>
  <c r="J197" i="12" s="1"/>
  <c r="J196" i="12" s="1"/>
  <c r="J195" i="12" s="1"/>
  <c r="J194" i="12" s="1"/>
  <c r="J193" i="12" s="1"/>
  <c r="J191" i="12"/>
  <c r="J186" i="12"/>
  <c r="J185" i="12" s="1"/>
  <c r="J181" i="12"/>
  <c r="J174" i="12"/>
  <c r="J172" i="12"/>
  <c r="J170" i="12"/>
  <c r="J165" i="12"/>
  <c r="J163" i="12"/>
  <c r="J158" i="12"/>
  <c r="J151" i="12"/>
  <c r="J150" i="12" s="1"/>
  <c r="J144" i="12"/>
  <c r="J143" i="12" s="1"/>
  <c r="J142" i="12" s="1"/>
  <c r="J141" i="12" s="1"/>
  <c r="J140" i="12" s="1"/>
  <c r="J139" i="12" s="1"/>
  <c r="J137" i="12"/>
  <c r="J136" i="12" s="1"/>
  <c r="J132" i="12"/>
  <c r="J131" i="12" s="1"/>
  <c r="J130" i="12" s="1"/>
  <c r="J129" i="12" s="1"/>
  <c r="J127" i="12"/>
  <c r="J126" i="12" s="1"/>
  <c r="J120" i="12"/>
  <c r="J119" i="12" s="1"/>
  <c r="J118" i="12" s="1"/>
  <c r="J117" i="12" s="1"/>
  <c r="J116" i="12"/>
  <c r="J114" i="12"/>
  <c r="J113" i="12" s="1"/>
  <c r="J110" i="12"/>
  <c r="J109" i="12" s="1"/>
  <c r="J108" i="12" s="1"/>
  <c r="J107" i="12" s="1"/>
  <c r="J103" i="12"/>
  <c r="J102" i="12" s="1"/>
  <c r="J101" i="12" s="1"/>
  <c r="J98" i="12"/>
  <c r="J97" i="12" s="1"/>
  <c r="J96" i="12" s="1"/>
  <c r="J95" i="12" s="1"/>
  <c r="J93" i="12"/>
  <c r="J92" i="12" s="1"/>
  <c r="J91" i="12" s="1"/>
  <c r="J86" i="12"/>
  <c r="J85" i="12" s="1"/>
  <c r="J84" i="12" s="1"/>
  <c r="J83" i="12" s="1"/>
  <c r="J81" i="12"/>
  <c r="J80" i="12" s="1"/>
  <c r="J79" i="12" s="1"/>
  <c r="J73" i="12"/>
  <c r="J72" i="12" s="1"/>
  <c r="J71" i="12" s="1"/>
  <c r="J70" i="12" s="1"/>
  <c r="J69" i="12" s="1"/>
  <c r="J68" i="12" s="1"/>
  <c r="J66" i="12"/>
  <c r="J65" i="12" s="1"/>
  <c r="J58" i="12"/>
  <c r="J57" i="12" s="1"/>
  <c r="J56" i="12" s="1"/>
  <c r="J55" i="12" s="1"/>
  <c r="J53" i="12"/>
  <c r="J51" i="12"/>
  <c r="J49" i="12"/>
  <c r="J44" i="12"/>
  <c r="J43" i="12" s="1"/>
  <c r="J42" i="12" s="1"/>
  <c r="J41" i="12" s="1"/>
  <c r="J32" i="12"/>
  <c r="J31" i="12" s="1"/>
  <c r="J26" i="12"/>
  <c r="J25" i="12" s="1"/>
  <c r="J24" i="12" s="1"/>
  <c r="J23" i="12" s="1"/>
  <c r="J21" i="12"/>
  <c r="J20" i="12" s="1"/>
  <c r="J19" i="12" s="1"/>
  <c r="J14" i="12"/>
  <c r="J13" i="12" s="1"/>
  <c r="J12" i="12" s="1"/>
  <c r="J11" i="12" s="1"/>
  <c r="J10" i="12" s="1"/>
  <c r="J9" i="12" s="1"/>
  <c r="J564" i="8"/>
  <c r="J559" i="8"/>
  <c r="J558" i="8" s="1"/>
  <c r="J556" i="8"/>
  <c r="J550" i="8"/>
  <c r="J543" i="8"/>
  <c r="J540" i="8"/>
  <c r="J535" i="8"/>
  <c r="J532" i="8"/>
  <c r="J531" i="8" s="1"/>
  <c r="J525" i="8"/>
  <c r="J518" i="8"/>
  <c r="J517" i="8" s="1"/>
  <c r="J516" i="8" s="1"/>
  <c r="J515" i="8" s="1"/>
  <c r="J514" i="8" s="1"/>
  <c r="J513" i="8" s="1"/>
  <c r="J511" i="8"/>
  <c r="J506" i="8"/>
  <c r="J505" i="8" s="1"/>
  <c r="J504" i="8" s="1"/>
  <c r="J503" i="8" s="1"/>
  <c r="J501" i="8"/>
  <c r="J499" i="8"/>
  <c r="J497" i="8"/>
  <c r="J489" i="8"/>
  <c r="J488" i="8" s="1"/>
  <c r="J487" i="8" s="1"/>
  <c r="J486" i="8" s="1"/>
  <c r="J485" i="8" s="1"/>
  <c r="J484" i="8" s="1"/>
  <c r="J482" i="8"/>
  <c r="J477" i="8"/>
  <c r="J476" i="8" s="1"/>
  <c r="J475" i="8" s="1"/>
  <c r="J474" i="8" s="1"/>
  <c r="J472" i="8"/>
  <c r="J464" i="8"/>
  <c r="J463" i="8" s="1"/>
  <c r="J462" i="8" s="1"/>
  <c r="J461" i="8" s="1"/>
  <c r="J460" i="8" s="1"/>
  <c r="J458" i="8"/>
  <c r="J457" i="8" s="1"/>
  <c r="J446" i="8"/>
  <c r="J445" i="8" s="1"/>
  <c r="J439" i="8"/>
  <c r="J438" i="8" s="1"/>
  <c r="J437" i="8" s="1"/>
  <c r="J436" i="8" s="1"/>
  <c r="J435" i="8" s="1"/>
  <c r="J434" i="8" s="1"/>
  <c r="J431" i="8"/>
  <c r="J429" i="8"/>
  <c r="J427" i="8"/>
  <c r="J424" i="8"/>
  <c r="J423" i="8" s="1"/>
  <c r="J417" i="8"/>
  <c r="J412" i="8"/>
  <c r="J410" i="8"/>
  <c r="J402" i="8"/>
  <c r="J401" i="8" s="1"/>
  <c r="J400" i="8" s="1"/>
  <c r="J398" i="8"/>
  <c r="J395" i="8"/>
  <c r="J394" i="8" s="1"/>
  <c r="J387" i="8"/>
  <c r="J385" i="8"/>
  <c r="J383" i="8"/>
  <c r="J380" i="8"/>
  <c r="J378" i="8"/>
  <c r="J375" i="8"/>
  <c r="J374" i="8" s="1"/>
  <c r="J368" i="8"/>
  <c r="J367" i="8" s="1"/>
  <c r="J363" i="8"/>
  <c r="J362" i="8" s="1"/>
  <c r="J361" i="8" s="1"/>
  <c r="J360" i="8" s="1"/>
  <c r="J358" i="8"/>
  <c r="J357" i="8" s="1"/>
  <c r="J352" i="8"/>
  <c r="J351" i="8" s="1"/>
  <c r="J350" i="8" s="1"/>
  <c r="J349" i="8" s="1"/>
  <c r="J348" i="8" s="1"/>
  <c r="J345" i="8"/>
  <c r="J344" i="8" s="1"/>
  <c r="J340" i="8"/>
  <c r="J339" i="8" s="1"/>
  <c r="J338" i="8" s="1"/>
  <c r="J337" i="8" s="1"/>
  <c r="J335" i="8"/>
  <c r="J330" i="8"/>
  <c r="J329" i="8" s="1"/>
  <c r="J328" i="8" s="1"/>
  <c r="J327" i="8" s="1"/>
  <c r="J325" i="8"/>
  <c r="J322" i="8"/>
  <c r="J321" i="8" s="1"/>
  <c r="J319" i="8"/>
  <c r="J312" i="8"/>
  <c r="J311" i="8" s="1"/>
  <c r="J310" i="8" s="1"/>
  <c r="J309" i="8" s="1"/>
  <c r="J307" i="8"/>
  <c r="J302" i="8"/>
  <c r="J301" i="8" s="1"/>
  <c r="J300" i="8" s="1"/>
  <c r="J299" i="8" s="1"/>
  <c r="J297" i="8"/>
  <c r="J292" i="8"/>
  <c r="J291" i="8" s="1"/>
  <c r="J289" i="8"/>
  <c r="J281" i="8"/>
  <c r="J280" i="8" s="1"/>
  <c r="J273" i="8" s="1"/>
  <c r="J258" i="8"/>
  <c r="J254" i="8"/>
  <c r="J253" i="8" s="1"/>
  <c r="J251" i="8"/>
  <c r="J246" i="8"/>
  <c r="J245" i="8" s="1"/>
  <c r="J244" i="8" s="1"/>
  <c r="J243" i="8" s="1"/>
  <c r="J242" i="8" s="1"/>
  <c r="J239" i="8"/>
  <c r="J231" i="8"/>
  <c r="J230" i="8" s="1"/>
  <c r="J229" i="8" s="1"/>
  <c r="J228" i="8" s="1"/>
  <c r="J226" i="8"/>
  <c r="J225" i="8" s="1"/>
  <c r="J221" i="8"/>
  <c r="J220" i="8" s="1"/>
  <c r="J219" i="8" s="1"/>
  <c r="J218" i="8" s="1"/>
  <c r="J216" i="8"/>
  <c r="J215" i="8" s="1"/>
  <c r="J210" i="8"/>
  <c r="J207" i="8"/>
  <c r="J205" i="8"/>
  <c r="J202" i="8"/>
  <c r="J199" i="8"/>
  <c r="J198" i="8" s="1"/>
  <c r="J196" i="8"/>
  <c r="J193" i="8"/>
  <c r="J187" i="8"/>
  <c r="J186" i="8" s="1"/>
  <c r="J181" i="8"/>
  <c r="J180" i="8" s="1"/>
  <c r="J179" i="8" s="1"/>
  <c r="J178" i="8" s="1"/>
  <c r="J174" i="8"/>
  <c r="J169" i="8"/>
  <c r="J168" i="8" s="1"/>
  <c r="J167" i="8" s="1"/>
  <c r="J166" i="8" s="1"/>
  <c r="J164" i="8"/>
  <c r="J159" i="8"/>
  <c r="J152" i="8"/>
  <c r="J147" i="8"/>
  <c r="J145" i="8"/>
  <c r="J143" i="8"/>
  <c r="J137" i="8"/>
  <c r="J136" i="8" s="1"/>
  <c r="J134" i="8"/>
  <c r="J126" i="8"/>
  <c r="J125" i="8" s="1"/>
  <c r="J124" i="8" s="1"/>
  <c r="J123" i="8" s="1"/>
  <c r="J122" i="8" s="1"/>
  <c r="J121" i="8" s="1"/>
  <c r="J119" i="8"/>
  <c r="J116" i="8"/>
  <c r="J115" i="8" s="1"/>
  <c r="J113" i="8"/>
  <c r="J111" i="8"/>
  <c r="J109" i="8"/>
  <c r="J105" i="8"/>
  <c r="J103" i="8"/>
  <c r="J98" i="8"/>
  <c r="J97" i="8" s="1"/>
  <c r="J96" i="8" s="1"/>
  <c r="J95" i="8" s="1"/>
  <c r="J91" i="8"/>
  <c r="J86" i="8"/>
  <c r="J84" i="8"/>
  <c r="J77" i="8"/>
  <c r="J76" i="8" s="1"/>
  <c r="J75" i="8" s="1"/>
  <c r="J74" i="8" s="1"/>
  <c r="J72" i="8"/>
  <c r="J66" i="8"/>
  <c r="J64" i="8"/>
  <c r="J62" i="8"/>
  <c r="J59" i="8"/>
  <c r="J55" i="8"/>
  <c r="J53" i="8"/>
  <c r="J51" i="8"/>
  <c r="J48" i="8"/>
  <c r="J47" i="8" s="1"/>
  <c r="J42" i="8"/>
  <c r="J40" i="8"/>
  <c r="J38" i="8"/>
  <c r="J35" i="8"/>
  <c r="J29" i="8"/>
  <c r="J27" i="8"/>
  <c r="J25" i="8"/>
  <c r="J22" i="8"/>
  <c r="J16" i="8"/>
  <c r="J15" i="8" s="1"/>
  <c r="J13" i="8"/>
  <c r="K653" i="10"/>
  <c r="K652" i="10" s="1"/>
  <c r="K646" i="10"/>
  <c r="K645" i="10" s="1"/>
  <c r="K644" i="10" s="1"/>
  <c r="K638" i="10"/>
  <c r="K636" i="10"/>
  <c r="K634" i="10"/>
  <c r="K631" i="10"/>
  <c r="K630" i="10" s="1"/>
  <c r="K625" i="10"/>
  <c r="K624" i="10" s="1"/>
  <c r="K622" i="10"/>
  <c r="K614" i="10"/>
  <c r="K613" i="10" s="1"/>
  <c r="K612" i="10" s="1"/>
  <c r="K606" i="10"/>
  <c r="K604" i="10"/>
  <c r="K602" i="10"/>
  <c r="K599" i="10"/>
  <c r="K598" i="10" s="1"/>
  <c r="K591" i="10"/>
  <c r="K590" i="10" s="1"/>
  <c r="K586" i="10"/>
  <c r="K585" i="10" s="1"/>
  <c r="K583" i="10"/>
  <c r="K582" i="10" s="1"/>
  <c r="K577" i="10"/>
  <c r="K570" i="10"/>
  <c r="K567" i="10"/>
  <c r="K566" i="10" s="1"/>
  <c r="K562" i="10"/>
  <c r="K561" i="10" s="1"/>
  <c r="K559" i="10"/>
  <c r="K558" i="10" s="1"/>
  <c r="K552" i="10"/>
  <c r="K551" i="10" s="1"/>
  <c r="K550" i="10" s="1"/>
  <c r="K549" i="10" s="1"/>
  <c r="K548" i="10" s="1"/>
  <c r="K547" i="10" s="1"/>
  <c r="K545" i="10"/>
  <c r="K544" i="10" s="1"/>
  <c r="K539" i="10"/>
  <c r="K538" i="10" s="1"/>
  <c r="K531" i="10" s="1"/>
  <c r="K527" i="10"/>
  <c r="K526" i="10" s="1"/>
  <c r="K525" i="10" s="1"/>
  <c r="K524" i="10" s="1"/>
  <c r="K523" i="10" s="1"/>
  <c r="K522" i="10" s="1"/>
  <c r="K519" i="10"/>
  <c r="K518" i="10" s="1"/>
  <c r="K512" i="10"/>
  <c r="K511" i="10" s="1"/>
  <c r="K504" i="10" s="1"/>
  <c r="K489" i="10"/>
  <c r="K488" i="10" s="1"/>
  <c r="K486" i="10"/>
  <c r="K485" i="10" s="1"/>
  <c r="K479" i="10"/>
  <c r="K478" i="10" s="1"/>
  <c r="K473" i="10"/>
  <c r="K466" i="10"/>
  <c r="K465" i="10" s="1"/>
  <c r="K464" i="10" s="1"/>
  <c r="K463" i="10" s="1"/>
  <c r="K462" i="10" s="1"/>
  <c r="K461" i="10" s="1"/>
  <c r="K459" i="10"/>
  <c r="K457" i="10"/>
  <c r="K455" i="10"/>
  <c r="K452" i="10"/>
  <c r="K451" i="10" s="1"/>
  <c r="K444" i="10"/>
  <c r="K442" i="10"/>
  <c r="K440" i="10"/>
  <c r="K432" i="10"/>
  <c r="K431" i="10" s="1"/>
  <c r="K430" i="10" s="1"/>
  <c r="K429" i="10" s="1"/>
  <c r="K428" i="10" s="1"/>
  <c r="K427" i="10" s="1"/>
  <c r="K425" i="10"/>
  <c r="K424" i="10" s="1"/>
  <c r="K423" i="10" s="1"/>
  <c r="K418" i="10"/>
  <c r="K417" i="10" s="1"/>
  <c r="K416" i="10" s="1"/>
  <c r="K415" i="10" s="1"/>
  <c r="K414" i="10" s="1"/>
  <c r="K413" i="10" s="1"/>
  <c r="K410" i="10"/>
  <c r="K408" i="10"/>
  <c r="K406" i="10"/>
  <c r="K403" i="10"/>
  <c r="K401" i="10"/>
  <c r="K398" i="10"/>
  <c r="K397" i="10" s="1"/>
  <c r="K391" i="10"/>
  <c r="K390" i="10" s="1"/>
  <c r="K386" i="10"/>
  <c r="K385" i="10" s="1"/>
  <c r="K384" i="10" s="1"/>
  <c r="K383" i="10" s="1"/>
  <c r="K381" i="10"/>
  <c r="K380" i="10" s="1"/>
  <c r="K374" i="10"/>
  <c r="K373" i="10" s="1"/>
  <c r="K372" i="10" s="1"/>
  <c r="K371" i="10" s="1"/>
  <c r="K369" i="10"/>
  <c r="K364" i="10"/>
  <c r="K363" i="10" s="1"/>
  <c r="K362" i="10" s="1"/>
  <c r="K361" i="10" s="1"/>
  <c r="K359" i="10"/>
  <c r="K358" i="10" s="1"/>
  <c r="K354" i="10"/>
  <c r="K353" i="10" s="1"/>
  <c r="K351" i="10"/>
  <c r="K350" i="10" s="1"/>
  <c r="K348" i="10"/>
  <c r="K347" i="10" s="1"/>
  <c r="K341" i="10"/>
  <c r="K340" i="10" s="1"/>
  <c r="K336" i="10"/>
  <c r="K335" i="10" s="1"/>
  <c r="K334" i="10" s="1"/>
  <c r="K333" i="10" s="1"/>
  <c r="K331" i="10"/>
  <c r="K330" i="10" s="1"/>
  <c r="K326" i="10"/>
  <c r="K325" i="10" s="1"/>
  <c r="K324" i="10" s="1"/>
  <c r="K323" i="10" s="1"/>
  <c r="K321" i="10"/>
  <c r="K320" i="10" s="1"/>
  <c r="K318" i="10"/>
  <c r="K317" i="10" s="1"/>
  <c r="K310" i="10"/>
  <c r="K309" i="10" s="1"/>
  <c r="K302" i="10"/>
  <c r="K301" i="10" s="1"/>
  <c r="K300" i="10" s="1"/>
  <c r="K296" i="10"/>
  <c r="K295" i="10" s="1"/>
  <c r="K294" i="10" s="1"/>
  <c r="K293" i="10" s="1"/>
  <c r="K292" i="10" s="1"/>
  <c r="K290" i="10"/>
  <c r="K289" i="10" s="1"/>
  <c r="K283" i="10"/>
  <c r="K282" i="10" s="1"/>
  <c r="K281" i="10" s="1"/>
  <c r="K274" i="10"/>
  <c r="K273" i="10" s="1"/>
  <c r="K272" i="10" s="1"/>
  <c r="K266" i="10"/>
  <c r="K265" i="10" s="1"/>
  <c r="K264" i="10" s="1"/>
  <c r="K263" i="10" s="1"/>
  <c r="K262" i="10" s="1"/>
  <c r="K261" i="10" s="1"/>
  <c r="K260" i="10" s="1"/>
  <c r="K258" i="10"/>
  <c r="K256" i="10"/>
  <c r="K254" i="10"/>
  <c r="K251" i="10"/>
  <c r="K250" i="10" s="1"/>
  <c r="K244" i="10"/>
  <c r="K243" i="10" s="1"/>
  <c r="K242" i="10" s="1"/>
  <c r="K236" i="10"/>
  <c r="K235" i="10" s="1"/>
  <c r="K234" i="10" s="1"/>
  <c r="K232" i="10"/>
  <c r="K231" i="10" s="1"/>
  <c r="K229" i="10"/>
  <c r="K228" i="10" s="1"/>
  <c r="K221" i="10"/>
  <c r="K220" i="10" s="1"/>
  <c r="K219" i="10" s="1"/>
  <c r="K213" i="10"/>
  <c r="K212" i="10" s="1"/>
  <c r="K211" i="10" s="1"/>
  <c r="K210" i="10" s="1"/>
  <c r="K209" i="10" s="1"/>
  <c r="K206" i="10"/>
  <c r="K199" i="10"/>
  <c r="K198" i="10" s="1"/>
  <c r="K197" i="10" s="1"/>
  <c r="K196" i="10" s="1"/>
  <c r="K194" i="10"/>
  <c r="K193" i="10" s="1"/>
  <c r="K189" i="10"/>
  <c r="K187" i="10"/>
  <c r="K185" i="10"/>
  <c r="K177" i="10"/>
  <c r="K172" i="10"/>
  <c r="K169" i="10" s="1"/>
  <c r="K168" i="10" s="1"/>
  <c r="K167" i="10" s="1"/>
  <c r="K163" i="10"/>
  <c r="K162" i="10" s="1"/>
  <c r="K161" i="10" s="1"/>
  <c r="K160" i="10" s="1"/>
  <c r="K159" i="10" s="1"/>
  <c r="K158" i="10" s="1"/>
  <c r="K155" i="10"/>
  <c r="K154" i="10" s="1"/>
  <c r="K149" i="10"/>
  <c r="K148" i="10" s="1"/>
  <c r="K147" i="10" s="1"/>
  <c r="K146" i="10" s="1"/>
  <c r="K145" i="10" s="1"/>
  <c r="K144" i="10" s="1"/>
  <c r="K141" i="10"/>
  <c r="K140" i="10" s="1"/>
  <c r="K136" i="10"/>
  <c r="K135" i="10" s="1"/>
  <c r="K134" i="10" s="1"/>
  <c r="K133" i="10" s="1"/>
  <c r="K130" i="10"/>
  <c r="K129" i="10" s="1"/>
  <c r="K127" i="10"/>
  <c r="K126" i="10" s="1"/>
  <c r="K124" i="10"/>
  <c r="K123" i="10" s="1"/>
  <c r="K121" i="10"/>
  <c r="K120" i="10" s="1"/>
  <c r="K118" i="10"/>
  <c r="K117" i="10" s="1"/>
  <c r="K115" i="10"/>
  <c r="K114" i="10" s="1"/>
  <c r="K108" i="10"/>
  <c r="K107" i="10" s="1"/>
  <c r="K106" i="10" s="1"/>
  <c r="K105" i="10" s="1"/>
  <c r="K103" i="10"/>
  <c r="K102" i="10" s="1"/>
  <c r="K101" i="10" s="1"/>
  <c r="K100" i="10" s="1"/>
  <c r="K98" i="10"/>
  <c r="K91" i="10"/>
  <c r="K90" i="10" s="1"/>
  <c r="K89" i="10" s="1"/>
  <c r="K88" i="10" s="1"/>
  <c r="K86" i="10"/>
  <c r="K84" i="10"/>
  <c r="K82" i="10"/>
  <c r="K77" i="10"/>
  <c r="K76" i="10" s="1"/>
  <c r="K74" i="10"/>
  <c r="K73" i="10" s="1"/>
  <c r="K66" i="10"/>
  <c r="K65" i="10" s="1"/>
  <c r="K63" i="10"/>
  <c r="K59" i="10"/>
  <c r="K57" i="10"/>
  <c r="K52" i="10"/>
  <c r="K51" i="10" s="1"/>
  <c r="K50" i="10" s="1"/>
  <c r="K49" i="10" s="1"/>
  <c r="K45" i="10"/>
  <c r="K44" i="10" s="1"/>
  <c r="K40" i="10"/>
  <c r="K38" i="10"/>
  <c r="K31" i="10"/>
  <c r="K30" i="10" s="1"/>
  <c r="K29" i="10" s="1"/>
  <c r="K28" i="10" s="1"/>
  <c r="K26" i="10"/>
  <c r="K25" i="10" s="1"/>
  <c r="K20" i="10"/>
  <c r="K18" i="10"/>
  <c r="K16" i="10"/>
  <c r="K13" i="10"/>
  <c r="K12" i="10" s="1"/>
  <c r="G50" i="4"/>
  <c r="G41" i="4"/>
  <c r="G34" i="4"/>
  <c r="G27" i="4"/>
  <c r="G25" i="4"/>
  <c r="G20" i="4"/>
  <c r="G17" i="4"/>
  <c r="G12" i="4"/>
  <c r="G9" i="4"/>
  <c r="K557" i="10" l="1"/>
  <c r="K556" i="10" s="1"/>
  <c r="K555" i="10" s="1"/>
  <c r="K601" i="10"/>
  <c r="K56" i="10"/>
  <c r="K55" i="10" s="1"/>
  <c r="J377" i="8"/>
  <c r="J373" i="8" s="1"/>
  <c r="L75" i="12"/>
  <c r="K37" i="10"/>
  <c r="K36" i="10" s="1"/>
  <c r="M376" i="10"/>
  <c r="M312" i="10" s="1"/>
  <c r="L8" i="12"/>
  <c r="L128" i="8"/>
  <c r="L389" i="8"/>
  <c r="L491" i="8"/>
  <c r="L8" i="8"/>
  <c r="M481" i="10"/>
  <c r="M434" i="10"/>
  <c r="M180" i="10"/>
  <c r="M617" i="10"/>
  <c r="M110" i="10"/>
  <c r="M8" i="10"/>
  <c r="M594" i="10"/>
  <c r="M554" i="10"/>
  <c r="M158" i="10"/>
  <c r="M143" i="10"/>
  <c r="M165" i="10"/>
  <c r="M246" i="10"/>
  <c r="J568" i="12"/>
  <c r="J567" i="12" s="1"/>
  <c r="J566" i="12" s="1"/>
  <c r="J561" i="12" s="1"/>
  <c r="J48" i="12"/>
  <c r="J47" i="12" s="1"/>
  <c r="J538" i="12"/>
  <c r="J537" i="12" s="1"/>
  <c r="J536" i="12" s="1"/>
  <c r="J530" i="12" s="1"/>
  <c r="J382" i="8"/>
  <c r="K484" i="10"/>
  <c r="K483" i="10" s="1"/>
  <c r="K482" i="10" s="1"/>
  <c r="K81" i="10"/>
  <c r="K184" i="10"/>
  <c r="K183" i="10" s="1"/>
  <c r="K182" i="10" s="1"/>
  <c r="K253" i="10"/>
  <c r="K249" i="10" s="1"/>
  <c r="K439" i="10"/>
  <c r="K438" i="10" s="1"/>
  <c r="K405" i="10"/>
  <c r="K454" i="10"/>
  <c r="K621" i="10"/>
  <c r="K620" i="10" s="1"/>
  <c r="K619" i="10" s="1"/>
  <c r="K618" i="10" s="1"/>
  <c r="K633" i="10"/>
  <c r="K629" i="10" s="1"/>
  <c r="K628" i="10" s="1"/>
  <c r="K627" i="10" s="1"/>
  <c r="J496" i="8"/>
  <c r="J495" i="8" s="1"/>
  <c r="K400" i="10"/>
  <c r="K396" i="10" s="1"/>
  <c r="K395" i="10" s="1"/>
  <c r="K394" i="10" s="1"/>
  <c r="K393" i="10" s="1"/>
  <c r="J395" i="12"/>
  <c r="J394" i="12" s="1"/>
  <c r="J393" i="12" s="1"/>
  <c r="J392" i="12" s="1"/>
  <c r="J337" i="12"/>
  <c r="J336" i="12" s="1"/>
  <c r="J553" i="12"/>
  <c r="J552" i="12" s="1"/>
  <c r="J582" i="12"/>
  <c r="J581" i="12" s="1"/>
  <c r="K176" i="10"/>
  <c r="K241" i="10"/>
  <c r="K316" i="10"/>
  <c r="K315" i="10" s="1"/>
  <c r="K339" i="10"/>
  <c r="K357" i="10"/>
  <c r="K379" i="10"/>
  <c r="K530" i="10"/>
  <c r="K543" i="10"/>
  <c r="K542" i="10" s="1"/>
  <c r="K541" i="10" s="1"/>
  <c r="K581" i="10"/>
  <c r="K597" i="10"/>
  <c r="K596" i="10" s="1"/>
  <c r="K595" i="10" s="1"/>
  <c r="K594" i="10" s="1"/>
  <c r="K643" i="10"/>
  <c r="K651" i="10"/>
  <c r="K153" i="10"/>
  <c r="K218" i="10"/>
  <c r="K280" i="10"/>
  <c r="K288" i="10"/>
  <c r="K299" i="10"/>
  <c r="K308" i="10"/>
  <c r="K329" i="10"/>
  <c r="K346" i="10"/>
  <c r="K345" i="10" s="1"/>
  <c r="K389" i="10"/>
  <c r="K422" i="10"/>
  <c r="K477" i="10"/>
  <c r="K503" i="10"/>
  <c r="K517" i="10"/>
  <c r="K589" i="10"/>
  <c r="K611" i="10"/>
  <c r="K15" i="10"/>
  <c r="K11" i="10" s="1"/>
  <c r="K24" i="10"/>
  <c r="K43" i="10"/>
  <c r="K62" i="10"/>
  <c r="K72" i="10"/>
  <c r="K80" i="10"/>
  <c r="K97" i="10"/>
  <c r="K139" i="10"/>
  <c r="K192" i="10"/>
  <c r="J71" i="8"/>
  <c r="J70" i="8" s="1"/>
  <c r="J83" i="8"/>
  <c r="J90" i="8"/>
  <c r="J89" i="8" s="1"/>
  <c r="J102" i="8"/>
  <c r="J101" i="8" s="1"/>
  <c r="J118" i="8"/>
  <c r="J158" i="8"/>
  <c r="J192" i="8"/>
  <c r="J209" i="8"/>
  <c r="J250" i="8"/>
  <c r="J288" i="8"/>
  <c r="J287" i="8" s="1"/>
  <c r="J296" i="8"/>
  <c r="J295" i="8" s="1"/>
  <c r="J306" i="8"/>
  <c r="J305" i="8" s="1"/>
  <c r="J318" i="8"/>
  <c r="J324" i="8"/>
  <c r="J334" i="8"/>
  <c r="J333" i="8" s="1"/>
  <c r="J397" i="8"/>
  <c r="J393" i="8" s="1"/>
  <c r="J392" i="8" s="1"/>
  <c r="J409" i="8"/>
  <c r="J416" i="8"/>
  <c r="J415" i="8" s="1"/>
  <c r="J426" i="8"/>
  <c r="J422" i="8" s="1"/>
  <c r="J539" i="8"/>
  <c r="J549" i="8"/>
  <c r="J555" i="8"/>
  <c r="J563" i="8"/>
  <c r="J18" i="12"/>
  <c r="J30" i="12"/>
  <c r="J78" i="12"/>
  <c r="J90" i="12"/>
  <c r="J100" i="12"/>
  <c r="J125" i="12"/>
  <c r="J135" i="12"/>
  <c r="J324" i="12"/>
  <c r="J357" i="12"/>
  <c r="J367" i="12"/>
  <c r="J379" i="12"/>
  <c r="J387" i="12"/>
  <c r="J431" i="12"/>
  <c r="J441" i="12"/>
  <c r="J468" i="12"/>
  <c r="J482" i="12"/>
  <c r="J496" i="12"/>
  <c r="J525" i="12"/>
  <c r="J519" i="12" s="1"/>
  <c r="J611" i="12"/>
  <c r="J647" i="12"/>
  <c r="J657" i="12"/>
  <c r="J678" i="12"/>
  <c r="J704" i="12"/>
  <c r="J714" i="12"/>
  <c r="J112" i="12"/>
  <c r="J106" i="12" s="1"/>
  <c r="J353" i="12"/>
  <c r="J348" i="12" s="1"/>
  <c r="J402" i="12"/>
  <c r="J627" i="12"/>
  <c r="J637" i="12"/>
  <c r="J643" i="12"/>
  <c r="J694" i="12"/>
  <c r="J149" i="12"/>
  <c r="J157" i="12"/>
  <c r="J156" i="12" s="1"/>
  <c r="J180" i="12"/>
  <c r="J179" i="12" s="1"/>
  <c r="J184" i="12"/>
  <c r="J190" i="12"/>
  <c r="J189" i="12" s="1"/>
  <c r="J204" i="12"/>
  <c r="J217" i="12"/>
  <c r="J229" i="12"/>
  <c r="J256" i="12"/>
  <c r="J266" i="12"/>
  <c r="J284" i="12"/>
  <c r="J296" i="12"/>
  <c r="J298" i="12"/>
  <c r="J311" i="12"/>
  <c r="J64" i="12"/>
  <c r="J162" i="12"/>
  <c r="J169" i="12"/>
  <c r="J275" i="12"/>
  <c r="J374" i="12"/>
  <c r="J450" i="12"/>
  <c r="J617" i="12"/>
  <c r="J686" i="12"/>
  <c r="J542" i="8"/>
  <c r="J37" i="8"/>
  <c r="J61" i="8"/>
  <c r="J142" i="8"/>
  <c r="J204" i="8"/>
  <c r="J24" i="8"/>
  <c r="J50" i="8"/>
  <c r="J46" i="8" s="1"/>
  <c r="J12" i="8"/>
  <c r="J34" i="8"/>
  <c r="J58" i="8"/>
  <c r="J82" i="8"/>
  <c r="J108" i="8"/>
  <c r="J133" i="8"/>
  <c r="J151" i="8"/>
  <c r="J163" i="8"/>
  <c r="J173" i="8"/>
  <c r="J185" i="8"/>
  <c r="J195" i="8"/>
  <c r="J201" i="8"/>
  <c r="J214" i="8"/>
  <c r="J224" i="8"/>
  <c r="J238" i="8"/>
  <c r="J249" i="8"/>
  <c r="J257" i="8"/>
  <c r="J343" i="8"/>
  <c r="J356" i="8"/>
  <c r="J366" i="8"/>
  <c r="J408" i="8"/>
  <c r="J444" i="8"/>
  <c r="J450" i="8"/>
  <c r="J469" i="8"/>
  <c r="J481" i="8"/>
  <c r="J510" i="8"/>
  <c r="J524" i="8"/>
  <c r="J534" i="8"/>
  <c r="K576" i="10"/>
  <c r="K569" i="10"/>
  <c r="K472" i="10"/>
  <c r="K368" i="10"/>
  <c r="K271" i="10"/>
  <c r="K205" i="10"/>
  <c r="K113" i="10"/>
  <c r="K450" i="10"/>
  <c r="K227" i="10"/>
  <c r="K226" i="10" s="1"/>
  <c r="G8" i="4"/>
  <c r="G33" i="4"/>
  <c r="I378" i="12"/>
  <c r="K378" i="12" s="1"/>
  <c r="M378" i="12" s="1"/>
  <c r="O378" i="12" s="1"/>
  <c r="H377" i="12"/>
  <c r="I377" i="12" s="1"/>
  <c r="K377" i="12" s="1"/>
  <c r="M377" i="12" s="1"/>
  <c r="O377" i="12" s="1"/>
  <c r="I208" i="8"/>
  <c r="K208" i="8" s="1"/>
  <c r="M208" i="8" s="1"/>
  <c r="O208" i="8" s="1"/>
  <c r="H207" i="8"/>
  <c r="I207" i="8" s="1"/>
  <c r="K207" i="8" s="1"/>
  <c r="M207" i="8" s="1"/>
  <c r="O207" i="8" s="1"/>
  <c r="I473" i="10"/>
  <c r="J473" i="10" s="1"/>
  <c r="L473" i="10" s="1"/>
  <c r="N473" i="10" s="1"/>
  <c r="P473" i="10" s="1"/>
  <c r="J474" i="10"/>
  <c r="L474" i="10" s="1"/>
  <c r="N474" i="10" s="1"/>
  <c r="P474" i="10" s="1"/>
  <c r="J317" i="8" l="1"/>
  <c r="J538" i="8"/>
  <c r="L7" i="12"/>
  <c r="K529" i="10"/>
  <c r="K521" i="10" s="1"/>
  <c r="K617" i="10"/>
  <c r="L7" i="8"/>
  <c r="M616" i="10"/>
  <c r="M276" i="10"/>
  <c r="M179" i="10"/>
  <c r="M446" i="10"/>
  <c r="M223" i="10"/>
  <c r="M157" i="10"/>
  <c r="M593" i="10"/>
  <c r="I472" i="10"/>
  <c r="I471" i="10" s="1"/>
  <c r="I470" i="10" s="1"/>
  <c r="K10" i="10"/>
  <c r="K191" i="10"/>
  <c r="K96" i="10"/>
  <c r="K79" i="10"/>
  <c r="K71" i="10"/>
  <c r="K610" i="10"/>
  <c r="K588" i="10"/>
  <c r="K516" i="10"/>
  <c r="K491" i="10"/>
  <c r="K476" i="10"/>
  <c r="K437" i="10"/>
  <c r="K421" i="10"/>
  <c r="K388" i="10"/>
  <c r="K328" i="10"/>
  <c r="K314" i="10" s="1"/>
  <c r="K307" i="10"/>
  <c r="K298" i="10"/>
  <c r="K287" i="10"/>
  <c r="K279" i="10"/>
  <c r="K217" i="10"/>
  <c r="K152" i="10"/>
  <c r="K650" i="10"/>
  <c r="K642" i="10"/>
  <c r="K580" i="10"/>
  <c r="K378" i="10"/>
  <c r="K356" i="10"/>
  <c r="K338" i="10"/>
  <c r="K175" i="10"/>
  <c r="K138" i="10"/>
  <c r="K61" i="10"/>
  <c r="K54" i="10" s="1"/>
  <c r="K42" i="10"/>
  <c r="K35" i="10"/>
  <c r="K23" i="10"/>
  <c r="J562" i="8"/>
  <c r="J548" i="8"/>
  <c r="J157" i="8"/>
  <c r="J554" i="8"/>
  <c r="J272" i="8"/>
  <c r="J295" i="12"/>
  <c r="J283" i="12"/>
  <c r="J265" i="12"/>
  <c r="J255" i="12"/>
  <c r="J228" i="12"/>
  <c r="J203" i="12"/>
  <c r="J310" i="12"/>
  <c r="J216" i="12"/>
  <c r="J183" i="12"/>
  <c r="J148" i="12"/>
  <c r="J693" i="12"/>
  <c r="J642" i="12"/>
  <c r="J551" i="12"/>
  <c r="J401" i="12"/>
  <c r="J335" i="12"/>
  <c r="J713" i="12"/>
  <c r="J703" i="12"/>
  <c r="J677" i="12"/>
  <c r="J610" i="12"/>
  <c r="J580" i="12"/>
  <c r="J495" i="12"/>
  <c r="J481" i="12"/>
  <c r="J467" i="12"/>
  <c r="J429" i="12"/>
  <c r="J430" i="12"/>
  <c r="J386" i="12"/>
  <c r="J323" i="12"/>
  <c r="J134" i="12"/>
  <c r="J124" i="12"/>
  <c r="J46" i="12"/>
  <c r="J89" i="12"/>
  <c r="J77" i="12"/>
  <c r="J29" i="12"/>
  <c r="J28" i="12" s="1"/>
  <c r="J17" i="12"/>
  <c r="J63" i="12"/>
  <c r="J685" i="12"/>
  <c r="J518" i="12"/>
  <c r="J178" i="12"/>
  <c r="J105" i="12"/>
  <c r="J616" i="12"/>
  <c r="J449" i="12"/>
  <c r="J373" i="12"/>
  <c r="J274" i="12"/>
  <c r="J188" i="12"/>
  <c r="J155" i="12"/>
  <c r="J168" i="12"/>
  <c r="J161" i="12"/>
  <c r="J530" i="8"/>
  <c r="J509" i="8"/>
  <c r="J480" i="8"/>
  <c r="J448" i="8"/>
  <c r="J414" i="8"/>
  <c r="J365" i="8"/>
  <c r="J342" i="8"/>
  <c r="J316" i="8"/>
  <c r="J294" i="8"/>
  <c r="J256" i="8"/>
  <c r="J237" i="8"/>
  <c r="J213" i="8"/>
  <c r="J191" i="8"/>
  <c r="J172" i="8"/>
  <c r="J150" i="8"/>
  <c r="J107" i="8"/>
  <c r="J100" i="8" s="1"/>
  <c r="J88" i="8"/>
  <c r="J69" i="8"/>
  <c r="J11" i="8"/>
  <c r="J537" i="8"/>
  <c r="J523" i="8"/>
  <c r="J494" i="8"/>
  <c r="J468" i="8"/>
  <c r="J443" i="8"/>
  <c r="J407" i="8"/>
  <c r="J355" i="8"/>
  <c r="J332" i="8"/>
  <c r="J304" i="8"/>
  <c r="J286" i="8"/>
  <c r="J248" i="8"/>
  <c r="J223" i="8"/>
  <c r="J184" i="8"/>
  <c r="J162" i="8"/>
  <c r="J132" i="8"/>
  <c r="J81" i="8"/>
  <c r="J57" i="8"/>
  <c r="J33" i="8"/>
  <c r="J21" i="8"/>
  <c r="J421" i="8"/>
  <c r="J372" i="8"/>
  <c r="J141" i="8"/>
  <c r="K575" i="10"/>
  <c r="K565" i="10"/>
  <c r="K471" i="10"/>
  <c r="K367" i="10"/>
  <c r="K270" i="10"/>
  <c r="K204" i="10"/>
  <c r="K112" i="10"/>
  <c r="K248" i="10"/>
  <c r="K449" i="10"/>
  <c r="G32" i="4"/>
  <c r="H645" i="12"/>
  <c r="I645" i="12" s="1"/>
  <c r="K645" i="12" s="1"/>
  <c r="M645" i="12" s="1"/>
  <c r="O645" i="12" s="1"/>
  <c r="I646" i="12"/>
  <c r="K646" i="12" s="1"/>
  <c r="M646" i="12" s="1"/>
  <c r="O646" i="12" s="1"/>
  <c r="H675" i="12"/>
  <c r="I675" i="12" s="1"/>
  <c r="K675" i="12" s="1"/>
  <c r="M675" i="12" s="1"/>
  <c r="O675" i="12" s="1"/>
  <c r="I676" i="12"/>
  <c r="K676" i="12" s="1"/>
  <c r="M676" i="12" s="1"/>
  <c r="O676" i="12" s="1"/>
  <c r="I67" i="12"/>
  <c r="K67" i="12" s="1"/>
  <c r="M67" i="12" s="1"/>
  <c r="O67" i="12" s="1"/>
  <c r="H540" i="8"/>
  <c r="I540" i="8" s="1"/>
  <c r="K540" i="8" s="1"/>
  <c r="M540" i="8" s="1"/>
  <c r="O540" i="8" s="1"/>
  <c r="I541" i="8"/>
  <c r="K541" i="8" s="1"/>
  <c r="M541" i="8" s="1"/>
  <c r="O541" i="8" s="1"/>
  <c r="H281" i="8"/>
  <c r="I281" i="8" s="1"/>
  <c r="K281" i="8" s="1"/>
  <c r="M281" i="8" s="1"/>
  <c r="O281" i="8" s="1"/>
  <c r="I282" i="8"/>
  <c r="K282" i="8" s="1"/>
  <c r="M282" i="8" s="1"/>
  <c r="O282" i="8" s="1"/>
  <c r="I206" i="10"/>
  <c r="I205" i="10" s="1"/>
  <c r="I204" i="10" s="1"/>
  <c r="I203" i="10" s="1"/>
  <c r="I202" i="10" s="1"/>
  <c r="J207" i="10"/>
  <c r="L207" i="10" s="1"/>
  <c r="N207" i="10" s="1"/>
  <c r="P207" i="10" s="1"/>
  <c r="I512" i="10"/>
  <c r="J512" i="10" s="1"/>
  <c r="L512" i="10" s="1"/>
  <c r="N512" i="10" s="1"/>
  <c r="P512" i="10" s="1"/>
  <c r="J513" i="10"/>
  <c r="L513" i="10" s="1"/>
  <c r="N513" i="10" s="1"/>
  <c r="P513" i="10" s="1"/>
  <c r="I571" i="10"/>
  <c r="I567" i="10"/>
  <c r="J567" i="10" s="1"/>
  <c r="L567" i="10" s="1"/>
  <c r="N567" i="10" s="1"/>
  <c r="P567" i="10" s="1"/>
  <c r="J568" i="10"/>
  <c r="L568" i="10" s="1"/>
  <c r="N568" i="10" s="1"/>
  <c r="P568" i="10" s="1"/>
  <c r="J471" i="10" l="1"/>
  <c r="L471" i="10" s="1"/>
  <c r="N471" i="10" s="1"/>
  <c r="P471" i="10" s="1"/>
  <c r="J472" i="10"/>
  <c r="L472" i="10" s="1"/>
  <c r="N472" i="10" s="1"/>
  <c r="P472" i="10" s="1"/>
  <c r="M208" i="10"/>
  <c r="M7" i="10"/>
  <c r="K313" i="10"/>
  <c r="I566" i="10"/>
  <c r="J566" i="10" s="1"/>
  <c r="L566" i="10" s="1"/>
  <c r="N566" i="10" s="1"/>
  <c r="P566" i="10" s="1"/>
  <c r="K22" i="10"/>
  <c r="K34" i="10"/>
  <c r="K33" i="10" s="1"/>
  <c r="K132" i="10"/>
  <c r="K174" i="10"/>
  <c r="K377" i="10"/>
  <c r="K579" i="10"/>
  <c r="K641" i="10"/>
  <c r="K649" i="10"/>
  <c r="K151" i="10"/>
  <c r="K216" i="10"/>
  <c r="K278" i="10"/>
  <c r="K286" i="10"/>
  <c r="K306" i="10"/>
  <c r="K305" i="10" s="1"/>
  <c r="K304" i="10" s="1"/>
  <c r="K420" i="10"/>
  <c r="K436" i="10"/>
  <c r="K475" i="10"/>
  <c r="K481" i="10"/>
  <c r="K515" i="10"/>
  <c r="K609" i="10"/>
  <c r="K608" i="10" s="1"/>
  <c r="K593" i="10" s="1"/>
  <c r="K70" i="10"/>
  <c r="K95" i="10"/>
  <c r="K94" i="10" s="1"/>
  <c r="K93" i="10" s="1"/>
  <c r="K181" i="10"/>
  <c r="K180" i="10" s="1"/>
  <c r="K9" i="10"/>
  <c r="I469" i="10"/>
  <c r="J469" i="10" s="1"/>
  <c r="J470" i="10"/>
  <c r="J260" i="8"/>
  <c r="J553" i="8"/>
  <c r="J156" i="8"/>
  <c r="J547" i="8"/>
  <c r="J561" i="8"/>
  <c r="J76" i="12"/>
  <c r="J88" i="12"/>
  <c r="J40" i="12"/>
  <c r="J39" i="12" s="1"/>
  <c r="J123" i="12"/>
  <c r="J317" i="12"/>
  <c r="J316" i="12" s="1"/>
  <c r="J385" i="12"/>
  <c r="H644" i="12"/>
  <c r="I644" i="12" s="1"/>
  <c r="K644" i="12" s="1"/>
  <c r="M644" i="12" s="1"/>
  <c r="O644" i="12" s="1"/>
  <c r="J428" i="12"/>
  <c r="J466" i="12"/>
  <c r="J480" i="12"/>
  <c r="J494" i="12"/>
  <c r="J575" i="12"/>
  <c r="J708" i="12"/>
  <c r="J334" i="12"/>
  <c r="J400" i="12"/>
  <c r="J546" i="12"/>
  <c r="J545" i="12" s="1"/>
  <c r="J147" i="12"/>
  <c r="J215" i="12"/>
  <c r="J304" i="12"/>
  <c r="J303" i="12" s="1"/>
  <c r="J302" i="12" s="1"/>
  <c r="J202" i="12"/>
  <c r="J227" i="12"/>
  <c r="J254" i="12"/>
  <c r="J282" i="12"/>
  <c r="J62" i="12"/>
  <c r="J160" i="12"/>
  <c r="J167" i="12"/>
  <c r="J273" i="12"/>
  <c r="J372" i="12"/>
  <c r="J347" i="12" s="1"/>
  <c r="J448" i="12"/>
  <c r="J615" i="12"/>
  <c r="J604" i="12" s="1"/>
  <c r="J177" i="12"/>
  <c r="J684" i="12"/>
  <c r="J140" i="8"/>
  <c r="J371" i="8"/>
  <c r="J391" i="8"/>
  <c r="J420" i="8"/>
  <c r="J20" i="8"/>
  <c r="J32" i="8"/>
  <c r="J80" i="8"/>
  <c r="J131" i="8"/>
  <c r="J161" i="8"/>
  <c r="J183" i="8"/>
  <c r="J241" i="8"/>
  <c r="J285" i="8"/>
  <c r="J354" i="8"/>
  <c r="J442" i="8"/>
  <c r="J467" i="8"/>
  <c r="J522" i="8"/>
  <c r="J10" i="8"/>
  <c r="J68" i="8"/>
  <c r="J149" i="8"/>
  <c r="J171" i="8"/>
  <c r="J190" i="8"/>
  <c r="J212" i="8"/>
  <c r="J236" i="8"/>
  <c r="J315" i="8"/>
  <c r="J479" i="8"/>
  <c r="J508" i="8"/>
  <c r="J529" i="8"/>
  <c r="J45" i="8"/>
  <c r="K574" i="10"/>
  <c r="K564" i="10"/>
  <c r="K470" i="10"/>
  <c r="K366" i="10"/>
  <c r="K269" i="10"/>
  <c r="K203" i="10"/>
  <c r="K111" i="10"/>
  <c r="K225" i="10"/>
  <c r="K247" i="10"/>
  <c r="K448" i="10"/>
  <c r="G7" i="4"/>
  <c r="H674" i="12"/>
  <c r="H539" i="8"/>
  <c r="I539" i="8" s="1"/>
  <c r="K539" i="8" s="1"/>
  <c r="M539" i="8" s="1"/>
  <c r="O539" i="8" s="1"/>
  <c r="H280" i="8"/>
  <c r="J206" i="10"/>
  <c r="L206" i="10" s="1"/>
  <c r="N206" i="10" s="1"/>
  <c r="P206" i="10" s="1"/>
  <c r="J205" i="10"/>
  <c r="L205" i="10" s="1"/>
  <c r="N205" i="10" s="1"/>
  <c r="P205" i="10" s="1"/>
  <c r="J204" i="10"/>
  <c r="L204" i="10" s="1"/>
  <c r="N204" i="10" s="1"/>
  <c r="P204" i="10" s="1"/>
  <c r="I201" i="10"/>
  <c r="J201" i="10" s="1"/>
  <c r="J202" i="10"/>
  <c r="J203" i="10"/>
  <c r="I511" i="10"/>
  <c r="M655" i="10" l="1"/>
  <c r="H643" i="12"/>
  <c r="J154" i="12"/>
  <c r="J153" i="12" s="1"/>
  <c r="K8" i="10"/>
  <c r="K69" i="10"/>
  <c r="K514" i="10"/>
  <c r="K435" i="10"/>
  <c r="K412" i="10"/>
  <c r="K285" i="10"/>
  <c r="K277" i="10"/>
  <c r="K215" i="10"/>
  <c r="K143" i="10"/>
  <c r="K648" i="10"/>
  <c r="K640" i="10" s="1"/>
  <c r="K376" i="10"/>
  <c r="K166" i="10"/>
  <c r="K165" i="10" s="1"/>
  <c r="K157" i="10" s="1"/>
  <c r="J546" i="8"/>
  <c r="J552" i="8"/>
  <c r="J253" i="12"/>
  <c r="J226" i="12"/>
  <c r="J201" i="12"/>
  <c r="J209" i="12"/>
  <c r="J208" i="12" s="1"/>
  <c r="J146" i="12"/>
  <c r="J399" i="12"/>
  <c r="J333" i="12"/>
  <c r="J560" i="12"/>
  <c r="J415" i="12"/>
  <c r="J384" i="12"/>
  <c r="J122" i="12"/>
  <c r="J16" i="12"/>
  <c r="J61" i="12"/>
  <c r="J683" i="12"/>
  <c r="J176" i="12"/>
  <c r="J447" i="12"/>
  <c r="J272" i="12"/>
  <c r="J44" i="8"/>
  <c r="J528" i="8"/>
  <c r="J189" i="8"/>
  <c r="J419" i="8"/>
  <c r="J390" i="8"/>
  <c r="J370" i="8"/>
  <c r="J314" i="8"/>
  <c r="J235" i="8"/>
  <c r="J9" i="8"/>
  <c r="J521" i="8"/>
  <c r="J466" i="8"/>
  <c r="J441" i="8" s="1"/>
  <c r="J347" i="8"/>
  <c r="J284" i="8"/>
  <c r="J177" i="8"/>
  <c r="J155" i="8"/>
  <c r="J130" i="8"/>
  <c r="J79" i="8"/>
  <c r="J31" i="8"/>
  <c r="J19" i="8"/>
  <c r="J493" i="8"/>
  <c r="K573" i="10"/>
  <c r="L470" i="10"/>
  <c r="N470" i="10" s="1"/>
  <c r="P470" i="10" s="1"/>
  <c r="K469" i="10"/>
  <c r="K344" i="10"/>
  <c r="K268" i="10"/>
  <c r="L203" i="10"/>
  <c r="N203" i="10" s="1"/>
  <c r="P203" i="10" s="1"/>
  <c r="K202" i="10"/>
  <c r="K110" i="10"/>
  <c r="K246" i="10"/>
  <c r="K224" i="10"/>
  <c r="K447" i="10"/>
  <c r="I643" i="12"/>
  <c r="K643" i="12" s="1"/>
  <c r="M643" i="12" s="1"/>
  <c r="O643" i="12" s="1"/>
  <c r="H642" i="12"/>
  <c r="I642" i="12" s="1"/>
  <c r="K642" i="12" s="1"/>
  <c r="M642" i="12" s="1"/>
  <c r="O642" i="12" s="1"/>
  <c r="I674" i="12"/>
  <c r="K674" i="12" s="1"/>
  <c r="M674" i="12" s="1"/>
  <c r="O674" i="12" s="1"/>
  <c r="H673" i="12"/>
  <c r="I280" i="8"/>
  <c r="K280" i="8" s="1"/>
  <c r="M280" i="8" s="1"/>
  <c r="O280" i="8" s="1"/>
  <c r="H273" i="8"/>
  <c r="J511" i="10"/>
  <c r="L511" i="10" s="1"/>
  <c r="N511" i="10" s="1"/>
  <c r="P511" i="10" s="1"/>
  <c r="I504" i="10"/>
  <c r="K616" i="10" l="1"/>
  <c r="K434" i="10"/>
  <c r="K68" i="10"/>
  <c r="J545" i="8"/>
  <c r="J527" i="8" s="1"/>
  <c r="J8" i="12"/>
  <c r="J315" i="12"/>
  <c r="J391" i="12"/>
  <c r="J200" i="12"/>
  <c r="J225" i="12"/>
  <c r="J207" i="12" s="1"/>
  <c r="J60" i="12"/>
  <c r="J75" i="12"/>
  <c r="J271" i="12"/>
  <c r="J346" i="12"/>
  <c r="J446" i="12"/>
  <c r="J603" i="12"/>
  <c r="J492" i="8"/>
  <c r="J389" i="8"/>
  <c r="J18" i="8"/>
  <c r="J8" i="8" s="1"/>
  <c r="J129" i="8"/>
  <c r="J154" i="8"/>
  <c r="J176" i="8"/>
  <c r="J283" i="8"/>
  <c r="J433" i="8"/>
  <c r="J520" i="8"/>
  <c r="J234" i="8"/>
  <c r="K572" i="10"/>
  <c r="L469" i="10"/>
  <c r="N469" i="10" s="1"/>
  <c r="P469" i="10" s="1"/>
  <c r="K468" i="10"/>
  <c r="K343" i="10"/>
  <c r="L202" i="10"/>
  <c r="N202" i="10" s="1"/>
  <c r="P202" i="10" s="1"/>
  <c r="K201" i="10"/>
  <c r="K223" i="10"/>
  <c r="I673" i="12"/>
  <c r="K673" i="12" s="1"/>
  <c r="M673" i="12" s="1"/>
  <c r="O673" i="12" s="1"/>
  <c r="H672" i="12"/>
  <c r="I672" i="12" s="1"/>
  <c r="K672" i="12" s="1"/>
  <c r="M672" i="12" s="1"/>
  <c r="O672" i="12" s="1"/>
  <c r="I273" i="8"/>
  <c r="K273" i="8" s="1"/>
  <c r="M273" i="8" s="1"/>
  <c r="O273" i="8" s="1"/>
  <c r="H272" i="8"/>
  <c r="J504" i="10"/>
  <c r="L504" i="10" s="1"/>
  <c r="N504" i="10" s="1"/>
  <c r="P504" i="10" s="1"/>
  <c r="I503" i="10"/>
  <c r="J270" i="12" l="1"/>
  <c r="J7" i="12" s="1"/>
  <c r="J233" i="8"/>
  <c r="J128" i="8"/>
  <c r="J491" i="8"/>
  <c r="K554" i="10"/>
  <c r="K312" i="10"/>
  <c r="L201" i="10"/>
  <c r="N201" i="10" s="1"/>
  <c r="P201" i="10" s="1"/>
  <c r="K179" i="10"/>
  <c r="K208" i="10"/>
  <c r="I272" i="8"/>
  <c r="K272" i="8" s="1"/>
  <c r="M272" i="8" s="1"/>
  <c r="O272" i="8" s="1"/>
  <c r="H260" i="8"/>
  <c r="J503" i="10"/>
  <c r="L503" i="10" s="1"/>
  <c r="N503" i="10" s="1"/>
  <c r="P503" i="10" s="1"/>
  <c r="I491" i="10"/>
  <c r="J491" i="10" s="1"/>
  <c r="L491" i="10" s="1"/>
  <c r="N491" i="10" s="1"/>
  <c r="P491" i="10" s="1"/>
  <c r="J7" i="8" l="1"/>
  <c r="K446" i="10"/>
  <c r="K276" i="10"/>
  <c r="K7" i="10"/>
  <c r="I260" i="8"/>
  <c r="K260" i="8" s="1"/>
  <c r="M260" i="8" s="1"/>
  <c r="O260" i="8" s="1"/>
  <c r="K655" i="10" l="1"/>
  <c r="I15" i="12" l="1"/>
  <c r="K15" i="12" s="1"/>
  <c r="M15" i="12" s="1"/>
  <c r="O15" i="12" s="1"/>
  <c r="I22" i="12"/>
  <c r="K22" i="12" s="1"/>
  <c r="M22" i="12" s="1"/>
  <c r="O22" i="12" s="1"/>
  <c r="I27" i="12"/>
  <c r="K27" i="12" s="1"/>
  <c r="M27" i="12" s="1"/>
  <c r="O27" i="12" s="1"/>
  <c r="I33" i="12"/>
  <c r="K33" i="12" s="1"/>
  <c r="M33" i="12" s="1"/>
  <c r="O33" i="12" s="1"/>
  <c r="I45" i="12"/>
  <c r="K45" i="12" s="1"/>
  <c r="M45" i="12" s="1"/>
  <c r="O45" i="12" s="1"/>
  <c r="I50" i="12"/>
  <c r="K50" i="12" s="1"/>
  <c r="M50" i="12" s="1"/>
  <c r="O50" i="12" s="1"/>
  <c r="I52" i="12"/>
  <c r="K52" i="12" s="1"/>
  <c r="M52" i="12" s="1"/>
  <c r="O52" i="12" s="1"/>
  <c r="I54" i="12"/>
  <c r="K54" i="12" s="1"/>
  <c r="M54" i="12" s="1"/>
  <c r="O54" i="12" s="1"/>
  <c r="I59" i="12"/>
  <c r="K59" i="12" s="1"/>
  <c r="M59" i="12" s="1"/>
  <c r="O59" i="12" s="1"/>
  <c r="I74" i="12"/>
  <c r="K74" i="12" s="1"/>
  <c r="M74" i="12" s="1"/>
  <c r="O74" i="12" s="1"/>
  <c r="I82" i="12"/>
  <c r="K82" i="12" s="1"/>
  <c r="M82" i="12" s="1"/>
  <c r="O82" i="12" s="1"/>
  <c r="I87" i="12"/>
  <c r="K87" i="12" s="1"/>
  <c r="M87" i="12" s="1"/>
  <c r="O87" i="12" s="1"/>
  <c r="I94" i="12"/>
  <c r="K94" i="12" s="1"/>
  <c r="M94" i="12" s="1"/>
  <c r="O94" i="12" s="1"/>
  <c r="I99" i="12"/>
  <c r="K99" i="12" s="1"/>
  <c r="M99" i="12" s="1"/>
  <c r="O99" i="12" s="1"/>
  <c r="I104" i="12"/>
  <c r="K104" i="12" s="1"/>
  <c r="M104" i="12" s="1"/>
  <c r="O104" i="12" s="1"/>
  <c r="I111" i="12"/>
  <c r="K111" i="12" s="1"/>
  <c r="M111" i="12" s="1"/>
  <c r="O111" i="12" s="1"/>
  <c r="I115" i="12"/>
  <c r="K115" i="12" s="1"/>
  <c r="M115" i="12" s="1"/>
  <c r="I121" i="12"/>
  <c r="K121" i="12" s="1"/>
  <c r="M121" i="12" s="1"/>
  <c r="O121" i="12" s="1"/>
  <c r="I128" i="12"/>
  <c r="K128" i="12" s="1"/>
  <c r="M128" i="12" s="1"/>
  <c r="O128" i="12" s="1"/>
  <c r="I133" i="12"/>
  <c r="K133" i="12" s="1"/>
  <c r="M133" i="12" s="1"/>
  <c r="O133" i="12" s="1"/>
  <c r="I138" i="12"/>
  <c r="K138" i="12" s="1"/>
  <c r="M138" i="12" s="1"/>
  <c r="O138" i="12" s="1"/>
  <c r="I145" i="12"/>
  <c r="K145" i="12" s="1"/>
  <c r="M145" i="12" s="1"/>
  <c r="O145" i="12" s="1"/>
  <c r="I152" i="12"/>
  <c r="K152" i="12" s="1"/>
  <c r="M152" i="12" s="1"/>
  <c r="O152" i="12" s="1"/>
  <c r="I159" i="12"/>
  <c r="K159" i="12" s="1"/>
  <c r="M159" i="12" s="1"/>
  <c r="O159" i="12" s="1"/>
  <c r="I164" i="12"/>
  <c r="K164" i="12" s="1"/>
  <c r="M164" i="12" s="1"/>
  <c r="O164" i="12" s="1"/>
  <c r="I166" i="12"/>
  <c r="K166" i="12" s="1"/>
  <c r="M166" i="12" s="1"/>
  <c r="O166" i="12" s="1"/>
  <c r="I171" i="12"/>
  <c r="K171" i="12" s="1"/>
  <c r="M171" i="12" s="1"/>
  <c r="O171" i="12" s="1"/>
  <c r="I173" i="12"/>
  <c r="K173" i="12" s="1"/>
  <c r="M173" i="12" s="1"/>
  <c r="O173" i="12" s="1"/>
  <c r="I175" i="12"/>
  <c r="K175" i="12" s="1"/>
  <c r="M175" i="12" s="1"/>
  <c r="O175" i="12" s="1"/>
  <c r="I182" i="12"/>
  <c r="K182" i="12" s="1"/>
  <c r="M182" i="12" s="1"/>
  <c r="O182" i="12" s="1"/>
  <c r="I187" i="12"/>
  <c r="K187" i="12" s="1"/>
  <c r="M187" i="12" s="1"/>
  <c r="O187" i="12" s="1"/>
  <c r="I192" i="12"/>
  <c r="K192" i="12" s="1"/>
  <c r="M192" i="12" s="1"/>
  <c r="O192" i="12" s="1"/>
  <c r="I199" i="12"/>
  <c r="K199" i="12" s="1"/>
  <c r="M199" i="12" s="1"/>
  <c r="O199" i="12" s="1"/>
  <c r="I206" i="12"/>
  <c r="K206" i="12" s="1"/>
  <c r="M206" i="12" s="1"/>
  <c r="O206" i="12" s="1"/>
  <c r="I214" i="12"/>
  <c r="K214" i="12" s="1"/>
  <c r="M214" i="12" s="1"/>
  <c r="O214" i="12" s="1"/>
  <c r="I219" i="12"/>
  <c r="K219" i="12" s="1"/>
  <c r="M219" i="12" s="1"/>
  <c r="O219" i="12" s="1"/>
  <c r="I224" i="12"/>
  <c r="K224" i="12" s="1"/>
  <c r="M224" i="12" s="1"/>
  <c r="O224" i="12" s="1"/>
  <c r="I231" i="12"/>
  <c r="K231" i="12" s="1"/>
  <c r="M231" i="12" s="1"/>
  <c r="O231" i="12" s="1"/>
  <c r="I233" i="12"/>
  <c r="K233" i="12" s="1"/>
  <c r="M233" i="12" s="1"/>
  <c r="O233" i="12" s="1"/>
  <c r="I235" i="12"/>
  <c r="K235" i="12" s="1"/>
  <c r="M235" i="12" s="1"/>
  <c r="O235" i="12" s="1"/>
  <c r="I252" i="12"/>
  <c r="K252" i="12" s="1"/>
  <c r="M252" i="12" s="1"/>
  <c r="O252" i="12" s="1"/>
  <c r="I259" i="12"/>
  <c r="K259" i="12" s="1"/>
  <c r="M259" i="12" s="1"/>
  <c r="O259" i="12" s="1"/>
  <c r="I264" i="12"/>
  <c r="K264" i="12" s="1"/>
  <c r="M264" i="12" s="1"/>
  <c r="O264" i="12" s="1"/>
  <c r="I269" i="12"/>
  <c r="K269" i="12" s="1"/>
  <c r="M269" i="12" s="1"/>
  <c r="O269" i="12" s="1"/>
  <c r="I277" i="12"/>
  <c r="K277" i="12" s="1"/>
  <c r="M277" i="12" s="1"/>
  <c r="O277" i="12" s="1"/>
  <c r="I279" i="12"/>
  <c r="K279" i="12" s="1"/>
  <c r="M279" i="12" s="1"/>
  <c r="O279" i="12" s="1"/>
  <c r="I281" i="12"/>
  <c r="K281" i="12" s="1"/>
  <c r="M281" i="12" s="1"/>
  <c r="O281" i="12" s="1"/>
  <c r="I287" i="12"/>
  <c r="K287" i="12" s="1"/>
  <c r="M287" i="12" s="1"/>
  <c r="O287" i="12" s="1"/>
  <c r="I294" i="12"/>
  <c r="K294" i="12" s="1"/>
  <c r="M294" i="12" s="1"/>
  <c r="O294" i="12" s="1"/>
  <c r="I301" i="12"/>
  <c r="K301" i="12" s="1"/>
  <c r="M301" i="12" s="1"/>
  <c r="O301" i="12" s="1"/>
  <c r="I309" i="12"/>
  <c r="K309" i="12" s="1"/>
  <c r="M309" i="12" s="1"/>
  <c r="O309" i="12" s="1"/>
  <c r="I314" i="12"/>
  <c r="K314" i="12" s="1"/>
  <c r="M314" i="12" s="1"/>
  <c r="O314" i="12" s="1"/>
  <c r="I322" i="12"/>
  <c r="K322" i="12" s="1"/>
  <c r="M322" i="12" s="1"/>
  <c r="O322" i="12" s="1"/>
  <c r="I327" i="12"/>
  <c r="K327" i="12" s="1"/>
  <c r="M327" i="12" s="1"/>
  <c r="O327" i="12" s="1"/>
  <c r="I332" i="12"/>
  <c r="K332" i="12" s="1"/>
  <c r="M332" i="12" s="1"/>
  <c r="O332" i="12" s="1"/>
  <c r="I339" i="12"/>
  <c r="K339" i="12" s="1"/>
  <c r="M339" i="12" s="1"/>
  <c r="O339" i="12" s="1"/>
  <c r="I341" i="12"/>
  <c r="K341" i="12" s="1"/>
  <c r="M341" i="12" s="1"/>
  <c r="O341" i="12" s="1"/>
  <c r="I345" i="12"/>
  <c r="K345" i="12" s="1"/>
  <c r="M345" i="12" s="1"/>
  <c r="O345" i="12" s="1"/>
  <c r="I352" i="12"/>
  <c r="K352" i="12" s="1"/>
  <c r="M352" i="12" s="1"/>
  <c r="O352" i="12" s="1"/>
  <c r="I356" i="12"/>
  <c r="K356" i="12" s="1"/>
  <c r="M356" i="12" s="1"/>
  <c r="O356" i="12" s="1"/>
  <c r="I361" i="12"/>
  <c r="K361" i="12" s="1"/>
  <c r="M361" i="12" s="1"/>
  <c r="O361" i="12" s="1"/>
  <c r="I366" i="12"/>
  <c r="K366" i="12" s="1"/>
  <c r="M366" i="12" s="1"/>
  <c r="O366" i="12" s="1"/>
  <c r="I371" i="12"/>
  <c r="K371" i="12" s="1"/>
  <c r="M371" i="12" s="1"/>
  <c r="O371" i="12" s="1"/>
  <c r="I376" i="12"/>
  <c r="K376" i="12" s="1"/>
  <c r="M376" i="12" s="1"/>
  <c r="O376" i="12" s="1"/>
  <c r="I383" i="12"/>
  <c r="K383" i="12" s="1"/>
  <c r="M383" i="12" s="1"/>
  <c r="O383" i="12" s="1"/>
  <c r="I390" i="12"/>
  <c r="K390" i="12" s="1"/>
  <c r="M390" i="12" s="1"/>
  <c r="O390" i="12" s="1"/>
  <c r="I398" i="12"/>
  <c r="K398" i="12" s="1"/>
  <c r="M398" i="12" s="1"/>
  <c r="O398" i="12" s="1"/>
  <c r="I407" i="12"/>
  <c r="K407" i="12" s="1"/>
  <c r="M407" i="12" s="1"/>
  <c r="O407" i="12" s="1"/>
  <c r="I414" i="12"/>
  <c r="K414" i="12" s="1"/>
  <c r="M414" i="12" s="1"/>
  <c r="O414" i="12" s="1"/>
  <c r="I427" i="12"/>
  <c r="K427" i="12" s="1"/>
  <c r="M427" i="12" s="1"/>
  <c r="O427" i="12" s="1"/>
  <c r="I435" i="12"/>
  <c r="K435" i="12" s="1"/>
  <c r="M435" i="12" s="1"/>
  <c r="O435" i="12" s="1"/>
  <c r="I440" i="12"/>
  <c r="K440" i="12" s="1"/>
  <c r="M440" i="12" s="1"/>
  <c r="O440" i="12" s="1"/>
  <c r="I445" i="12"/>
  <c r="K445" i="12" s="1"/>
  <c r="M445" i="12" s="1"/>
  <c r="O445" i="12" s="1"/>
  <c r="I453" i="12"/>
  <c r="K453" i="12" s="1"/>
  <c r="M453" i="12" s="1"/>
  <c r="O453" i="12" s="1"/>
  <c r="I456" i="12"/>
  <c r="K456" i="12" s="1"/>
  <c r="M456" i="12" s="1"/>
  <c r="O456" i="12" s="1"/>
  <c r="I463" i="12"/>
  <c r="K463" i="12" s="1"/>
  <c r="M463" i="12" s="1"/>
  <c r="O463" i="12" s="1"/>
  <c r="I472" i="12"/>
  <c r="K472" i="12" s="1"/>
  <c r="M472" i="12" s="1"/>
  <c r="O472" i="12" s="1"/>
  <c r="I479" i="12"/>
  <c r="K479" i="12" s="1"/>
  <c r="M479" i="12" s="1"/>
  <c r="O479" i="12" s="1"/>
  <c r="I486" i="12"/>
  <c r="K486" i="12" s="1"/>
  <c r="M486" i="12" s="1"/>
  <c r="O486" i="12" s="1"/>
  <c r="I493" i="12"/>
  <c r="K493" i="12" s="1"/>
  <c r="M493" i="12" s="1"/>
  <c r="O493" i="12" s="1"/>
  <c r="I500" i="12"/>
  <c r="K500" i="12" s="1"/>
  <c r="M500" i="12" s="1"/>
  <c r="O500" i="12" s="1"/>
  <c r="I524" i="12"/>
  <c r="K524" i="12" s="1"/>
  <c r="M524" i="12" s="1"/>
  <c r="O524" i="12" s="1"/>
  <c r="I529" i="12"/>
  <c r="K529" i="12" s="1"/>
  <c r="M529" i="12" s="1"/>
  <c r="O529" i="12" s="1"/>
  <c r="I535" i="12"/>
  <c r="K535" i="12" s="1"/>
  <c r="M535" i="12" s="1"/>
  <c r="O535" i="12" s="1"/>
  <c r="I540" i="12"/>
  <c r="K540" i="12" s="1"/>
  <c r="M540" i="12" s="1"/>
  <c r="O540" i="12" s="1"/>
  <c r="I542" i="12"/>
  <c r="K542" i="12" s="1"/>
  <c r="M542" i="12" s="1"/>
  <c r="O542" i="12" s="1"/>
  <c r="I544" i="12"/>
  <c r="K544" i="12" s="1"/>
  <c r="M544" i="12" s="1"/>
  <c r="O544" i="12" s="1"/>
  <c r="I550" i="12"/>
  <c r="K550" i="12" s="1"/>
  <c r="M550" i="12" s="1"/>
  <c r="O550" i="12" s="1"/>
  <c r="I555" i="12"/>
  <c r="K555" i="12" s="1"/>
  <c r="M555" i="12" s="1"/>
  <c r="O555" i="12" s="1"/>
  <c r="I557" i="12"/>
  <c r="K557" i="12" s="1"/>
  <c r="M557" i="12" s="1"/>
  <c r="O557" i="12" s="1"/>
  <c r="I559" i="12"/>
  <c r="K559" i="12" s="1"/>
  <c r="M559" i="12" s="1"/>
  <c r="O559" i="12" s="1"/>
  <c r="I565" i="12"/>
  <c r="K565" i="12" s="1"/>
  <c r="M565" i="12" s="1"/>
  <c r="O565" i="12" s="1"/>
  <c r="I570" i="12"/>
  <c r="K570" i="12" s="1"/>
  <c r="M570" i="12" s="1"/>
  <c r="O570" i="12" s="1"/>
  <c r="I572" i="12"/>
  <c r="K572" i="12" s="1"/>
  <c r="M572" i="12" s="1"/>
  <c r="O572" i="12" s="1"/>
  <c r="I574" i="12"/>
  <c r="K574" i="12" s="1"/>
  <c r="M574" i="12" s="1"/>
  <c r="O574" i="12" s="1"/>
  <c r="I579" i="12"/>
  <c r="K579" i="12" s="1"/>
  <c r="M579" i="12" s="1"/>
  <c r="O579" i="12" s="1"/>
  <c r="I584" i="12"/>
  <c r="K584" i="12" s="1"/>
  <c r="M584" i="12" s="1"/>
  <c r="O584" i="12" s="1"/>
  <c r="I586" i="12"/>
  <c r="K586" i="12" s="1"/>
  <c r="M586" i="12" s="1"/>
  <c r="O586" i="12" s="1"/>
  <c r="I588" i="12"/>
  <c r="K588" i="12" s="1"/>
  <c r="M588" i="12" s="1"/>
  <c r="O588" i="12" s="1"/>
  <c r="I609" i="12"/>
  <c r="K609" i="12" s="1"/>
  <c r="M609" i="12" s="1"/>
  <c r="O609" i="12" s="1"/>
  <c r="I614" i="12"/>
  <c r="K614" i="12" s="1"/>
  <c r="M614" i="12" s="1"/>
  <c r="O614" i="12" s="1"/>
  <c r="I619" i="12"/>
  <c r="K619" i="12" s="1"/>
  <c r="M619" i="12" s="1"/>
  <c r="O619" i="12" s="1"/>
  <c r="I621" i="12"/>
  <c r="K621" i="12" s="1"/>
  <c r="M621" i="12" s="1"/>
  <c r="O621" i="12" s="1"/>
  <c r="I626" i="12"/>
  <c r="K626" i="12" s="1"/>
  <c r="M626" i="12" s="1"/>
  <c r="O626" i="12" s="1"/>
  <c r="I631" i="12"/>
  <c r="K631" i="12" s="1"/>
  <c r="M631" i="12" s="1"/>
  <c r="O631" i="12" s="1"/>
  <c r="I636" i="12"/>
  <c r="K636" i="12" s="1"/>
  <c r="M636" i="12" s="1"/>
  <c r="O636" i="12" s="1"/>
  <c r="I641" i="12"/>
  <c r="K641" i="12" s="1"/>
  <c r="M641" i="12" s="1"/>
  <c r="O641" i="12" s="1"/>
  <c r="I651" i="12"/>
  <c r="K651" i="12" s="1"/>
  <c r="M651" i="12" s="1"/>
  <c r="O651" i="12" s="1"/>
  <c r="I656" i="12"/>
  <c r="K656" i="12" s="1"/>
  <c r="M656" i="12" s="1"/>
  <c r="O656" i="12" s="1"/>
  <c r="I661" i="12"/>
  <c r="K661" i="12" s="1"/>
  <c r="M661" i="12" s="1"/>
  <c r="O661" i="12" s="1"/>
  <c r="I682" i="12"/>
  <c r="K682" i="12" s="1"/>
  <c r="M682" i="12" s="1"/>
  <c r="O682" i="12" s="1"/>
  <c r="I688" i="12"/>
  <c r="K688" i="12" s="1"/>
  <c r="M688" i="12" s="1"/>
  <c r="O688" i="12" s="1"/>
  <c r="I690" i="12"/>
  <c r="K690" i="12" s="1"/>
  <c r="M690" i="12" s="1"/>
  <c r="O690" i="12" s="1"/>
  <c r="I692" i="12"/>
  <c r="K692" i="12" s="1"/>
  <c r="M692" i="12" s="1"/>
  <c r="O692" i="12" s="1"/>
  <c r="I697" i="12"/>
  <c r="K697" i="12" s="1"/>
  <c r="M697" i="12" s="1"/>
  <c r="O697" i="12" s="1"/>
  <c r="I702" i="12"/>
  <c r="K702" i="12" s="1"/>
  <c r="M702" i="12" s="1"/>
  <c r="O702" i="12" s="1"/>
  <c r="I707" i="12"/>
  <c r="K707" i="12" s="1"/>
  <c r="M707" i="12" s="1"/>
  <c r="O707" i="12" s="1"/>
  <c r="I712" i="12"/>
  <c r="K712" i="12" s="1"/>
  <c r="M712" i="12" s="1"/>
  <c r="O712" i="12" s="1"/>
  <c r="I717" i="12"/>
  <c r="K717" i="12" s="1"/>
  <c r="M717" i="12" s="1"/>
  <c r="O717" i="12" s="1"/>
  <c r="I722" i="12"/>
  <c r="K722" i="12" s="1"/>
  <c r="M722" i="12" s="1"/>
  <c r="O722" i="12" s="1"/>
  <c r="H721" i="12"/>
  <c r="H720" i="12" s="1"/>
  <c r="H719" i="12" s="1"/>
  <c r="H718" i="12" s="1"/>
  <c r="H716" i="12"/>
  <c r="H715" i="12" s="1"/>
  <c r="H714" i="12" s="1"/>
  <c r="H713" i="12" s="1"/>
  <c r="H711" i="12"/>
  <c r="H710" i="12" s="1"/>
  <c r="H709" i="12" s="1"/>
  <c r="H706" i="12"/>
  <c r="H705" i="12" s="1"/>
  <c r="H704" i="12" s="1"/>
  <c r="H703" i="12" s="1"/>
  <c r="H701" i="12"/>
  <c r="H700" i="12" s="1"/>
  <c r="H699" i="12" s="1"/>
  <c r="H698" i="12" s="1"/>
  <c r="H696" i="12"/>
  <c r="H695" i="12" s="1"/>
  <c r="H694" i="12" s="1"/>
  <c r="H693" i="12" s="1"/>
  <c r="H691" i="12"/>
  <c r="H689" i="12"/>
  <c r="H687" i="12"/>
  <c r="H681" i="12"/>
  <c r="H680" i="12" s="1"/>
  <c r="H679" i="12" s="1"/>
  <c r="H678" i="12" s="1"/>
  <c r="H677" i="12" s="1"/>
  <c r="H660" i="12"/>
  <c r="H659" i="12" s="1"/>
  <c r="H658" i="12" s="1"/>
  <c r="H657" i="12" s="1"/>
  <c r="H655" i="12"/>
  <c r="H654" i="12" s="1"/>
  <c r="H653" i="12" s="1"/>
  <c r="H652" i="12" s="1"/>
  <c r="H650" i="12"/>
  <c r="H649" i="12" s="1"/>
  <c r="H648" i="12" s="1"/>
  <c r="H647" i="12" s="1"/>
  <c r="H640" i="12"/>
  <c r="H639" i="12" s="1"/>
  <c r="H638" i="12" s="1"/>
  <c r="H637" i="12" s="1"/>
  <c r="H635" i="12"/>
  <c r="H634" i="12" s="1"/>
  <c r="H633" i="12" s="1"/>
  <c r="H632" i="12" s="1"/>
  <c r="H630" i="12"/>
  <c r="H629" i="12" s="1"/>
  <c r="H628" i="12" s="1"/>
  <c r="H627" i="12" s="1"/>
  <c r="H625" i="12"/>
  <c r="H624" i="12" s="1"/>
  <c r="H623" i="12" s="1"/>
  <c r="H622" i="12" s="1"/>
  <c r="H620" i="12"/>
  <c r="H618" i="12"/>
  <c r="H613" i="12"/>
  <c r="H612" i="12" s="1"/>
  <c r="H611" i="12" s="1"/>
  <c r="H610" i="12" s="1"/>
  <c r="H608" i="12"/>
  <c r="H607" i="12" s="1"/>
  <c r="H606" i="12" s="1"/>
  <c r="H605" i="12" s="1"/>
  <c r="H587" i="12"/>
  <c r="H585" i="12"/>
  <c r="H583" i="12"/>
  <c r="H578" i="12"/>
  <c r="H577" i="12" s="1"/>
  <c r="H576" i="12" s="1"/>
  <c r="H573" i="12"/>
  <c r="H571" i="12"/>
  <c r="H569" i="12"/>
  <c r="H564" i="12"/>
  <c r="H563" i="12" s="1"/>
  <c r="H562" i="12" s="1"/>
  <c r="H558" i="12"/>
  <c r="H556" i="12"/>
  <c r="H554" i="12"/>
  <c r="H549" i="12"/>
  <c r="H548" i="12" s="1"/>
  <c r="H547" i="12" s="1"/>
  <c r="H543" i="12"/>
  <c r="H541" i="12"/>
  <c r="H539" i="12"/>
  <c r="H534" i="12"/>
  <c r="H533" i="12" s="1"/>
  <c r="H532" i="12" s="1"/>
  <c r="H531" i="12" s="1"/>
  <c r="H528" i="12"/>
  <c r="H527" i="12" s="1"/>
  <c r="H526" i="12" s="1"/>
  <c r="H525" i="12" s="1"/>
  <c r="H523" i="12"/>
  <c r="H522" i="12" s="1"/>
  <c r="H521" i="12" s="1"/>
  <c r="H520" i="12" s="1"/>
  <c r="H499" i="12"/>
  <c r="H498" i="12" s="1"/>
  <c r="H497" i="12" s="1"/>
  <c r="H496" i="12" s="1"/>
  <c r="H495" i="12" s="1"/>
  <c r="H494" i="12" s="1"/>
  <c r="H492" i="12"/>
  <c r="H491" i="12" s="1"/>
  <c r="H490" i="12" s="1"/>
  <c r="H489" i="12" s="1"/>
  <c r="H488" i="12" s="1"/>
  <c r="H487" i="12" s="1"/>
  <c r="H485" i="12"/>
  <c r="H484" i="12" s="1"/>
  <c r="H483" i="12" s="1"/>
  <c r="H482" i="12" s="1"/>
  <c r="H481" i="12" s="1"/>
  <c r="H480" i="12" s="1"/>
  <c r="H478" i="12"/>
  <c r="H477" i="12" s="1"/>
  <c r="H476" i="12" s="1"/>
  <c r="H475" i="12" s="1"/>
  <c r="H474" i="12" s="1"/>
  <c r="H473" i="12" s="1"/>
  <c r="H471" i="12"/>
  <c r="H470" i="12" s="1"/>
  <c r="H469" i="12" s="1"/>
  <c r="H468" i="12" s="1"/>
  <c r="H467" i="12" s="1"/>
  <c r="H466" i="12" s="1"/>
  <c r="H462" i="12"/>
  <c r="H461" i="12" s="1"/>
  <c r="H460" i="12" s="1"/>
  <c r="H459" i="12" s="1"/>
  <c r="H458" i="12" s="1"/>
  <c r="H457" i="12" s="1"/>
  <c r="H455" i="12"/>
  <c r="H454" i="12" s="1"/>
  <c r="H452" i="12"/>
  <c r="H451" i="12" s="1"/>
  <c r="H444" i="12"/>
  <c r="H443" i="12" s="1"/>
  <c r="H442" i="12" s="1"/>
  <c r="H441" i="12" s="1"/>
  <c r="H439" i="12"/>
  <c r="H438" i="12" s="1"/>
  <c r="H437" i="12" s="1"/>
  <c r="H436" i="12" s="1"/>
  <c r="H434" i="12"/>
  <c r="H433" i="12" s="1"/>
  <c r="H432" i="12" s="1"/>
  <c r="H431" i="12" s="1"/>
  <c r="H426" i="12"/>
  <c r="H425" i="12" s="1"/>
  <c r="H424" i="12" s="1"/>
  <c r="H423" i="12" s="1"/>
  <c r="H422" i="12" s="1"/>
  <c r="H413" i="12"/>
  <c r="H412" i="12" s="1"/>
  <c r="H411" i="12" s="1"/>
  <c r="H410" i="12" s="1"/>
  <c r="H409" i="12" s="1"/>
  <c r="H408" i="12" s="1"/>
  <c r="H406" i="12"/>
  <c r="H403" i="12" s="1"/>
  <c r="H402" i="12" s="1"/>
  <c r="H401" i="12" s="1"/>
  <c r="H400" i="12" s="1"/>
  <c r="H399" i="12" s="1"/>
  <c r="H397" i="12"/>
  <c r="H396" i="12" s="1"/>
  <c r="H389" i="12"/>
  <c r="H388" i="12" s="1"/>
  <c r="H387" i="12" s="1"/>
  <c r="H386" i="12" s="1"/>
  <c r="H385" i="12" s="1"/>
  <c r="H384" i="12" s="1"/>
  <c r="H382" i="12"/>
  <c r="H381" i="12" s="1"/>
  <c r="H380" i="12" s="1"/>
  <c r="H379" i="12" s="1"/>
  <c r="H375" i="12"/>
  <c r="H370" i="12"/>
  <c r="H369" i="12" s="1"/>
  <c r="H368" i="12" s="1"/>
  <c r="H367" i="12" s="1"/>
  <c r="H365" i="12"/>
  <c r="H364" i="12" s="1"/>
  <c r="H363" i="12" s="1"/>
  <c r="H362" i="12" s="1"/>
  <c r="H360" i="12"/>
  <c r="H359" i="12" s="1"/>
  <c r="H358" i="12" s="1"/>
  <c r="H357" i="12" s="1"/>
  <c r="H355" i="12"/>
  <c r="H354" i="12" s="1"/>
  <c r="H353" i="12" s="1"/>
  <c r="H351" i="12"/>
  <c r="H350" i="12" s="1"/>
  <c r="H349" i="12" s="1"/>
  <c r="H344" i="12"/>
  <c r="H343" i="12" s="1"/>
  <c r="H342" i="12" s="1"/>
  <c r="H340" i="12"/>
  <c r="H338" i="12"/>
  <c r="H331" i="12"/>
  <c r="H330" i="12" s="1"/>
  <c r="H329" i="12" s="1"/>
  <c r="H328" i="12" s="1"/>
  <c r="H326" i="12"/>
  <c r="H325" i="12" s="1"/>
  <c r="H324" i="12" s="1"/>
  <c r="H323" i="12" s="1"/>
  <c r="H321" i="12"/>
  <c r="H320" i="12" s="1"/>
  <c r="H319" i="12" s="1"/>
  <c r="H318" i="12" s="1"/>
  <c r="H313" i="12"/>
  <c r="H312" i="12" s="1"/>
  <c r="H311" i="12" s="1"/>
  <c r="H310" i="12" s="1"/>
  <c r="H308" i="12"/>
  <c r="H307" i="12" s="1"/>
  <c r="H306" i="12" s="1"/>
  <c r="H305" i="12" s="1"/>
  <c r="H300" i="12"/>
  <c r="H299" i="12" s="1"/>
  <c r="H297" i="12" s="1"/>
  <c r="H296" i="12" s="1"/>
  <c r="H295" i="12" s="1"/>
  <c r="H293" i="12"/>
  <c r="H292" i="12" s="1"/>
  <c r="H291" i="12" s="1"/>
  <c r="H290" i="12" s="1"/>
  <c r="H289" i="12" s="1"/>
  <c r="H288" i="12" s="1"/>
  <c r="H286" i="12"/>
  <c r="H285" i="12" s="1"/>
  <c r="H284" i="12" s="1"/>
  <c r="H283" i="12" s="1"/>
  <c r="H282" i="12" s="1"/>
  <c r="H280" i="12"/>
  <c r="H278" i="12"/>
  <c r="H276" i="12"/>
  <c r="H268" i="12"/>
  <c r="H267" i="12" s="1"/>
  <c r="H266" i="12" s="1"/>
  <c r="H265" i="12" s="1"/>
  <c r="H263" i="12"/>
  <c r="H262" i="12" s="1"/>
  <c r="H261" i="12" s="1"/>
  <c r="H260" i="12" s="1"/>
  <c r="H258" i="12"/>
  <c r="H257" i="12" s="1"/>
  <c r="H256" i="12" s="1"/>
  <c r="H255" i="12" s="1"/>
  <c r="H251" i="12"/>
  <c r="H250" i="12" s="1"/>
  <c r="H249" i="12" s="1"/>
  <c r="H248" i="12" s="1"/>
  <c r="H237" i="12" s="1"/>
  <c r="H236" i="12" s="1"/>
  <c r="H234" i="12"/>
  <c r="H232" i="12"/>
  <c r="H230" i="12"/>
  <c r="H223" i="12"/>
  <c r="H222" i="12" s="1"/>
  <c r="H221" i="12" s="1"/>
  <c r="H220" i="12" s="1"/>
  <c r="H218" i="12"/>
  <c r="H217" i="12" s="1"/>
  <c r="H216" i="12" s="1"/>
  <c r="H215" i="12" s="1"/>
  <c r="H213" i="12"/>
  <c r="H212" i="12" s="1"/>
  <c r="H211" i="12" s="1"/>
  <c r="H210" i="12" s="1"/>
  <c r="H205" i="12"/>
  <c r="H204" i="12" s="1"/>
  <c r="H203" i="12" s="1"/>
  <c r="H202" i="12" s="1"/>
  <c r="H201" i="12" s="1"/>
  <c r="H200" i="12" s="1"/>
  <c r="H198" i="12"/>
  <c r="H197" i="12" s="1"/>
  <c r="H196" i="12" s="1"/>
  <c r="H195" i="12" s="1"/>
  <c r="H194" i="12" s="1"/>
  <c r="H193" i="12" s="1"/>
  <c r="H191" i="12"/>
  <c r="H190" i="12" s="1"/>
  <c r="H189" i="12" s="1"/>
  <c r="H188" i="12" s="1"/>
  <c r="H186" i="12"/>
  <c r="H185" i="12" s="1"/>
  <c r="H184" i="12" s="1"/>
  <c r="H183" i="12" s="1"/>
  <c r="H181" i="12"/>
  <c r="H180" i="12" s="1"/>
  <c r="H179" i="12" s="1"/>
  <c r="H178" i="12" s="1"/>
  <c r="H174" i="12"/>
  <c r="H172" i="12"/>
  <c r="H170" i="12"/>
  <c r="H165" i="12"/>
  <c r="H163" i="12"/>
  <c r="H158" i="12"/>
  <c r="H157" i="12" s="1"/>
  <c r="H156" i="12" s="1"/>
  <c r="H155" i="12" s="1"/>
  <c r="H151" i="12"/>
  <c r="H150" i="12" s="1"/>
  <c r="H149" i="12" s="1"/>
  <c r="H148" i="12" s="1"/>
  <c r="H147" i="12" s="1"/>
  <c r="H146" i="12" s="1"/>
  <c r="H144" i="12"/>
  <c r="H143" i="12" s="1"/>
  <c r="H142" i="12" s="1"/>
  <c r="H141" i="12" s="1"/>
  <c r="H140" i="12" s="1"/>
  <c r="H139" i="12" s="1"/>
  <c r="H137" i="12"/>
  <c r="H136" i="12" s="1"/>
  <c r="H135" i="12" s="1"/>
  <c r="H134" i="12" s="1"/>
  <c r="H132" i="12"/>
  <c r="H131" i="12" s="1"/>
  <c r="H130" i="12" s="1"/>
  <c r="H129" i="12" s="1"/>
  <c r="H127" i="12"/>
  <c r="H126" i="12" s="1"/>
  <c r="H125" i="12" s="1"/>
  <c r="H124" i="12" s="1"/>
  <c r="H120" i="12"/>
  <c r="H119" i="12" s="1"/>
  <c r="H118" i="12" s="1"/>
  <c r="H117" i="12" s="1"/>
  <c r="H116" i="12"/>
  <c r="H114" i="12"/>
  <c r="H113" i="12" s="1"/>
  <c r="H112" i="12" s="1"/>
  <c r="H110" i="12"/>
  <c r="H109" i="12" s="1"/>
  <c r="H108" i="12" s="1"/>
  <c r="H103" i="12"/>
  <c r="H102" i="12" s="1"/>
  <c r="H101" i="12" s="1"/>
  <c r="H100" i="12" s="1"/>
  <c r="H98" i="12"/>
  <c r="H97" i="12" s="1"/>
  <c r="H96" i="12" s="1"/>
  <c r="H95" i="12" s="1"/>
  <c r="H93" i="12"/>
  <c r="H92" i="12" s="1"/>
  <c r="H91" i="12" s="1"/>
  <c r="H90" i="12" s="1"/>
  <c r="H86" i="12"/>
  <c r="H85" i="12" s="1"/>
  <c r="H84" i="12" s="1"/>
  <c r="H83" i="12" s="1"/>
  <c r="H81" i="12"/>
  <c r="H80" i="12" s="1"/>
  <c r="H79" i="12" s="1"/>
  <c r="H78" i="12" s="1"/>
  <c r="H73" i="12"/>
  <c r="H72" i="12" s="1"/>
  <c r="H71" i="12" s="1"/>
  <c r="H70" i="12" s="1"/>
  <c r="H69" i="12" s="1"/>
  <c r="H68" i="12" s="1"/>
  <c r="H66" i="12"/>
  <c r="H65" i="12" s="1"/>
  <c r="H64" i="12" s="1"/>
  <c r="H63" i="12" s="1"/>
  <c r="H62" i="12" s="1"/>
  <c r="H61" i="12" s="1"/>
  <c r="H58" i="12"/>
  <c r="H57" i="12" s="1"/>
  <c r="H53" i="12"/>
  <c r="H51" i="12"/>
  <c r="H49" i="12"/>
  <c r="H44" i="12"/>
  <c r="H43" i="12" s="1"/>
  <c r="H32" i="12"/>
  <c r="H31" i="12" s="1"/>
  <c r="H30" i="12" s="1"/>
  <c r="H29" i="12" s="1"/>
  <c r="H28" i="12" s="1"/>
  <c r="H26" i="12"/>
  <c r="H21" i="12"/>
  <c r="H14" i="12"/>
  <c r="H13" i="12" s="1"/>
  <c r="H12" i="12" s="1"/>
  <c r="I577" i="10"/>
  <c r="I576" i="10" s="1"/>
  <c r="I575" i="10" s="1"/>
  <c r="I574" i="10" s="1"/>
  <c r="I573" i="10" s="1"/>
  <c r="H577" i="10"/>
  <c r="H550" i="8"/>
  <c r="H549" i="8" s="1"/>
  <c r="H548" i="8" s="1"/>
  <c r="H547" i="8" s="1"/>
  <c r="H546" i="8" s="1"/>
  <c r="G550" i="8"/>
  <c r="I449" i="8"/>
  <c r="G482" i="8"/>
  <c r="G481" i="8" s="1"/>
  <c r="G480" i="8" s="1"/>
  <c r="H482" i="8"/>
  <c r="H481" i="8" s="1"/>
  <c r="I483" i="8"/>
  <c r="K483" i="8" s="1"/>
  <c r="M483" i="8" s="1"/>
  <c r="O483" i="8" s="1"/>
  <c r="I14" i="8"/>
  <c r="K14" i="8" s="1"/>
  <c r="M14" i="8" s="1"/>
  <c r="O14" i="8" s="1"/>
  <c r="I17" i="8"/>
  <c r="K17" i="8" s="1"/>
  <c r="M17" i="8" s="1"/>
  <c r="O17" i="8" s="1"/>
  <c r="I23" i="8"/>
  <c r="K23" i="8" s="1"/>
  <c r="M23" i="8" s="1"/>
  <c r="O23" i="8" s="1"/>
  <c r="I26" i="8"/>
  <c r="K26" i="8" s="1"/>
  <c r="M26" i="8" s="1"/>
  <c r="O26" i="8" s="1"/>
  <c r="I28" i="8"/>
  <c r="K28" i="8" s="1"/>
  <c r="M28" i="8" s="1"/>
  <c r="O28" i="8" s="1"/>
  <c r="I30" i="8"/>
  <c r="K30" i="8" s="1"/>
  <c r="M30" i="8" s="1"/>
  <c r="O30" i="8" s="1"/>
  <c r="I36" i="8"/>
  <c r="K36" i="8" s="1"/>
  <c r="M36" i="8" s="1"/>
  <c r="O36" i="8" s="1"/>
  <c r="I39" i="8"/>
  <c r="K39" i="8" s="1"/>
  <c r="M39" i="8" s="1"/>
  <c r="O39" i="8" s="1"/>
  <c r="I41" i="8"/>
  <c r="K41" i="8" s="1"/>
  <c r="M41" i="8" s="1"/>
  <c r="O41" i="8" s="1"/>
  <c r="I43" i="8"/>
  <c r="K43" i="8" s="1"/>
  <c r="M43" i="8" s="1"/>
  <c r="O43" i="8" s="1"/>
  <c r="I49" i="8"/>
  <c r="K49" i="8" s="1"/>
  <c r="M49" i="8" s="1"/>
  <c r="O49" i="8" s="1"/>
  <c r="I52" i="8"/>
  <c r="K52" i="8" s="1"/>
  <c r="M52" i="8" s="1"/>
  <c r="O52" i="8" s="1"/>
  <c r="I54" i="8"/>
  <c r="K54" i="8" s="1"/>
  <c r="M54" i="8" s="1"/>
  <c r="O54" i="8" s="1"/>
  <c r="I56" i="8"/>
  <c r="K56" i="8" s="1"/>
  <c r="M56" i="8" s="1"/>
  <c r="O56" i="8" s="1"/>
  <c r="I60" i="8"/>
  <c r="K60" i="8" s="1"/>
  <c r="M60" i="8" s="1"/>
  <c r="O60" i="8" s="1"/>
  <c r="I63" i="8"/>
  <c r="K63" i="8" s="1"/>
  <c r="M63" i="8" s="1"/>
  <c r="O63" i="8" s="1"/>
  <c r="I65" i="8"/>
  <c r="K65" i="8" s="1"/>
  <c r="M65" i="8" s="1"/>
  <c r="O65" i="8" s="1"/>
  <c r="I67" i="8"/>
  <c r="K67" i="8" s="1"/>
  <c r="M67" i="8" s="1"/>
  <c r="O67" i="8" s="1"/>
  <c r="I73" i="8"/>
  <c r="K73" i="8" s="1"/>
  <c r="M73" i="8" s="1"/>
  <c r="O73" i="8" s="1"/>
  <c r="I78" i="8"/>
  <c r="K78" i="8" s="1"/>
  <c r="M78" i="8" s="1"/>
  <c r="O78" i="8" s="1"/>
  <c r="I85" i="8"/>
  <c r="K85" i="8" s="1"/>
  <c r="M85" i="8" s="1"/>
  <c r="O85" i="8" s="1"/>
  <c r="I87" i="8"/>
  <c r="K87" i="8" s="1"/>
  <c r="M87" i="8" s="1"/>
  <c r="O87" i="8" s="1"/>
  <c r="I92" i="8"/>
  <c r="K92" i="8" s="1"/>
  <c r="M92" i="8" s="1"/>
  <c r="O92" i="8" s="1"/>
  <c r="I99" i="8"/>
  <c r="K99" i="8" s="1"/>
  <c r="M99" i="8" s="1"/>
  <c r="O99" i="8" s="1"/>
  <c r="I104" i="8"/>
  <c r="K104" i="8" s="1"/>
  <c r="M104" i="8" s="1"/>
  <c r="O104" i="8" s="1"/>
  <c r="I106" i="8"/>
  <c r="K106" i="8" s="1"/>
  <c r="M106" i="8" s="1"/>
  <c r="O106" i="8" s="1"/>
  <c r="I110" i="8"/>
  <c r="K110" i="8" s="1"/>
  <c r="M110" i="8" s="1"/>
  <c r="O110" i="8" s="1"/>
  <c r="I112" i="8"/>
  <c r="K112" i="8" s="1"/>
  <c r="M112" i="8" s="1"/>
  <c r="O112" i="8" s="1"/>
  <c r="I114" i="8"/>
  <c r="K114" i="8" s="1"/>
  <c r="M114" i="8" s="1"/>
  <c r="O114" i="8" s="1"/>
  <c r="I117" i="8"/>
  <c r="K117" i="8" s="1"/>
  <c r="M117" i="8" s="1"/>
  <c r="O117" i="8" s="1"/>
  <c r="I120" i="8"/>
  <c r="K120" i="8" s="1"/>
  <c r="M120" i="8" s="1"/>
  <c r="O120" i="8" s="1"/>
  <c r="I127" i="8"/>
  <c r="K127" i="8" s="1"/>
  <c r="M127" i="8" s="1"/>
  <c r="O127" i="8" s="1"/>
  <c r="I135" i="8"/>
  <c r="K135" i="8" s="1"/>
  <c r="M135" i="8" s="1"/>
  <c r="O135" i="8" s="1"/>
  <c r="I138" i="8"/>
  <c r="K138" i="8" s="1"/>
  <c r="M138" i="8" s="1"/>
  <c r="O138" i="8" s="1"/>
  <c r="I139" i="8"/>
  <c r="K139" i="8" s="1"/>
  <c r="M139" i="8" s="1"/>
  <c r="O139" i="8" s="1"/>
  <c r="I144" i="8"/>
  <c r="K144" i="8" s="1"/>
  <c r="M144" i="8" s="1"/>
  <c r="O144" i="8" s="1"/>
  <c r="I146" i="8"/>
  <c r="K146" i="8" s="1"/>
  <c r="M146" i="8" s="1"/>
  <c r="O146" i="8" s="1"/>
  <c r="I148" i="8"/>
  <c r="K148" i="8" s="1"/>
  <c r="M148" i="8" s="1"/>
  <c r="O148" i="8" s="1"/>
  <c r="I153" i="8"/>
  <c r="K153" i="8" s="1"/>
  <c r="M153" i="8" s="1"/>
  <c r="O153" i="8" s="1"/>
  <c r="I160" i="8"/>
  <c r="K160" i="8" s="1"/>
  <c r="M160" i="8" s="1"/>
  <c r="O160" i="8" s="1"/>
  <c r="I165" i="8"/>
  <c r="K165" i="8" s="1"/>
  <c r="M165" i="8" s="1"/>
  <c r="O165" i="8" s="1"/>
  <c r="I170" i="8"/>
  <c r="K170" i="8" s="1"/>
  <c r="M170" i="8" s="1"/>
  <c r="O170" i="8" s="1"/>
  <c r="I175" i="8"/>
  <c r="K175" i="8" s="1"/>
  <c r="M175" i="8" s="1"/>
  <c r="O175" i="8" s="1"/>
  <c r="I182" i="8"/>
  <c r="K182" i="8" s="1"/>
  <c r="M182" i="8" s="1"/>
  <c r="O182" i="8" s="1"/>
  <c r="I188" i="8"/>
  <c r="K188" i="8" s="1"/>
  <c r="M188" i="8" s="1"/>
  <c r="O188" i="8" s="1"/>
  <c r="I194" i="8"/>
  <c r="K194" i="8" s="1"/>
  <c r="M194" i="8" s="1"/>
  <c r="O194" i="8" s="1"/>
  <c r="I197" i="8"/>
  <c r="K197" i="8" s="1"/>
  <c r="M197" i="8" s="1"/>
  <c r="O197" i="8" s="1"/>
  <c r="I200" i="8"/>
  <c r="K200" i="8" s="1"/>
  <c r="M200" i="8" s="1"/>
  <c r="O200" i="8" s="1"/>
  <c r="I203" i="8"/>
  <c r="K203" i="8" s="1"/>
  <c r="M203" i="8" s="1"/>
  <c r="O203" i="8" s="1"/>
  <c r="I206" i="8"/>
  <c r="K206" i="8" s="1"/>
  <c r="M206" i="8" s="1"/>
  <c r="O206" i="8" s="1"/>
  <c r="I211" i="8"/>
  <c r="K211" i="8" s="1"/>
  <c r="M211" i="8" s="1"/>
  <c r="O211" i="8" s="1"/>
  <c r="I217" i="8"/>
  <c r="K217" i="8" s="1"/>
  <c r="M217" i="8" s="1"/>
  <c r="O217" i="8" s="1"/>
  <c r="I222" i="8"/>
  <c r="K222" i="8" s="1"/>
  <c r="M222" i="8" s="1"/>
  <c r="O222" i="8" s="1"/>
  <c r="I227" i="8"/>
  <c r="K227" i="8" s="1"/>
  <c r="M227" i="8" s="1"/>
  <c r="O227" i="8" s="1"/>
  <c r="I232" i="8"/>
  <c r="K232" i="8" s="1"/>
  <c r="M232" i="8" s="1"/>
  <c r="O232" i="8" s="1"/>
  <c r="I240" i="8"/>
  <c r="K240" i="8" s="1"/>
  <c r="M240" i="8" s="1"/>
  <c r="O240" i="8" s="1"/>
  <c r="I247" i="8"/>
  <c r="K247" i="8" s="1"/>
  <c r="M247" i="8" s="1"/>
  <c r="O247" i="8" s="1"/>
  <c r="I252" i="8"/>
  <c r="K252" i="8" s="1"/>
  <c r="M252" i="8" s="1"/>
  <c r="O252" i="8" s="1"/>
  <c r="I255" i="8"/>
  <c r="K255" i="8" s="1"/>
  <c r="M255" i="8" s="1"/>
  <c r="O255" i="8" s="1"/>
  <c r="I259" i="8"/>
  <c r="K259" i="8" s="1"/>
  <c r="M259" i="8" s="1"/>
  <c r="O259" i="8" s="1"/>
  <c r="I290" i="8"/>
  <c r="K290" i="8" s="1"/>
  <c r="M290" i="8" s="1"/>
  <c r="O290" i="8" s="1"/>
  <c r="I293" i="8"/>
  <c r="K293" i="8" s="1"/>
  <c r="M293" i="8" s="1"/>
  <c r="O293" i="8" s="1"/>
  <c r="I298" i="8"/>
  <c r="K298" i="8" s="1"/>
  <c r="M298" i="8" s="1"/>
  <c r="O298" i="8" s="1"/>
  <c r="I303" i="8"/>
  <c r="K303" i="8" s="1"/>
  <c r="M303" i="8" s="1"/>
  <c r="O303" i="8" s="1"/>
  <c r="I308" i="8"/>
  <c r="K308" i="8" s="1"/>
  <c r="M308" i="8" s="1"/>
  <c r="O308" i="8" s="1"/>
  <c r="I313" i="8"/>
  <c r="K313" i="8" s="1"/>
  <c r="M313" i="8" s="1"/>
  <c r="O313" i="8" s="1"/>
  <c r="I320" i="8"/>
  <c r="K320" i="8" s="1"/>
  <c r="M320" i="8" s="1"/>
  <c r="O320" i="8" s="1"/>
  <c r="I323" i="8"/>
  <c r="K323" i="8" s="1"/>
  <c r="M323" i="8" s="1"/>
  <c r="O323" i="8" s="1"/>
  <c r="I326" i="8"/>
  <c r="K326" i="8" s="1"/>
  <c r="M326" i="8" s="1"/>
  <c r="O326" i="8" s="1"/>
  <c r="I331" i="8"/>
  <c r="K331" i="8" s="1"/>
  <c r="M331" i="8" s="1"/>
  <c r="O331" i="8" s="1"/>
  <c r="I336" i="8"/>
  <c r="K336" i="8" s="1"/>
  <c r="M336" i="8" s="1"/>
  <c r="O336" i="8" s="1"/>
  <c r="I341" i="8"/>
  <c r="K341" i="8" s="1"/>
  <c r="M341" i="8" s="1"/>
  <c r="O341" i="8" s="1"/>
  <c r="I346" i="8"/>
  <c r="K346" i="8" s="1"/>
  <c r="M346" i="8" s="1"/>
  <c r="O346" i="8" s="1"/>
  <c r="I353" i="8"/>
  <c r="K353" i="8" s="1"/>
  <c r="M353" i="8" s="1"/>
  <c r="O353" i="8" s="1"/>
  <c r="I359" i="8"/>
  <c r="K359" i="8" s="1"/>
  <c r="M359" i="8" s="1"/>
  <c r="O359" i="8" s="1"/>
  <c r="I364" i="8"/>
  <c r="K364" i="8" s="1"/>
  <c r="M364" i="8" s="1"/>
  <c r="O364" i="8" s="1"/>
  <c r="I369" i="8"/>
  <c r="K369" i="8" s="1"/>
  <c r="M369" i="8" s="1"/>
  <c r="O369" i="8" s="1"/>
  <c r="I376" i="8"/>
  <c r="K376" i="8" s="1"/>
  <c r="M376" i="8" s="1"/>
  <c r="O376" i="8" s="1"/>
  <c r="I379" i="8"/>
  <c r="K379" i="8" s="1"/>
  <c r="M379" i="8" s="1"/>
  <c r="O379" i="8" s="1"/>
  <c r="I381" i="8"/>
  <c r="K381" i="8" s="1"/>
  <c r="M381" i="8" s="1"/>
  <c r="O381" i="8" s="1"/>
  <c r="I384" i="8"/>
  <c r="K384" i="8" s="1"/>
  <c r="M384" i="8" s="1"/>
  <c r="O384" i="8" s="1"/>
  <c r="I386" i="8"/>
  <c r="K386" i="8" s="1"/>
  <c r="M386" i="8" s="1"/>
  <c r="O386" i="8" s="1"/>
  <c r="I388" i="8"/>
  <c r="K388" i="8" s="1"/>
  <c r="M388" i="8" s="1"/>
  <c r="O388" i="8" s="1"/>
  <c r="I396" i="8"/>
  <c r="K396" i="8" s="1"/>
  <c r="M396" i="8" s="1"/>
  <c r="O396" i="8" s="1"/>
  <c r="I399" i="8"/>
  <c r="K399" i="8" s="1"/>
  <c r="M399" i="8" s="1"/>
  <c r="O399" i="8" s="1"/>
  <c r="I403" i="8"/>
  <c r="K403" i="8" s="1"/>
  <c r="M403" i="8" s="1"/>
  <c r="O403" i="8" s="1"/>
  <c r="I411" i="8"/>
  <c r="K411" i="8" s="1"/>
  <c r="M411" i="8" s="1"/>
  <c r="O411" i="8" s="1"/>
  <c r="I413" i="8"/>
  <c r="K413" i="8" s="1"/>
  <c r="M413" i="8" s="1"/>
  <c r="O413" i="8" s="1"/>
  <c r="I418" i="8"/>
  <c r="K418" i="8" s="1"/>
  <c r="M418" i="8" s="1"/>
  <c r="O418" i="8" s="1"/>
  <c r="I425" i="8"/>
  <c r="K425" i="8" s="1"/>
  <c r="M425" i="8" s="1"/>
  <c r="O425" i="8" s="1"/>
  <c r="I428" i="8"/>
  <c r="K428" i="8" s="1"/>
  <c r="M428" i="8" s="1"/>
  <c r="O428" i="8" s="1"/>
  <c r="I430" i="8"/>
  <c r="K430" i="8" s="1"/>
  <c r="M430" i="8" s="1"/>
  <c r="O430" i="8" s="1"/>
  <c r="I432" i="8"/>
  <c r="K432" i="8" s="1"/>
  <c r="M432" i="8" s="1"/>
  <c r="O432" i="8" s="1"/>
  <c r="I440" i="8"/>
  <c r="K440" i="8" s="1"/>
  <c r="M440" i="8" s="1"/>
  <c r="O440" i="8" s="1"/>
  <c r="I447" i="8"/>
  <c r="K447" i="8" s="1"/>
  <c r="M447" i="8" s="1"/>
  <c r="O447" i="8" s="1"/>
  <c r="I459" i="8"/>
  <c r="K459" i="8" s="1"/>
  <c r="M459" i="8" s="1"/>
  <c r="O459" i="8" s="1"/>
  <c r="I465" i="8"/>
  <c r="K465" i="8" s="1"/>
  <c r="M465" i="8" s="1"/>
  <c r="O465" i="8" s="1"/>
  <c r="I473" i="8"/>
  <c r="K473" i="8" s="1"/>
  <c r="M473" i="8" s="1"/>
  <c r="O473" i="8" s="1"/>
  <c r="I478" i="8"/>
  <c r="K478" i="8" s="1"/>
  <c r="M478" i="8" s="1"/>
  <c r="O478" i="8" s="1"/>
  <c r="I490" i="8"/>
  <c r="K490" i="8" s="1"/>
  <c r="M490" i="8" s="1"/>
  <c r="O490" i="8" s="1"/>
  <c r="I498" i="8"/>
  <c r="K498" i="8" s="1"/>
  <c r="M498" i="8" s="1"/>
  <c r="O498" i="8" s="1"/>
  <c r="I500" i="8"/>
  <c r="K500" i="8" s="1"/>
  <c r="M500" i="8" s="1"/>
  <c r="O500" i="8" s="1"/>
  <c r="I502" i="8"/>
  <c r="K502" i="8" s="1"/>
  <c r="M502" i="8" s="1"/>
  <c r="O502" i="8" s="1"/>
  <c r="I507" i="8"/>
  <c r="K507" i="8" s="1"/>
  <c r="M507" i="8" s="1"/>
  <c r="O507" i="8" s="1"/>
  <c r="I512" i="8"/>
  <c r="K512" i="8" s="1"/>
  <c r="M512" i="8" s="1"/>
  <c r="O512" i="8" s="1"/>
  <c r="I519" i="8"/>
  <c r="K519" i="8" s="1"/>
  <c r="M519" i="8" s="1"/>
  <c r="O519" i="8" s="1"/>
  <c r="I526" i="8"/>
  <c r="K526" i="8" s="1"/>
  <c r="M526" i="8" s="1"/>
  <c r="O526" i="8" s="1"/>
  <c r="I533" i="8"/>
  <c r="K533" i="8" s="1"/>
  <c r="M533" i="8" s="1"/>
  <c r="O533" i="8" s="1"/>
  <c r="I536" i="8"/>
  <c r="K536" i="8" s="1"/>
  <c r="M536" i="8" s="1"/>
  <c r="O536" i="8" s="1"/>
  <c r="I544" i="8"/>
  <c r="K544" i="8" s="1"/>
  <c r="M544" i="8" s="1"/>
  <c r="O544" i="8" s="1"/>
  <c r="I551" i="8"/>
  <c r="K551" i="8" s="1"/>
  <c r="M551" i="8" s="1"/>
  <c r="O551" i="8" s="1"/>
  <c r="I557" i="8"/>
  <c r="K557" i="8" s="1"/>
  <c r="M557" i="8" s="1"/>
  <c r="O557" i="8" s="1"/>
  <c r="I560" i="8"/>
  <c r="K560" i="8" s="1"/>
  <c r="M560" i="8" s="1"/>
  <c r="O560" i="8" s="1"/>
  <c r="I565" i="8"/>
  <c r="K565" i="8" s="1"/>
  <c r="M565" i="8" s="1"/>
  <c r="O565" i="8" s="1"/>
  <c r="H564" i="8"/>
  <c r="H563" i="8" s="1"/>
  <c r="H562" i="8" s="1"/>
  <c r="H561" i="8" s="1"/>
  <c r="H559" i="8"/>
  <c r="H556" i="8"/>
  <c r="H543" i="8"/>
  <c r="H542" i="8" s="1"/>
  <c r="H535" i="8"/>
  <c r="H532" i="8"/>
  <c r="H531" i="8" s="1"/>
  <c r="H525" i="8"/>
  <c r="H524" i="8" s="1"/>
  <c r="H518" i="8"/>
  <c r="H517" i="8" s="1"/>
  <c r="H516" i="8" s="1"/>
  <c r="H515" i="8" s="1"/>
  <c r="H514" i="8" s="1"/>
  <c r="H513" i="8" s="1"/>
  <c r="H511" i="8"/>
  <c r="H510" i="8" s="1"/>
  <c r="H506" i="8"/>
  <c r="H501" i="8"/>
  <c r="H499" i="8"/>
  <c r="H497" i="8"/>
  <c r="H489" i="8"/>
  <c r="H488" i="8" s="1"/>
  <c r="H487" i="8" s="1"/>
  <c r="H486" i="8" s="1"/>
  <c r="H485" i="8" s="1"/>
  <c r="H484" i="8" s="1"/>
  <c r="H477" i="8"/>
  <c r="H476" i="8" s="1"/>
  <c r="H475" i="8" s="1"/>
  <c r="H474" i="8" s="1"/>
  <c r="H472" i="8"/>
  <c r="H469" i="8" s="1"/>
  <c r="H468" i="8" s="1"/>
  <c r="H467" i="8" s="1"/>
  <c r="H464" i="8"/>
  <c r="H463" i="8" s="1"/>
  <c r="H462" i="8" s="1"/>
  <c r="H461" i="8" s="1"/>
  <c r="H460" i="8" s="1"/>
  <c r="H458" i="8"/>
  <c r="H457" i="8" s="1"/>
  <c r="H450" i="8" s="1"/>
  <c r="H448" i="8" s="1"/>
  <c r="H446" i="8"/>
  <c r="H445" i="8" s="1"/>
  <c r="H444" i="8" s="1"/>
  <c r="H443" i="8" s="1"/>
  <c r="H442" i="8" s="1"/>
  <c r="H439" i="8"/>
  <c r="H438" i="8" s="1"/>
  <c r="H437" i="8" s="1"/>
  <c r="H436" i="8" s="1"/>
  <c r="H435" i="8" s="1"/>
  <c r="H434" i="8" s="1"/>
  <c r="H431" i="8"/>
  <c r="H429" i="8"/>
  <c r="H427" i="8"/>
  <c r="H424" i="8"/>
  <c r="H417" i="8"/>
  <c r="H412" i="8"/>
  <c r="H410" i="8"/>
  <c r="H402" i="8"/>
  <c r="H401" i="8" s="1"/>
  <c r="H400" i="8" s="1"/>
  <c r="H398" i="8"/>
  <c r="H395" i="8"/>
  <c r="H394" i="8" s="1"/>
  <c r="H387" i="8"/>
  <c r="H385" i="8"/>
  <c r="H383" i="8"/>
  <c r="H380" i="8"/>
  <c r="H378" i="8"/>
  <c r="H375" i="8"/>
  <c r="H368" i="8"/>
  <c r="H363" i="8"/>
  <c r="H358" i="8"/>
  <c r="H357" i="8" s="1"/>
  <c r="H356" i="8" s="1"/>
  <c r="H355" i="8" s="1"/>
  <c r="H352" i="8"/>
  <c r="H351" i="8" s="1"/>
  <c r="H350" i="8" s="1"/>
  <c r="H349" i="8" s="1"/>
  <c r="H348" i="8" s="1"/>
  <c r="H345" i="8"/>
  <c r="H344" i="8" s="1"/>
  <c r="H343" i="8" s="1"/>
  <c r="H342" i="8" s="1"/>
  <c r="H340" i="8"/>
  <c r="H339" i="8" s="1"/>
  <c r="H338" i="8" s="1"/>
  <c r="H337" i="8" s="1"/>
  <c r="H335" i="8"/>
  <c r="H334" i="8" s="1"/>
  <c r="H333" i="8" s="1"/>
  <c r="H332" i="8" s="1"/>
  <c r="H330" i="8"/>
  <c r="H329" i="8" s="1"/>
  <c r="H328" i="8" s="1"/>
  <c r="H327" i="8" s="1"/>
  <c r="H325" i="8"/>
  <c r="H324" i="8" s="1"/>
  <c r="H322" i="8"/>
  <c r="H321" i="8" s="1"/>
  <c r="H319" i="8"/>
  <c r="H318" i="8" s="1"/>
  <c r="H312" i="8"/>
  <c r="H311" i="8" s="1"/>
  <c r="H310" i="8" s="1"/>
  <c r="H309" i="8" s="1"/>
  <c r="H307" i="8"/>
  <c r="H306" i="8" s="1"/>
  <c r="H305" i="8" s="1"/>
  <c r="H304" i="8" s="1"/>
  <c r="H302" i="8"/>
  <c r="H301" i="8" s="1"/>
  <c r="H300" i="8" s="1"/>
  <c r="H299" i="8" s="1"/>
  <c r="H297" i="8"/>
  <c r="H296" i="8" s="1"/>
  <c r="H295" i="8" s="1"/>
  <c r="H294" i="8" s="1"/>
  <c r="H292" i="8"/>
  <c r="H291" i="8" s="1"/>
  <c r="H289" i="8"/>
  <c r="H288" i="8" s="1"/>
  <c r="H258" i="8"/>
  <c r="H257" i="8" s="1"/>
  <c r="H254" i="8"/>
  <c r="H253" i="8" s="1"/>
  <c r="H251" i="8"/>
  <c r="H250" i="8" s="1"/>
  <c r="H246" i="8"/>
  <c r="H245" i="8" s="1"/>
  <c r="H244" i="8" s="1"/>
  <c r="H243" i="8" s="1"/>
  <c r="H242" i="8" s="1"/>
  <c r="H239" i="8"/>
  <c r="H238" i="8" s="1"/>
  <c r="H237" i="8" s="1"/>
  <c r="H236" i="8" s="1"/>
  <c r="H235" i="8" s="1"/>
  <c r="H234" i="8" s="1"/>
  <c r="H231" i="8"/>
  <c r="H230" i="8" s="1"/>
  <c r="H229" i="8" s="1"/>
  <c r="H228" i="8" s="1"/>
  <c r="H226" i="8"/>
  <c r="H225" i="8" s="1"/>
  <c r="H224" i="8" s="1"/>
  <c r="H223" i="8" s="1"/>
  <c r="H221" i="8"/>
  <c r="H220" i="8" s="1"/>
  <c r="H219" i="8" s="1"/>
  <c r="H218" i="8" s="1"/>
  <c r="H216" i="8"/>
  <c r="H215" i="8" s="1"/>
  <c r="H214" i="8" s="1"/>
  <c r="H213" i="8" s="1"/>
  <c r="H210" i="8"/>
  <c r="H205" i="8"/>
  <c r="H204" i="8" s="1"/>
  <c r="H202" i="8"/>
  <c r="H199" i="8"/>
  <c r="H196" i="8"/>
  <c r="H193" i="8"/>
  <c r="H187" i="8"/>
  <c r="H186" i="8" s="1"/>
  <c r="H185" i="8" s="1"/>
  <c r="H184" i="8" s="1"/>
  <c r="H183" i="8" s="1"/>
  <c r="H181" i="8"/>
  <c r="H174" i="8"/>
  <c r="H173" i="8" s="1"/>
  <c r="H172" i="8" s="1"/>
  <c r="H171" i="8" s="1"/>
  <c r="H169" i="8"/>
  <c r="H168" i="8" s="1"/>
  <c r="H167" i="8" s="1"/>
  <c r="H166" i="8" s="1"/>
  <c r="H164" i="8"/>
  <c r="H163" i="8" s="1"/>
  <c r="H162" i="8" s="1"/>
  <c r="H161" i="8" s="1"/>
  <c r="H159" i="8"/>
  <c r="H158" i="8" s="1"/>
  <c r="H157" i="8" s="1"/>
  <c r="H156" i="8" s="1"/>
  <c r="H152" i="8"/>
  <c r="H151" i="8" s="1"/>
  <c r="H150" i="8" s="1"/>
  <c r="H149" i="8" s="1"/>
  <c r="H147" i="8"/>
  <c r="H145" i="8"/>
  <c r="H143" i="8"/>
  <c r="H137" i="8"/>
  <c r="H136" i="8" s="1"/>
  <c r="H134" i="8"/>
  <c r="H133" i="8" s="1"/>
  <c r="H126" i="8"/>
  <c r="H119" i="8"/>
  <c r="H116" i="8"/>
  <c r="H113" i="8"/>
  <c r="H111" i="8"/>
  <c r="H109" i="8"/>
  <c r="H105" i="8"/>
  <c r="H103" i="8"/>
  <c r="H98" i="8"/>
  <c r="H97" i="8" s="1"/>
  <c r="H96" i="8" s="1"/>
  <c r="H95" i="8" s="1"/>
  <c r="H91" i="8"/>
  <c r="H90" i="8" s="1"/>
  <c r="H89" i="8" s="1"/>
  <c r="H88" i="8" s="1"/>
  <c r="H86" i="8"/>
  <c r="H84" i="8"/>
  <c r="H77" i="8"/>
  <c r="H76" i="8" s="1"/>
  <c r="H75" i="8" s="1"/>
  <c r="H74" i="8" s="1"/>
  <c r="H72" i="8"/>
  <c r="H71" i="8" s="1"/>
  <c r="H70" i="8" s="1"/>
  <c r="H69" i="8" s="1"/>
  <c r="H68" i="8" s="1"/>
  <c r="H66" i="8"/>
  <c r="H64" i="8"/>
  <c r="H62" i="8"/>
  <c r="H59" i="8"/>
  <c r="H58" i="8" s="1"/>
  <c r="H55" i="8"/>
  <c r="H53" i="8"/>
  <c r="H51" i="8"/>
  <c r="H48" i="8"/>
  <c r="H47" i="8" s="1"/>
  <c r="H42" i="8"/>
  <c r="H40" i="8"/>
  <c r="H38" i="8"/>
  <c r="H35" i="8"/>
  <c r="H34" i="8" s="1"/>
  <c r="H29" i="8"/>
  <c r="H27" i="8"/>
  <c r="H25" i="8"/>
  <c r="H22" i="8"/>
  <c r="H16" i="8"/>
  <c r="H15" i="8" s="1"/>
  <c r="H13" i="8"/>
  <c r="H12" i="8" s="1"/>
  <c r="I653" i="10"/>
  <c r="I652" i="10" s="1"/>
  <c r="I651" i="10" s="1"/>
  <c r="I650" i="10" s="1"/>
  <c r="I649" i="10" s="1"/>
  <c r="I648" i="10" s="1"/>
  <c r="I646" i="10"/>
  <c r="I645" i="10" s="1"/>
  <c r="I644" i="10" s="1"/>
  <c r="I643" i="10" s="1"/>
  <c r="I642" i="10" s="1"/>
  <c r="I641" i="10" s="1"/>
  <c r="I638" i="10"/>
  <c r="I636" i="10"/>
  <c r="I634" i="10"/>
  <c r="I631" i="10"/>
  <c r="I630" i="10" s="1"/>
  <c r="I625" i="10"/>
  <c r="I624" i="10" s="1"/>
  <c r="I622" i="10"/>
  <c r="I614" i="10"/>
  <c r="I613" i="10" s="1"/>
  <c r="I612" i="10" s="1"/>
  <c r="I611" i="10" s="1"/>
  <c r="I610" i="10" s="1"/>
  <c r="I609" i="10" s="1"/>
  <c r="I608" i="10" s="1"/>
  <c r="I606" i="10"/>
  <c r="I604" i="10"/>
  <c r="I602" i="10"/>
  <c r="I599" i="10"/>
  <c r="I598" i="10" s="1"/>
  <c r="I591" i="10"/>
  <c r="I590" i="10" s="1"/>
  <c r="I589" i="10" s="1"/>
  <c r="I588" i="10" s="1"/>
  <c r="I586" i="10"/>
  <c r="I585" i="10" s="1"/>
  <c r="I583" i="10"/>
  <c r="I582" i="10" s="1"/>
  <c r="I570" i="10"/>
  <c r="I569" i="10" s="1"/>
  <c r="I562" i="10"/>
  <c r="I561" i="10" s="1"/>
  <c r="I559" i="10"/>
  <c r="I558" i="10" s="1"/>
  <c r="I552" i="10"/>
  <c r="I551" i="10" s="1"/>
  <c r="I550" i="10" s="1"/>
  <c r="I549" i="10" s="1"/>
  <c r="I548" i="10" s="1"/>
  <c r="I547" i="10" s="1"/>
  <c r="I545" i="10"/>
  <c r="I544" i="10" s="1"/>
  <c r="I543" i="10" s="1"/>
  <c r="I542" i="10" s="1"/>
  <c r="I541" i="10" s="1"/>
  <c r="I539" i="10"/>
  <c r="I538" i="10" s="1"/>
  <c r="I531" i="10" s="1"/>
  <c r="I530" i="10" s="1"/>
  <c r="I527" i="10"/>
  <c r="I526" i="10" s="1"/>
  <c r="I525" i="10" s="1"/>
  <c r="I524" i="10" s="1"/>
  <c r="I523" i="10" s="1"/>
  <c r="I522" i="10" s="1"/>
  <c r="I519" i="10"/>
  <c r="I518" i="10" s="1"/>
  <c r="I489" i="10"/>
  <c r="I488" i="10" s="1"/>
  <c r="I486" i="10"/>
  <c r="I485" i="10" s="1"/>
  <c r="I479" i="10"/>
  <c r="I478" i="10" s="1"/>
  <c r="I466" i="10"/>
  <c r="I465" i="10" s="1"/>
  <c r="I459" i="10"/>
  <c r="I457" i="10"/>
  <c r="I455" i="10"/>
  <c r="I452" i="10"/>
  <c r="I451" i="10" s="1"/>
  <c r="I444" i="10"/>
  <c r="I442" i="10"/>
  <c r="I440" i="10"/>
  <c r="I432" i="10"/>
  <c r="I431" i="10" s="1"/>
  <c r="I425" i="10"/>
  <c r="I424" i="10" s="1"/>
  <c r="I423" i="10" s="1"/>
  <c r="I422" i="10" s="1"/>
  <c r="I421" i="10" s="1"/>
  <c r="I420" i="10" s="1"/>
  <c r="I418" i="10"/>
  <c r="I417" i="10" s="1"/>
  <c r="I416" i="10" s="1"/>
  <c r="I415" i="10" s="1"/>
  <c r="I414" i="10" s="1"/>
  <c r="I413" i="10" s="1"/>
  <c r="I410" i="10"/>
  <c r="I408" i="10"/>
  <c r="I406" i="10"/>
  <c r="I403" i="10"/>
  <c r="I401" i="10"/>
  <c r="I398" i="10"/>
  <c r="I397" i="10" s="1"/>
  <c r="I391" i="10"/>
  <c r="I390" i="10" s="1"/>
  <c r="I389" i="10" s="1"/>
  <c r="I388" i="10" s="1"/>
  <c r="I386" i="10"/>
  <c r="I385" i="10" s="1"/>
  <c r="I384" i="10" s="1"/>
  <c r="I383" i="10" s="1"/>
  <c r="I381" i="10"/>
  <c r="I380" i="10" s="1"/>
  <c r="I374" i="10"/>
  <c r="I373" i="10" s="1"/>
  <c r="I369" i="10"/>
  <c r="I368" i="10" s="1"/>
  <c r="I367" i="10" s="1"/>
  <c r="I366" i="10" s="1"/>
  <c r="I364" i="10"/>
  <c r="I363" i="10" s="1"/>
  <c r="I362" i="10" s="1"/>
  <c r="I359" i="10"/>
  <c r="I358" i="10" s="1"/>
  <c r="I357" i="10" s="1"/>
  <c r="I356" i="10" s="1"/>
  <c r="I354" i="10"/>
  <c r="I353" i="10" s="1"/>
  <c r="I351" i="10"/>
  <c r="I350" i="10" s="1"/>
  <c r="I348" i="10"/>
  <c r="I347" i="10" s="1"/>
  <c r="I341" i="10"/>
  <c r="I340" i="10" s="1"/>
  <c r="I339" i="10" s="1"/>
  <c r="I338" i="10" s="1"/>
  <c r="I336" i="10"/>
  <c r="I335" i="10" s="1"/>
  <c r="I334" i="10" s="1"/>
  <c r="I331" i="10"/>
  <c r="I330" i="10" s="1"/>
  <c r="I329" i="10" s="1"/>
  <c r="I328" i="10" s="1"/>
  <c r="I326" i="10"/>
  <c r="I325" i="10" s="1"/>
  <c r="I324" i="10" s="1"/>
  <c r="I321" i="10"/>
  <c r="I320" i="10" s="1"/>
  <c r="I318" i="10"/>
  <c r="I317" i="10" s="1"/>
  <c r="I310" i="10"/>
  <c r="I309" i="10" s="1"/>
  <c r="I308" i="10" s="1"/>
  <c r="I302" i="10"/>
  <c r="I301" i="10" s="1"/>
  <c r="I296" i="10"/>
  <c r="I295" i="10" s="1"/>
  <c r="I294" i="10" s="1"/>
  <c r="I290" i="10"/>
  <c r="I289" i="10" s="1"/>
  <c r="I283" i="10"/>
  <c r="I282" i="10" s="1"/>
  <c r="I281" i="10" s="1"/>
  <c r="I280" i="10" s="1"/>
  <c r="I274" i="10"/>
  <c r="I273" i="10" s="1"/>
  <c r="I272" i="10" s="1"/>
  <c r="I266" i="10"/>
  <c r="I265" i="10" s="1"/>
  <c r="I258" i="10"/>
  <c r="I256" i="10"/>
  <c r="I254" i="10"/>
  <c r="I251" i="10"/>
  <c r="I250" i="10" s="1"/>
  <c r="I244" i="10"/>
  <c r="I243" i="10" s="1"/>
  <c r="I242" i="10" s="1"/>
  <c r="I236" i="10"/>
  <c r="I235" i="10" s="1"/>
  <c r="I234" i="10" s="1"/>
  <c r="I232" i="10"/>
  <c r="I231" i="10" s="1"/>
  <c r="I229" i="10"/>
  <c r="I228" i="10" s="1"/>
  <c r="I221" i="10"/>
  <c r="I220" i="10" s="1"/>
  <c r="I219" i="10" s="1"/>
  <c r="I213" i="10"/>
  <c r="I212" i="10" s="1"/>
  <c r="I199" i="10"/>
  <c r="I198" i="10" s="1"/>
  <c r="I194" i="10"/>
  <c r="I193" i="10" s="1"/>
  <c r="I189" i="10"/>
  <c r="I187" i="10"/>
  <c r="I185" i="10"/>
  <c r="I177" i="10"/>
  <c r="I176" i="10" s="1"/>
  <c r="I172" i="10"/>
  <c r="I169" i="10" s="1"/>
  <c r="I163" i="10"/>
  <c r="I162" i="10" s="1"/>
  <c r="I161" i="10" s="1"/>
  <c r="I155" i="10"/>
  <c r="I154" i="10" s="1"/>
  <c r="I149" i="10"/>
  <c r="I148" i="10" s="1"/>
  <c r="I141" i="10"/>
  <c r="I140" i="10" s="1"/>
  <c r="I136" i="10"/>
  <c r="I135" i="10" s="1"/>
  <c r="I130" i="10"/>
  <c r="I129" i="10" s="1"/>
  <c r="I127" i="10"/>
  <c r="I126" i="10" s="1"/>
  <c r="I124" i="10"/>
  <c r="I123" i="10" s="1"/>
  <c r="I121" i="10"/>
  <c r="I120" i="10" s="1"/>
  <c r="I118" i="10"/>
  <c r="I117" i="10" s="1"/>
  <c r="I115" i="10"/>
  <c r="I114" i="10" s="1"/>
  <c r="I108" i="10"/>
  <c r="I107" i="10" s="1"/>
  <c r="I106" i="10" s="1"/>
  <c r="I103" i="10"/>
  <c r="I102" i="10" s="1"/>
  <c r="I101" i="10" s="1"/>
  <c r="I98" i="10"/>
  <c r="I97" i="10" s="1"/>
  <c r="I96" i="10" s="1"/>
  <c r="I91" i="10"/>
  <c r="I90" i="10" s="1"/>
  <c r="I89" i="10" s="1"/>
  <c r="I86" i="10"/>
  <c r="I84" i="10"/>
  <c r="I82" i="10"/>
  <c r="I77" i="10"/>
  <c r="I76" i="10" s="1"/>
  <c r="I74" i="10"/>
  <c r="I73" i="10" s="1"/>
  <c r="I66" i="10"/>
  <c r="I65" i="10" s="1"/>
  <c r="I63" i="10"/>
  <c r="I62" i="10" s="1"/>
  <c r="I59" i="10"/>
  <c r="I57" i="10"/>
  <c r="I52" i="10"/>
  <c r="I51" i="10" s="1"/>
  <c r="I45" i="10"/>
  <c r="I44" i="10" s="1"/>
  <c r="I40" i="10"/>
  <c r="I38" i="10"/>
  <c r="I31" i="10"/>
  <c r="I30" i="10" s="1"/>
  <c r="I29" i="10" s="1"/>
  <c r="I26" i="10"/>
  <c r="I25" i="10" s="1"/>
  <c r="I24" i="10" s="1"/>
  <c r="I20" i="10"/>
  <c r="I18" i="10"/>
  <c r="I16" i="10"/>
  <c r="I13" i="10"/>
  <c r="I12" i="10" s="1"/>
  <c r="J14" i="10"/>
  <c r="L14" i="10" s="1"/>
  <c r="N14" i="10" s="1"/>
  <c r="P14" i="10" s="1"/>
  <c r="J17" i="10"/>
  <c r="L17" i="10" s="1"/>
  <c r="N17" i="10" s="1"/>
  <c r="P17" i="10" s="1"/>
  <c r="J19" i="10"/>
  <c r="L19" i="10" s="1"/>
  <c r="N19" i="10" s="1"/>
  <c r="P19" i="10" s="1"/>
  <c r="J21" i="10"/>
  <c r="L21" i="10" s="1"/>
  <c r="N21" i="10" s="1"/>
  <c r="P21" i="10" s="1"/>
  <c r="J27" i="10"/>
  <c r="L27" i="10" s="1"/>
  <c r="N27" i="10" s="1"/>
  <c r="P27" i="10" s="1"/>
  <c r="J32" i="10"/>
  <c r="L32" i="10" s="1"/>
  <c r="N32" i="10" s="1"/>
  <c r="P32" i="10" s="1"/>
  <c r="J39" i="10"/>
  <c r="L39" i="10" s="1"/>
  <c r="N39" i="10" s="1"/>
  <c r="P39" i="10" s="1"/>
  <c r="J41" i="10"/>
  <c r="L41" i="10" s="1"/>
  <c r="N41" i="10" s="1"/>
  <c r="P41" i="10" s="1"/>
  <c r="J46" i="10"/>
  <c r="L46" i="10" s="1"/>
  <c r="N46" i="10" s="1"/>
  <c r="P46" i="10" s="1"/>
  <c r="J53" i="10"/>
  <c r="L53" i="10" s="1"/>
  <c r="N53" i="10" s="1"/>
  <c r="P53" i="10" s="1"/>
  <c r="J58" i="10"/>
  <c r="L58" i="10" s="1"/>
  <c r="N58" i="10" s="1"/>
  <c r="P58" i="10" s="1"/>
  <c r="J60" i="10"/>
  <c r="L60" i="10" s="1"/>
  <c r="N60" i="10" s="1"/>
  <c r="P60" i="10" s="1"/>
  <c r="J64" i="10"/>
  <c r="L64" i="10" s="1"/>
  <c r="N64" i="10" s="1"/>
  <c r="P64" i="10" s="1"/>
  <c r="J67" i="10"/>
  <c r="L67" i="10" s="1"/>
  <c r="N67" i="10" s="1"/>
  <c r="P67" i="10" s="1"/>
  <c r="J75" i="10"/>
  <c r="L75" i="10" s="1"/>
  <c r="N75" i="10" s="1"/>
  <c r="P75" i="10" s="1"/>
  <c r="J78" i="10"/>
  <c r="L78" i="10" s="1"/>
  <c r="N78" i="10" s="1"/>
  <c r="P78" i="10" s="1"/>
  <c r="J83" i="10"/>
  <c r="L83" i="10" s="1"/>
  <c r="N83" i="10" s="1"/>
  <c r="P83" i="10" s="1"/>
  <c r="J85" i="10"/>
  <c r="L85" i="10" s="1"/>
  <c r="N85" i="10" s="1"/>
  <c r="P85" i="10" s="1"/>
  <c r="J87" i="10"/>
  <c r="L87" i="10" s="1"/>
  <c r="N87" i="10" s="1"/>
  <c r="P87" i="10" s="1"/>
  <c r="J92" i="10"/>
  <c r="L92" i="10" s="1"/>
  <c r="N92" i="10" s="1"/>
  <c r="P92" i="10" s="1"/>
  <c r="J99" i="10"/>
  <c r="L99" i="10" s="1"/>
  <c r="N99" i="10" s="1"/>
  <c r="P99" i="10" s="1"/>
  <c r="J104" i="10"/>
  <c r="L104" i="10" s="1"/>
  <c r="N104" i="10" s="1"/>
  <c r="P104" i="10" s="1"/>
  <c r="J109" i="10"/>
  <c r="L109" i="10" s="1"/>
  <c r="N109" i="10" s="1"/>
  <c r="P109" i="10" s="1"/>
  <c r="J116" i="10"/>
  <c r="L116" i="10" s="1"/>
  <c r="N116" i="10" s="1"/>
  <c r="P116" i="10" s="1"/>
  <c r="J119" i="10"/>
  <c r="L119" i="10" s="1"/>
  <c r="N119" i="10" s="1"/>
  <c r="P119" i="10" s="1"/>
  <c r="J122" i="10"/>
  <c r="L122" i="10" s="1"/>
  <c r="N122" i="10" s="1"/>
  <c r="P122" i="10" s="1"/>
  <c r="J125" i="10"/>
  <c r="L125" i="10" s="1"/>
  <c r="N125" i="10" s="1"/>
  <c r="P125" i="10" s="1"/>
  <c r="J128" i="10"/>
  <c r="L128" i="10" s="1"/>
  <c r="N128" i="10" s="1"/>
  <c r="P128" i="10" s="1"/>
  <c r="J131" i="10"/>
  <c r="L131" i="10" s="1"/>
  <c r="N131" i="10" s="1"/>
  <c r="P131" i="10" s="1"/>
  <c r="J137" i="10"/>
  <c r="L137" i="10" s="1"/>
  <c r="N137" i="10" s="1"/>
  <c r="P137" i="10" s="1"/>
  <c r="J142" i="10"/>
  <c r="L142" i="10" s="1"/>
  <c r="N142" i="10" s="1"/>
  <c r="P142" i="10" s="1"/>
  <c r="J150" i="10"/>
  <c r="L150" i="10" s="1"/>
  <c r="N150" i="10" s="1"/>
  <c r="P150" i="10" s="1"/>
  <c r="J156" i="10"/>
  <c r="L156" i="10" s="1"/>
  <c r="N156" i="10" s="1"/>
  <c r="P156" i="10" s="1"/>
  <c r="J164" i="10"/>
  <c r="L164" i="10" s="1"/>
  <c r="N164" i="10" s="1"/>
  <c r="P164" i="10" s="1"/>
  <c r="J173" i="10"/>
  <c r="L173" i="10" s="1"/>
  <c r="N173" i="10" s="1"/>
  <c r="P173" i="10" s="1"/>
  <c r="J178" i="10"/>
  <c r="L178" i="10" s="1"/>
  <c r="N178" i="10" s="1"/>
  <c r="P178" i="10" s="1"/>
  <c r="J186" i="10"/>
  <c r="L186" i="10" s="1"/>
  <c r="N186" i="10" s="1"/>
  <c r="P186" i="10" s="1"/>
  <c r="J188" i="10"/>
  <c r="L188" i="10" s="1"/>
  <c r="N188" i="10" s="1"/>
  <c r="P188" i="10" s="1"/>
  <c r="J190" i="10"/>
  <c r="L190" i="10" s="1"/>
  <c r="N190" i="10" s="1"/>
  <c r="P190" i="10" s="1"/>
  <c r="J195" i="10"/>
  <c r="L195" i="10" s="1"/>
  <c r="N195" i="10" s="1"/>
  <c r="P195" i="10" s="1"/>
  <c r="J200" i="10"/>
  <c r="L200" i="10" s="1"/>
  <c r="N200" i="10" s="1"/>
  <c r="P200" i="10" s="1"/>
  <c r="J214" i="10"/>
  <c r="L214" i="10" s="1"/>
  <c r="N214" i="10" s="1"/>
  <c r="P214" i="10" s="1"/>
  <c r="J222" i="10"/>
  <c r="L222" i="10" s="1"/>
  <c r="N222" i="10" s="1"/>
  <c r="P222" i="10" s="1"/>
  <c r="J230" i="10"/>
  <c r="L230" i="10" s="1"/>
  <c r="N230" i="10" s="1"/>
  <c r="P230" i="10" s="1"/>
  <c r="J233" i="10"/>
  <c r="L233" i="10" s="1"/>
  <c r="N233" i="10" s="1"/>
  <c r="P233" i="10" s="1"/>
  <c r="J237" i="10"/>
  <c r="L237" i="10" s="1"/>
  <c r="N237" i="10" s="1"/>
  <c r="P237" i="10" s="1"/>
  <c r="J245" i="10"/>
  <c r="L245" i="10" s="1"/>
  <c r="N245" i="10" s="1"/>
  <c r="P245" i="10" s="1"/>
  <c r="J252" i="10"/>
  <c r="L252" i="10" s="1"/>
  <c r="N252" i="10" s="1"/>
  <c r="P252" i="10" s="1"/>
  <c r="J255" i="10"/>
  <c r="L255" i="10" s="1"/>
  <c r="N255" i="10" s="1"/>
  <c r="P255" i="10" s="1"/>
  <c r="J257" i="10"/>
  <c r="L257" i="10" s="1"/>
  <c r="N257" i="10" s="1"/>
  <c r="P257" i="10" s="1"/>
  <c r="J259" i="10"/>
  <c r="L259" i="10" s="1"/>
  <c r="N259" i="10" s="1"/>
  <c r="P259" i="10" s="1"/>
  <c r="J267" i="10"/>
  <c r="L267" i="10" s="1"/>
  <c r="N267" i="10" s="1"/>
  <c r="P267" i="10" s="1"/>
  <c r="J275" i="10"/>
  <c r="L275" i="10" s="1"/>
  <c r="N275" i="10" s="1"/>
  <c r="P275" i="10" s="1"/>
  <c r="J284" i="10"/>
  <c r="L284" i="10" s="1"/>
  <c r="N284" i="10" s="1"/>
  <c r="P284" i="10" s="1"/>
  <c r="J291" i="10"/>
  <c r="L291" i="10" s="1"/>
  <c r="N291" i="10" s="1"/>
  <c r="P291" i="10" s="1"/>
  <c r="J297" i="10"/>
  <c r="L297" i="10" s="1"/>
  <c r="N297" i="10" s="1"/>
  <c r="P297" i="10" s="1"/>
  <c r="J303" i="10"/>
  <c r="L303" i="10" s="1"/>
  <c r="N303" i="10" s="1"/>
  <c r="P303" i="10" s="1"/>
  <c r="J311" i="10"/>
  <c r="L311" i="10" s="1"/>
  <c r="N311" i="10" s="1"/>
  <c r="P311" i="10" s="1"/>
  <c r="J319" i="10"/>
  <c r="L319" i="10" s="1"/>
  <c r="N319" i="10" s="1"/>
  <c r="P319" i="10" s="1"/>
  <c r="J322" i="10"/>
  <c r="L322" i="10" s="1"/>
  <c r="N322" i="10" s="1"/>
  <c r="P322" i="10" s="1"/>
  <c r="J327" i="10"/>
  <c r="L327" i="10" s="1"/>
  <c r="N327" i="10" s="1"/>
  <c r="P327" i="10" s="1"/>
  <c r="J332" i="10"/>
  <c r="L332" i="10" s="1"/>
  <c r="N332" i="10" s="1"/>
  <c r="P332" i="10" s="1"/>
  <c r="J337" i="10"/>
  <c r="L337" i="10" s="1"/>
  <c r="N337" i="10" s="1"/>
  <c r="P337" i="10" s="1"/>
  <c r="J342" i="10"/>
  <c r="L342" i="10" s="1"/>
  <c r="N342" i="10" s="1"/>
  <c r="P342" i="10" s="1"/>
  <c r="J349" i="10"/>
  <c r="L349" i="10" s="1"/>
  <c r="N349" i="10" s="1"/>
  <c r="P349" i="10" s="1"/>
  <c r="J352" i="10"/>
  <c r="L352" i="10" s="1"/>
  <c r="N352" i="10" s="1"/>
  <c r="P352" i="10" s="1"/>
  <c r="J355" i="10"/>
  <c r="L355" i="10" s="1"/>
  <c r="N355" i="10" s="1"/>
  <c r="P355" i="10" s="1"/>
  <c r="J360" i="10"/>
  <c r="L360" i="10" s="1"/>
  <c r="N360" i="10" s="1"/>
  <c r="P360" i="10" s="1"/>
  <c r="J365" i="10"/>
  <c r="L365" i="10" s="1"/>
  <c r="N365" i="10" s="1"/>
  <c r="P365" i="10" s="1"/>
  <c r="J370" i="10"/>
  <c r="L370" i="10" s="1"/>
  <c r="N370" i="10" s="1"/>
  <c r="P370" i="10" s="1"/>
  <c r="J375" i="10"/>
  <c r="L375" i="10" s="1"/>
  <c r="N375" i="10" s="1"/>
  <c r="P375" i="10" s="1"/>
  <c r="J382" i="10"/>
  <c r="L382" i="10" s="1"/>
  <c r="N382" i="10" s="1"/>
  <c r="P382" i="10" s="1"/>
  <c r="J387" i="10"/>
  <c r="L387" i="10" s="1"/>
  <c r="N387" i="10" s="1"/>
  <c r="P387" i="10" s="1"/>
  <c r="J392" i="10"/>
  <c r="L392" i="10" s="1"/>
  <c r="N392" i="10" s="1"/>
  <c r="P392" i="10" s="1"/>
  <c r="J399" i="10"/>
  <c r="L399" i="10" s="1"/>
  <c r="N399" i="10" s="1"/>
  <c r="P399" i="10" s="1"/>
  <c r="J402" i="10"/>
  <c r="L402" i="10" s="1"/>
  <c r="N402" i="10" s="1"/>
  <c r="P402" i="10" s="1"/>
  <c r="J404" i="10"/>
  <c r="L404" i="10" s="1"/>
  <c r="N404" i="10" s="1"/>
  <c r="P404" i="10" s="1"/>
  <c r="J407" i="10"/>
  <c r="L407" i="10" s="1"/>
  <c r="N407" i="10" s="1"/>
  <c r="P407" i="10" s="1"/>
  <c r="J409" i="10"/>
  <c r="L409" i="10" s="1"/>
  <c r="N409" i="10" s="1"/>
  <c r="P409" i="10" s="1"/>
  <c r="J411" i="10"/>
  <c r="L411" i="10" s="1"/>
  <c r="N411" i="10" s="1"/>
  <c r="P411" i="10" s="1"/>
  <c r="J419" i="10"/>
  <c r="L419" i="10" s="1"/>
  <c r="N419" i="10" s="1"/>
  <c r="P419" i="10" s="1"/>
  <c r="J426" i="10"/>
  <c r="L426" i="10" s="1"/>
  <c r="N426" i="10" s="1"/>
  <c r="P426" i="10" s="1"/>
  <c r="J433" i="10"/>
  <c r="L433" i="10" s="1"/>
  <c r="N433" i="10" s="1"/>
  <c r="P433" i="10" s="1"/>
  <c r="J441" i="10"/>
  <c r="L441" i="10" s="1"/>
  <c r="N441" i="10" s="1"/>
  <c r="P441" i="10" s="1"/>
  <c r="J443" i="10"/>
  <c r="L443" i="10" s="1"/>
  <c r="N443" i="10" s="1"/>
  <c r="P443" i="10" s="1"/>
  <c r="J445" i="10"/>
  <c r="L445" i="10" s="1"/>
  <c r="N445" i="10" s="1"/>
  <c r="P445" i="10" s="1"/>
  <c r="J453" i="10"/>
  <c r="L453" i="10" s="1"/>
  <c r="N453" i="10" s="1"/>
  <c r="P453" i="10" s="1"/>
  <c r="J456" i="10"/>
  <c r="L456" i="10" s="1"/>
  <c r="N456" i="10" s="1"/>
  <c r="P456" i="10" s="1"/>
  <c r="J458" i="10"/>
  <c r="L458" i="10" s="1"/>
  <c r="N458" i="10" s="1"/>
  <c r="P458" i="10" s="1"/>
  <c r="J460" i="10"/>
  <c r="L460" i="10" s="1"/>
  <c r="N460" i="10" s="1"/>
  <c r="P460" i="10" s="1"/>
  <c r="J467" i="10"/>
  <c r="L467" i="10" s="1"/>
  <c r="N467" i="10" s="1"/>
  <c r="P467" i="10" s="1"/>
  <c r="J480" i="10"/>
  <c r="L480" i="10" s="1"/>
  <c r="N480" i="10" s="1"/>
  <c r="P480" i="10" s="1"/>
  <c r="J487" i="10"/>
  <c r="L487" i="10" s="1"/>
  <c r="N487" i="10" s="1"/>
  <c r="P487" i="10" s="1"/>
  <c r="J490" i="10"/>
  <c r="L490" i="10" s="1"/>
  <c r="N490" i="10" s="1"/>
  <c r="P490" i="10" s="1"/>
  <c r="J520" i="10"/>
  <c r="L520" i="10" s="1"/>
  <c r="N520" i="10" s="1"/>
  <c r="P520" i="10" s="1"/>
  <c r="J528" i="10"/>
  <c r="L528" i="10" s="1"/>
  <c r="N528" i="10" s="1"/>
  <c r="P528" i="10" s="1"/>
  <c r="J540" i="10"/>
  <c r="L540" i="10" s="1"/>
  <c r="N540" i="10" s="1"/>
  <c r="P540" i="10" s="1"/>
  <c r="J546" i="10"/>
  <c r="L546" i="10" s="1"/>
  <c r="N546" i="10" s="1"/>
  <c r="P546" i="10" s="1"/>
  <c r="J553" i="10"/>
  <c r="L553" i="10" s="1"/>
  <c r="N553" i="10" s="1"/>
  <c r="P553" i="10" s="1"/>
  <c r="J560" i="10"/>
  <c r="L560" i="10" s="1"/>
  <c r="N560" i="10" s="1"/>
  <c r="P560" i="10" s="1"/>
  <c r="J563" i="10"/>
  <c r="L563" i="10" s="1"/>
  <c r="N563" i="10" s="1"/>
  <c r="P563" i="10" s="1"/>
  <c r="J571" i="10"/>
  <c r="L571" i="10" s="1"/>
  <c r="N571" i="10" s="1"/>
  <c r="P571" i="10" s="1"/>
  <c r="J578" i="10"/>
  <c r="L578" i="10" s="1"/>
  <c r="N578" i="10" s="1"/>
  <c r="P578" i="10" s="1"/>
  <c r="J584" i="10"/>
  <c r="L584" i="10" s="1"/>
  <c r="N584" i="10" s="1"/>
  <c r="P584" i="10" s="1"/>
  <c r="J587" i="10"/>
  <c r="L587" i="10" s="1"/>
  <c r="N587" i="10" s="1"/>
  <c r="P587" i="10" s="1"/>
  <c r="J592" i="10"/>
  <c r="L592" i="10" s="1"/>
  <c r="N592" i="10" s="1"/>
  <c r="P592" i="10" s="1"/>
  <c r="J600" i="10"/>
  <c r="L600" i="10" s="1"/>
  <c r="N600" i="10" s="1"/>
  <c r="P600" i="10" s="1"/>
  <c r="J603" i="10"/>
  <c r="L603" i="10" s="1"/>
  <c r="N603" i="10" s="1"/>
  <c r="P603" i="10" s="1"/>
  <c r="J605" i="10"/>
  <c r="L605" i="10" s="1"/>
  <c r="N605" i="10" s="1"/>
  <c r="P605" i="10" s="1"/>
  <c r="J607" i="10"/>
  <c r="L607" i="10" s="1"/>
  <c r="N607" i="10" s="1"/>
  <c r="P607" i="10" s="1"/>
  <c r="J615" i="10"/>
  <c r="L615" i="10" s="1"/>
  <c r="N615" i="10" s="1"/>
  <c r="P615" i="10" s="1"/>
  <c r="J623" i="10"/>
  <c r="L623" i="10" s="1"/>
  <c r="N623" i="10" s="1"/>
  <c r="P623" i="10" s="1"/>
  <c r="J626" i="10"/>
  <c r="L626" i="10" s="1"/>
  <c r="N626" i="10" s="1"/>
  <c r="P626" i="10" s="1"/>
  <c r="J632" i="10"/>
  <c r="L632" i="10" s="1"/>
  <c r="N632" i="10" s="1"/>
  <c r="P632" i="10" s="1"/>
  <c r="J635" i="10"/>
  <c r="L635" i="10" s="1"/>
  <c r="N635" i="10" s="1"/>
  <c r="P635" i="10" s="1"/>
  <c r="J637" i="10"/>
  <c r="L637" i="10" s="1"/>
  <c r="N637" i="10" s="1"/>
  <c r="P637" i="10" s="1"/>
  <c r="J639" i="10"/>
  <c r="L639" i="10" s="1"/>
  <c r="N639" i="10" s="1"/>
  <c r="P639" i="10" s="1"/>
  <c r="J647" i="10"/>
  <c r="L647" i="10" s="1"/>
  <c r="N647" i="10" s="1"/>
  <c r="P647" i="10" s="1"/>
  <c r="J654" i="10"/>
  <c r="L654" i="10" s="1"/>
  <c r="N654" i="10" s="1"/>
  <c r="P654" i="10" s="1"/>
  <c r="H374" i="12" l="1"/>
  <c r="H373" i="12" s="1"/>
  <c r="H372" i="12" s="1"/>
  <c r="H538" i="8"/>
  <c r="H537" i="8" s="1"/>
  <c r="I37" i="10"/>
  <c r="I56" i="10"/>
  <c r="I55" i="10" s="1"/>
  <c r="I400" i="10"/>
  <c r="I621" i="10"/>
  <c r="I620" i="10" s="1"/>
  <c r="I619" i="10" s="1"/>
  <c r="I618" i="10" s="1"/>
  <c r="I316" i="10"/>
  <c r="I565" i="10"/>
  <c r="I564" i="10" s="1"/>
  <c r="I454" i="10"/>
  <c r="I450" i="10" s="1"/>
  <c r="I449" i="10" s="1"/>
  <c r="I448" i="10" s="1"/>
  <c r="I447" i="10" s="1"/>
  <c r="I81" i="10"/>
  <c r="I80" i="10" s="1"/>
  <c r="I79" i="10" s="1"/>
  <c r="I633" i="10"/>
  <c r="I629" i="10" s="1"/>
  <c r="I628" i="10" s="1"/>
  <c r="I72" i="10"/>
  <c r="I71" i="10" s="1"/>
  <c r="I581" i="10"/>
  <c r="I580" i="10" s="1"/>
  <c r="I579" i="10" s="1"/>
  <c r="I572" i="10" s="1"/>
  <c r="I184" i="10"/>
  <c r="I183" i="10" s="1"/>
  <c r="I557" i="10"/>
  <c r="I556" i="10" s="1"/>
  <c r="I555" i="10" s="1"/>
  <c r="H337" i="12"/>
  <c r="H336" i="12" s="1"/>
  <c r="H335" i="12" s="1"/>
  <c r="H334" i="12" s="1"/>
  <c r="H333" i="12" s="1"/>
  <c r="H568" i="12"/>
  <c r="H567" i="12" s="1"/>
  <c r="H566" i="12" s="1"/>
  <c r="H561" i="12" s="1"/>
  <c r="H582" i="12"/>
  <c r="H581" i="12" s="1"/>
  <c r="H580" i="12" s="1"/>
  <c r="H575" i="12" s="1"/>
  <c r="H538" i="12"/>
  <c r="H537" i="12" s="1"/>
  <c r="H536" i="12" s="1"/>
  <c r="H530" i="12" s="1"/>
  <c r="H450" i="12"/>
  <c r="H449" i="12" s="1"/>
  <c r="H448" i="12" s="1"/>
  <c r="H447" i="12" s="1"/>
  <c r="H446" i="12" s="1"/>
  <c r="H60" i="12"/>
  <c r="H254" i="12"/>
  <c r="H253" i="12" s="1"/>
  <c r="H617" i="12"/>
  <c r="H616" i="12" s="1"/>
  <c r="H615" i="12" s="1"/>
  <c r="H604" i="12" s="1"/>
  <c r="H275" i="12"/>
  <c r="H274" i="12" s="1"/>
  <c r="H273" i="12" s="1"/>
  <c r="H272" i="12" s="1"/>
  <c r="H271" i="12" s="1"/>
  <c r="H270" i="12" s="1"/>
  <c r="H209" i="12"/>
  <c r="H208" i="12" s="1"/>
  <c r="H169" i="12"/>
  <c r="H168" i="12" s="1"/>
  <c r="H167" i="12" s="1"/>
  <c r="H229" i="12"/>
  <c r="H228" i="12" s="1"/>
  <c r="H227" i="12" s="1"/>
  <c r="H226" i="12" s="1"/>
  <c r="H225" i="12" s="1"/>
  <c r="H415" i="12"/>
  <c r="H519" i="12"/>
  <c r="H686" i="12"/>
  <c r="H685" i="12" s="1"/>
  <c r="H684" i="12" s="1"/>
  <c r="H708" i="12"/>
  <c r="H56" i="12"/>
  <c r="H55" i="12" s="1"/>
  <c r="H123" i="12"/>
  <c r="H122" i="12" s="1"/>
  <c r="H89" i="12"/>
  <c r="H88" i="12" s="1"/>
  <c r="H48" i="12"/>
  <c r="H47" i="12" s="1"/>
  <c r="H46" i="12" s="1"/>
  <c r="H162" i="12"/>
  <c r="H161" i="12" s="1"/>
  <c r="H160" i="12" s="1"/>
  <c r="H553" i="12"/>
  <c r="H552" i="12" s="1"/>
  <c r="H551" i="12" s="1"/>
  <c r="H546" i="12" s="1"/>
  <c r="H545" i="12" s="1"/>
  <c r="H317" i="12"/>
  <c r="H316" i="12" s="1"/>
  <c r="H348" i="12"/>
  <c r="H42" i="12"/>
  <c r="H25" i="12"/>
  <c r="H20" i="12"/>
  <c r="H11" i="12"/>
  <c r="H429" i="12"/>
  <c r="H428" i="12" s="1"/>
  <c r="H430" i="12"/>
  <c r="H77" i="12"/>
  <c r="H76" i="12" s="1"/>
  <c r="H106" i="12"/>
  <c r="H105" i="12" s="1"/>
  <c r="H177" i="12"/>
  <c r="H176" i="12" s="1"/>
  <c r="H304" i="12"/>
  <c r="H303" i="12" s="1"/>
  <c r="H302" i="12" s="1"/>
  <c r="H107" i="12"/>
  <c r="H298" i="12"/>
  <c r="H395" i="12"/>
  <c r="H394" i="12" s="1"/>
  <c r="H393" i="12" s="1"/>
  <c r="H392" i="12" s="1"/>
  <c r="H391" i="12" s="1"/>
  <c r="I640" i="10"/>
  <c r="H480" i="8"/>
  <c r="H479" i="8" s="1"/>
  <c r="I481" i="8"/>
  <c r="K481" i="8" s="1"/>
  <c r="M481" i="8" s="1"/>
  <c r="O481" i="8" s="1"/>
  <c r="G479" i="8"/>
  <c r="I482" i="8"/>
  <c r="K482" i="8" s="1"/>
  <c r="M482" i="8" s="1"/>
  <c r="O482" i="8" s="1"/>
  <c r="H212" i="8"/>
  <c r="H102" i="8"/>
  <c r="H101" i="8" s="1"/>
  <c r="H11" i="8"/>
  <c r="H10" i="8" s="1"/>
  <c r="H9" i="8" s="1"/>
  <c r="H409" i="8"/>
  <c r="H408" i="8" s="1"/>
  <c r="H407" i="8" s="1"/>
  <c r="H132" i="8"/>
  <c r="H131" i="8" s="1"/>
  <c r="H37" i="8"/>
  <c r="H33" i="8" s="1"/>
  <c r="H32" i="8" s="1"/>
  <c r="H31" i="8" s="1"/>
  <c r="H108" i="8"/>
  <c r="H180" i="8"/>
  <c r="H179" i="8" s="1"/>
  <c r="H178" i="8" s="1"/>
  <c r="H195" i="8"/>
  <c r="H198" i="8"/>
  <c r="H201" i="8"/>
  <c r="H209" i="8"/>
  <c r="H505" i="8"/>
  <c r="H504" i="8" s="1"/>
  <c r="H503" i="8" s="1"/>
  <c r="H555" i="8"/>
  <c r="H558" i="8"/>
  <c r="H534" i="8"/>
  <c r="H523" i="8"/>
  <c r="H509" i="8"/>
  <c r="H496" i="8"/>
  <c r="H495" i="8" s="1"/>
  <c r="H494" i="8" s="1"/>
  <c r="H426" i="8"/>
  <c r="H423" i="8"/>
  <c r="H416" i="8"/>
  <c r="H397" i="8"/>
  <c r="H382" i="8"/>
  <c r="H377" i="8"/>
  <c r="H374" i="8"/>
  <c r="H367" i="8"/>
  <c r="H362" i="8"/>
  <c r="H256" i="8"/>
  <c r="H192" i="8"/>
  <c r="H142" i="8"/>
  <c r="H141" i="8" s="1"/>
  <c r="H140" i="8" s="1"/>
  <c r="H125" i="8"/>
  <c r="H118" i="8"/>
  <c r="H115" i="8"/>
  <c r="H83" i="8"/>
  <c r="H82" i="8" s="1"/>
  <c r="H81" i="8" s="1"/>
  <c r="H80" i="8" s="1"/>
  <c r="H61" i="8"/>
  <c r="H50" i="8"/>
  <c r="H46" i="8" s="1"/>
  <c r="H24" i="8"/>
  <c r="H155" i="8"/>
  <c r="H249" i="8"/>
  <c r="H287" i="8"/>
  <c r="H317" i="8"/>
  <c r="H466" i="8"/>
  <c r="I15" i="10"/>
  <c r="I36" i="10"/>
  <c r="I35" i="10" s="1"/>
  <c r="I113" i="10"/>
  <c r="I112" i="10" s="1"/>
  <c r="I147" i="10"/>
  <c r="I146" i="10" s="1"/>
  <c r="I168" i="10"/>
  <c r="I167" i="10" s="1"/>
  <c r="I175" i="10"/>
  <c r="I174" i="10" s="1"/>
  <c r="I253" i="10"/>
  <c r="I249" i="10" s="1"/>
  <c r="I248" i="10" s="1"/>
  <c r="I288" i="10"/>
  <c r="I287" i="10" s="1"/>
  <c r="I300" i="10"/>
  <c r="I299" i="10" s="1"/>
  <c r="I346" i="10"/>
  <c r="I345" i="10" s="1"/>
  <c r="I372" i="10"/>
  <c r="I371" i="10" s="1"/>
  <c r="I379" i="10"/>
  <c r="I405" i="10"/>
  <c r="I396" i="10" s="1"/>
  <c r="I430" i="10"/>
  <c r="I439" i="10"/>
  <c r="I464" i="10"/>
  <c r="I477" i="10"/>
  <c r="I484" i="10"/>
  <c r="I517" i="10"/>
  <c r="I601" i="10"/>
  <c r="I597" i="10" s="1"/>
  <c r="I11" i="10"/>
  <c r="I23" i="10"/>
  <c r="I28" i="10"/>
  <c r="I50" i="10"/>
  <c r="I61" i="10"/>
  <c r="I139" i="10"/>
  <c r="I160" i="10"/>
  <c r="I197" i="10"/>
  <c r="I218" i="10"/>
  <c r="I227" i="10"/>
  <c r="I241" i="10"/>
  <c r="I264" i="10"/>
  <c r="I307" i="10"/>
  <c r="I43" i="10"/>
  <c r="I88" i="10"/>
  <c r="I95" i="10"/>
  <c r="I100" i="10"/>
  <c r="I105" i="10"/>
  <c r="I134" i="10"/>
  <c r="I153" i="10"/>
  <c r="I192" i="10"/>
  <c r="I211" i="10"/>
  <c r="I271" i="10"/>
  <c r="I279" i="10"/>
  <c r="I293" i="10"/>
  <c r="I315" i="10"/>
  <c r="I323" i="10"/>
  <c r="I333" i="10"/>
  <c r="I361" i="10"/>
  <c r="I529" i="10"/>
  <c r="F19" i="4"/>
  <c r="H19" i="4" s="1"/>
  <c r="J19" i="4" s="1"/>
  <c r="L19" i="4" s="1"/>
  <c r="F21" i="4"/>
  <c r="H21" i="4" s="1"/>
  <c r="J21" i="4" s="1"/>
  <c r="L21" i="4" s="1"/>
  <c r="F22" i="4"/>
  <c r="H22" i="4" s="1"/>
  <c r="J22" i="4" s="1"/>
  <c r="L22" i="4" s="1"/>
  <c r="F23" i="4"/>
  <c r="H23" i="4" s="1"/>
  <c r="J23" i="4" s="1"/>
  <c r="L23" i="4" s="1"/>
  <c r="F24" i="4"/>
  <c r="H24" i="4" s="1"/>
  <c r="J24" i="4" s="1"/>
  <c r="L24" i="4" s="1"/>
  <c r="F26" i="4"/>
  <c r="H26" i="4" s="1"/>
  <c r="J26" i="4" s="1"/>
  <c r="L26" i="4" s="1"/>
  <c r="F28" i="4"/>
  <c r="H28" i="4" s="1"/>
  <c r="J28" i="4" s="1"/>
  <c r="L28" i="4" s="1"/>
  <c r="F29" i="4"/>
  <c r="H29" i="4" s="1"/>
  <c r="J29" i="4" s="1"/>
  <c r="L29" i="4" s="1"/>
  <c r="F30" i="4"/>
  <c r="H30" i="4" s="1"/>
  <c r="J30" i="4" s="1"/>
  <c r="L30" i="4" s="1"/>
  <c r="F31" i="4"/>
  <c r="H31" i="4" s="1"/>
  <c r="J31" i="4" s="1"/>
  <c r="L31" i="4" s="1"/>
  <c r="F35" i="4"/>
  <c r="H35" i="4" s="1"/>
  <c r="J35" i="4" s="1"/>
  <c r="L35" i="4" s="1"/>
  <c r="F37" i="4"/>
  <c r="H37" i="4" s="1"/>
  <c r="J37" i="4" s="1"/>
  <c r="L37" i="4" s="1"/>
  <c r="F40" i="4"/>
  <c r="H40" i="4" s="1"/>
  <c r="J40" i="4" s="1"/>
  <c r="L40" i="4" s="1"/>
  <c r="F42" i="4"/>
  <c r="H42" i="4" s="1"/>
  <c r="J42" i="4" s="1"/>
  <c r="L42" i="4" s="1"/>
  <c r="F43" i="4"/>
  <c r="H43" i="4" s="1"/>
  <c r="J43" i="4" s="1"/>
  <c r="L43" i="4" s="1"/>
  <c r="F44" i="4"/>
  <c r="H44" i="4" s="1"/>
  <c r="J44" i="4" s="1"/>
  <c r="L44" i="4" s="1"/>
  <c r="F45" i="4"/>
  <c r="H45" i="4" s="1"/>
  <c r="J45" i="4" s="1"/>
  <c r="L45" i="4" s="1"/>
  <c r="F46" i="4"/>
  <c r="H46" i="4" s="1"/>
  <c r="J46" i="4" s="1"/>
  <c r="L46" i="4" s="1"/>
  <c r="F47" i="4"/>
  <c r="H47" i="4" s="1"/>
  <c r="J47" i="4" s="1"/>
  <c r="L47" i="4" s="1"/>
  <c r="F48" i="4"/>
  <c r="H48" i="4" s="1"/>
  <c r="J48" i="4" s="1"/>
  <c r="L48" i="4" s="1"/>
  <c r="F49" i="4"/>
  <c r="H49" i="4" s="1"/>
  <c r="J49" i="4" s="1"/>
  <c r="L49" i="4" s="1"/>
  <c r="F51" i="4"/>
  <c r="H51" i="4" s="1"/>
  <c r="J51" i="4" s="1"/>
  <c r="L51" i="4" s="1"/>
  <c r="F18" i="4"/>
  <c r="H18" i="4" s="1"/>
  <c r="J18" i="4" s="1"/>
  <c r="L18" i="4" s="1"/>
  <c r="F14" i="4"/>
  <c r="H14" i="4" s="1"/>
  <c r="J14" i="4" s="1"/>
  <c r="L14" i="4" s="1"/>
  <c r="F15" i="4"/>
  <c r="H15" i="4" s="1"/>
  <c r="J15" i="4" s="1"/>
  <c r="L15" i="4" s="1"/>
  <c r="F16" i="4"/>
  <c r="H16" i="4" s="1"/>
  <c r="J16" i="4" s="1"/>
  <c r="L16" i="4" s="1"/>
  <c r="F13" i="4"/>
  <c r="H13" i="4" s="1"/>
  <c r="J13" i="4" s="1"/>
  <c r="L13" i="4" s="1"/>
  <c r="F11" i="4"/>
  <c r="H11" i="4" s="1"/>
  <c r="J11" i="4" s="1"/>
  <c r="L11" i="4" s="1"/>
  <c r="F10" i="4"/>
  <c r="H10" i="4" s="1"/>
  <c r="J10" i="4" s="1"/>
  <c r="L10" i="4" s="1"/>
  <c r="E50" i="4"/>
  <c r="E41" i="4"/>
  <c r="E36" i="4"/>
  <c r="E34" i="4"/>
  <c r="E27" i="4"/>
  <c r="E25" i="4"/>
  <c r="E20" i="4"/>
  <c r="E17" i="4"/>
  <c r="E12" i="4"/>
  <c r="E9" i="4"/>
  <c r="H347" i="12" l="1"/>
  <c r="H346" i="12" s="1"/>
  <c r="H154" i="12"/>
  <c r="H153" i="12" s="1"/>
  <c r="H75" i="12" s="1"/>
  <c r="H191" i="8"/>
  <c r="E8" i="4"/>
  <c r="H441" i="8"/>
  <c r="H433" i="8" s="1"/>
  <c r="I480" i="8"/>
  <c r="K480" i="8" s="1"/>
  <c r="M480" i="8" s="1"/>
  <c r="O480" i="8" s="1"/>
  <c r="I627" i="10"/>
  <c r="I617" i="10"/>
  <c r="I616" i="10" s="1"/>
  <c r="E33" i="4"/>
  <c r="E32" i="4" s="1"/>
  <c r="H315" i="12"/>
  <c r="H518" i="12"/>
  <c r="H560" i="12"/>
  <c r="H207" i="12"/>
  <c r="H683" i="12"/>
  <c r="H603" i="12" s="1"/>
  <c r="H41" i="12"/>
  <c r="H40" i="12" s="1"/>
  <c r="H24" i="12"/>
  <c r="H19" i="12"/>
  <c r="H10" i="12"/>
  <c r="I479" i="8"/>
  <c r="K479" i="8" s="1"/>
  <c r="M479" i="8" s="1"/>
  <c r="O479" i="8" s="1"/>
  <c r="H422" i="8"/>
  <c r="H373" i="8"/>
  <c r="H372" i="8" s="1"/>
  <c r="H107" i="8"/>
  <c r="H130" i="8"/>
  <c r="H129" i="8" s="1"/>
  <c r="H554" i="8"/>
  <c r="H530" i="8"/>
  <c r="H522" i="8"/>
  <c r="H508" i="8"/>
  <c r="H493" i="8" s="1"/>
  <c r="H415" i="8"/>
  <c r="H393" i="8"/>
  <c r="H366" i="8"/>
  <c r="H361" i="8"/>
  <c r="H316" i="8"/>
  <c r="H286" i="8"/>
  <c r="H248" i="8"/>
  <c r="H241" i="8" s="1"/>
  <c r="H233" i="8" s="1"/>
  <c r="H154" i="8"/>
  <c r="H124" i="8"/>
  <c r="H57" i="8"/>
  <c r="H21" i="8"/>
  <c r="I378" i="10"/>
  <c r="I395" i="10"/>
  <c r="I429" i="10"/>
  <c r="I438" i="10"/>
  <c r="I463" i="10"/>
  <c r="I476" i="10"/>
  <c r="I483" i="10"/>
  <c r="I516" i="10"/>
  <c r="I554" i="10"/>
  <c r="I344" i="10"/>
  <c r="I314" i="10"/>
  <c r="I292" i="10"/>
  <c r="I286" i="10" s="1"/>
  <c r="I278" i="10"/>
  <c r="I270" i="10"/>
  <c r="I210" i="10"/>
  <c r="I191" i="10"/>
  <c r="I152" i="10"/>
  <c r="I145" i="10"/>
  <c r="I133" i="10"/>
  <c r="I111" i="10"/>
  <c r="I94" i="10"/>
  <c r="I70" i="10"/>
  <c r="I54" i="10"/>
  <c r="I42" i="10"/>
  <c r="I306" i="10"/>
  <c r="I298" i="10"/>
  <c r="I263" i="10"/>
  <c r="I247" i="10"/>
  <c r="I226" i="10"/>
  <c r="I217" i="10"/>
  <c r="I196" i="10"/>
  <c r="I182" i="10"/>
  <c r="I166" i="10"/>
  <c r="I159" i="10"/>
  <c r="I138" i="10"/>
  <c r="I49" i="10"/>
  <c r="I34" i="10"/>
  <c r="I22" i="10"/>
  <c r="I10" i="10"/>
  <c r="I596" i="10"/>
  <c r="I521" i="10"/>
  <c r="E7" i="4" l="1"/>
  <c r="H23" i="12"/>
  <c r="H18" i="12"/>
  <c r="H9" i="12"/>
  <c r="H128" i="8"/>
  <c r="H45" i="8"/>
  <c r="H44" i="8" s="1"/>
  <c r="H553" i="8"/>
  <c r="H529" i="8"/>
  <c r="H521" i="8"/>
  <c r="H492" i="8"/>
  <c r="H421" i="8"/>
  <c r="H414" i="8"/>
  <c r="H392" i="8"/>
  <c r="H371" i="8"/>
  <c r="H365" i="8"/>
  <c r="H360" i="8"/>
  <c r="H315" i="8"/>
  <c r="H285" i="8"/>
  <c r="H190" i="8"/>
  <c r="H189" i="8" s="1"/>
  <c r="H177" i="8"/>
  <c r="H123" i="8"/>
  <c r="H100" i="8"/>
  <c r="H20" i="8"/>
  <c r="I377" i="10"/>
  <c r="I394" i="10"/>
  <c r="I428" i="10"/>
  <c r="I437" i="10"/>
  <c r="I462" i="10"/>
  <c r="I475" i="10"/>
  <c r="I468" i="10" s="1"/>
  <c r="I482" i="10"/>
  <c r="I481" i="10" s="1"/>
  <c r="I515" i="10"/>
  <c r="I595" i="10"/>
  <c r="I158" i="10"/>
  <c r="I225" i="10"/>
  <c r="I246" i="10"/>
  <c r="I262" i="10"/>
  <c r="I305" i="10"/>
  <c r="I132" i="10"/>
  <c r="I144" i="10"/>
  <c r="I209" i="10"/>
  <c r="I277" i="10"/>
  <c r="I285" i="10"/>
  <c r="I313" i="10"/>
  <c r="I343" i="10"/>
  <c r="I9" i="10"/>
  <c r="I165" i="10"/>
  <c r="I181" i="10"/>
  <c r="I216" i="10"/>
  <c r="I33" i="10"/>
  <c r="I69" i="10"/>
  <c r="I93" i="10"/>
  <c r="I151" i="10"/>
  <c r="I269" i="10"/>
  <c r="H39" i="12" l="1"/>
  <c r="H17" i="12"/>
  <c r="H552" i="8"/>
  <c r="H528" i="8"/>
  <c r="H520" i="8"/>
  <c r="H491" i="8"/>
  <c r="H420" i="8"/>
  <c r="H391" i="8"/>
  <c r="H370" i="8"/>
  <c r="H354" i="8"/>
  <c r="H314" i="8"/>
  <c r="H284" i="8"/>
  <c r="H176" i="8"/>
  <c r="H122" i="8"/>
  <c r="H79" i="8"/>
  <c r="H19" i="8"/>
  <c r="I376" i="10"/>
  <c r="I393" i="10"/>
  <c r="I427" i="10"/>
  <c r="I436" i="10"/>
  <c r="I461" i="10"/>
  <c r="I514" i="10"/>
  <c r="I268" i="10"/>
  <c r="I143" i="10"/>
  <c r="I68" i="10"/>
  <c r="I215" i="10"/>
  <c r="I180" i="10"/>
  <c r="I179" i="10" s="1"/>
  <c r="I8" i="10"/>
  <c r="I110" i="10"/>
  <c r="I304" i="10"/>
  <c r="I261" i="10"/>
  <c r="I224" i="10"/>
  <c r="I157" i="10"/>
  <c r="I594" i="10"/>
  <c r="I312" i="10" l="1"/>
  <c r="H16" i="12"/>
  <c r="H545" i="8"/>
  <c r="H527" i="8" s="1"/>
  <c r="H419" i="8"/>
  <c r="H390" i="8"/>
  <c r="H347" i="8"/>
  <c r="H283" i="8" s="1"/>
  <c r="H121" i="8"/>
  <c r="H18" i="8"/>
  <c r="H8" i="8" s="1"/>
  <c r="I412" i="10"/>
  <c r="I276" i="10" s="1"/>
  <c r="I435" i="10"/>
  <c r="I446" i="10"/>
  <c r="I593" i="10"/>
  <c r="I223" i="10"/>
  <c r="I260" i="10"/>
  <c r="I208" i="10" l="1"/>
  <c r="H8" i="12"/>
  <c r="H7" i="12" s="1"/>
  <c r="H389" i="8"/>
  <c r="H7" i="8" s="1"/>
  <c r="I434" i="10"/>
  <c r="I7" i="10"/>
  <c r="I655" i="10" l="1"/>
  <c r="G382" i="12" l="1"/>
  <c r="G375" i="12"/>
  <c r="G210" i="8"/>
  <c r="G205" i="8"/>
  <c r="H130" i="10"/>
  <c r="H127" i="10"/>
  <c r="G381" i="12" l="1"/>
  <c r="I382" i="12"/>
  <c r="K382" i="12" s="1"/>
  <c r="M382" i="12" s="1"/>
  <c r="O382" i="12" s="1"/>
  <c r="G374" i="12"/>
  <c r="I375" i="12"/>
  <c r="K375" i="12" s="1"/>
  <c r="M375" i="12" s="1"/>
  <c r="O375" i="12" s="1"/>
  <c r="H126" i="10"/>
  <c r="J126" i="10" s="1"/>
  <c r="L126" i="10" s="1"/>
  <c r="N126" i="10" s="1"/>
  <c r="P126" i="10" s="1"/>
  <c r="J127" i="10"/>
  <c r="L127" i="10" s="1"/>
  <c r="N127" i="10" s="1"/>
  <c r="P127" i="10" s="1"/>
  <c r="H129" i="10"/>
  <c r="J129" i="10" s="1"/>
  <c r="L129" i="10" s="1"/>
  <c r="N129" i="10" s="1"/>
  <c r="P129" i="10" s="1"/>
  <c r="J130" i="10"/>
  <c r="L130" i="10" s="1"/>
  <c r="N130" i="10" s="1"/>
  <c r="P130" i="10" s="1"/>
  <c r="G209" i="8"/>
  <c r="I209" i="8" s="1"/>
  <c r="K209" i="8" s="1"/>
  <c r="M209" i="8" s="1"/>
  <c r="O209" i="8" s="1"/>
  <c r="I210" i="8"/>
  <c r="K210" i="8" s="1"/>
  <c r="M210" i="8" s="1"/>
  <c r="O210" i="8" s="1"/>
  <c r="G204" i="8"/>
  <c r="I204" i="8" s="1"/>
  <c r="K204" i="8" s="1"/>
  <c r="M204" i="8" s="1"/>
  <c r="O204" i="8" s="1"/>
  <c r="I205" i="8"/>
  <c r="K205" i="8" s="1"/>
  <c r="M205" i="8" s="1"/>
  <c r="O205" i="8" s="1"/>
  <c r="D36" i="4"/>
  <c r="F36" i="4" s="1"/>
  <c r="H36" i="4" s="1"/>
  <c r="J36" i="4" s="1"/>
  <c r="L36" i="4" s="1"/>
  <c r="G373" i="12" l="1"/>
  <c r="I374" i="12"/>
  <c r="K374" i="12" s="1"/>
  <c r="M374" i="12" s="1"/>
  <c r="O374" i="12" s="1"/>
  <c r="G380" i="12"/>
  <c r="I381" i="12"/>
  <c r="K381" i="12" s="1"/>
  <c r="M381" i="12" s="1"/>
  <c r="O381" i="12" s="1"/>
  <c r="G499" i="12"/>
  <c r="G370" i="12"/>
  <c r="G360" i="12"/>
  <c r="G355" i="12"/>
  <c r="G202" i="8"/>
  <c r="G98" i="8"/>
  <c r="H124" i="10"/>
  <c r="H118" i="10"/>
  <c r="H52" i="10"/>
  <c r="G369" i="12" l="1"/>
  <c r="I370" i="12"/>
  <c r="K370" i="12" s="1"/>
  <c r="M370" i="12" s="1"/>
  <c r="O370" i="12" s="1"/>
  <c r="G359" i="12"/>
  <c r="I360" i="12"/>
  <c r="K360" i="12" s="1"/>
  <c r="M360" i="12" s="1"/>
  <c r="O360" i="12" s="1"/>
  <c r="G498" i="12"/>
  <c r="I499" i="12"/>
  <c r="K499" i="12" s="1"/>
  <c r="M499" i="12" s="1"/>
  <c r="O499" i="12" s="1"/>
  <c r="G379" i="12"/>
  <c r="I379" i="12" s="1"/>
  <c r="K379" i="12" s="1"/>
  <c r="M379" i="12" s="1"/>
  <c r="O379" i="12" s="1"/>
  <c r="I380" i="12"/>
  <c r="K380" i="12" s="1"/>
  <c r="M380" i="12" s="1"/>
  <c r="O380" i="12" s="1"/>
  <c r="G372" i="12"/>
  <c r="I372" i="12" s="1"/>
  <c r="K372" i="12" s="1"/>
  <c r="M372" i="12" s="1"/>
  <c r="O372" i="12" s="1"/>
  <c r="I373" i="12"/>
  <c r="K373" i="12" s="1"/>
  <c r="M373" i="12" s="1"/>
  <c r="O373" i="12" s="1"/>
  <c r="G354" i="12"/>
  <c r="G353" i="12" s="1"/>
  <c r="I355" i="12"/>
  <c r="K355" i="12" s="1"/>
  <c r="M355" i="12" s="1"/>
  <c r="O355" i="12" s="1"/>
  <c r="H117" i="10"/>
  <c r="J117" i="10" s="1"/>
  <c r="L117" i="10" s="1"/>
  <c r="N117" i="10" s="1"/>
  <c r="P117" i="10" s="1"/>
  <c r="J118" i="10"/>
  <c r="L118" i="10" s="1"/>
  <c r="N118" i="10" s="1"/>
  <c r="P118" i="10" s="1"/>
  <c r="H51" i="10"/>
  <c r="J52" i="10"/>
  <c r="L52" i="10" s="1"/>
  <c r="N52" i="10" s="1"/>
  <c r="P52" i="10" s="1"/>
  <c r="H123" i="10"/>
  <c r="J123" i="10" s="1"/>
  <c r="L123" i="10" s="1"/>
  <c r="N123" i="10" s="1"/>
  <c r="P123" i="10" s="1"/>
  <c r="J124" i="10"/>
  <c r="L124" i="10" s="1"/>
  <c r="N124" i="10" s="1"/>
  <c r="P124" i="10" s="1"/>
  <c r="G201" i="8"/>
  <c r="I201" i="8" s="1"/>
  <c r="K201" i="8" s="1"/>
  <c r="M201" i="8" s="1"/>
  <c r="O201" i="8" s="1"/>
  <c r="I202" i="8"/>
  <c r="K202" i="8" s="1"/>
  <c r="M202" i="8" s="1"/>
  <c r="O202" i="8" s="1"/>
  <c r="G97" i="8"/>
  <c r="I98" i="8"/>
  <c r="K98" i="8" s="1"/>
  <c r="M98" i="8" s="1"/>
  <c r="O98" i="8" s="1"/>
  <c r="I550" i="8"/>
  <c r="K550" i="8" s="1"/>
  <c r="M550" i="8" s="1"/>
  <c r="O550" i="8" s="1"/>
  <c r="I353" i="12" l="1"/>
  <c r="K353" i="12" s="1"/>
  <c r="M353" i="12" s="1"/>
  <c r="O353" i="12" s="1"/>
  <c r="I354" i="12"/>
  <c r="K354" i="12" s="1"/>
  <c r="M354" i="12" s="1"/>
  <c r="O354" i="12" s="1"/>
  <c r="G497" i="12"/>
  <c r="I498" i="12"/>
  <c r="K498" i="12" s="1"/>
  <c r="M498" i="12" s="1"/>
  <c r="O498" i="12" s="1"/>
  <c r="G358" i="12"/>
  <c r="I359" i="12"/>
  <c r="K359" i="12" s="1"/>
  <c r="M359" i="12" s="1"/>
  <c r="O359" i="12" s="1"/>
  <c r="G368" i="12"/>
  <c r="I369" i="12"/>
  <c r="K369" i="12" s="1"/>
  <c r="M369" i="12" s="1"/>
  <c r="O369" i="12" s="1"/>
  <c r="H50" i="10"/>
  <c r="J51" i="10"/>
  <c r="L51" i="10" s="1"/>
  <c r="N51" i="10" s="1"/>
  <c r="P51" i="10" s="1"/>
  <c r="G96" i="8"/>
  <c r="I97" i="8"/>
  <c r="K97" i="8" s="1"/>
  <c r="M97" i="8" s="1"/>
  <c r="O97" i="8" s="1"/>
  <c r="G14" i="12"/>
  <c r="G21" i="12"/>
  <c r="G26" i="12"/>
  <c r="G32" i="12"/>
  <c r="G44" i="12"/>
  <c r="G49" i="12"/>
  <c r="I49" i="12" s="1"/>
  <c r="K49" i="12" s="1"/>
  <c r="M49" i="12" s="1"/>
  <c r="O49" i="12" s="1"/>
  <c r="G51" i="12"/>
  <c r="I51" i="12" s="1"/>
  <c r="K51" i="12" s="1"/>
  <c r="M51" i="12" s="1"/>
  <c r="O51" i="12" s="1"/>
  <c r="G53" i="12"/>
  <c r="I53" i="12" s="1"/>
  <c r="K53" i="12" s="1"/>
  <c r="M53" i="12" s="1"/>
  <c r="O53" i="12" s="1"/>
  <c r="G58" i="12"/>
  <c r="G66" i="12"/>
  <c r="G73" i="12"/>
  <c r="G81" i="12"/>
  <c r="G86" i="12"/>
  <c r="G93" i="12"/>
  <c r="G98" i="12"/>
  <c r="G103" i="12"/>
  <c r="G110" i="12"/>
  <c r="G114" i="12"/>
  <c r="G116" i="12"/>
  <c r="G120" i="12"/>
  <c r="G127" i="12"/>
  <c r="G132" i="12"/>
  <c r="G137" i="12"/>
  <c r="G144" i="12"/>
  <c r="G151" i="12"/>
  <c r="G158" i="12"/>
  <c r="G163" i="12"/>
  <c r="I163" i="12" s="1"/>
  <c r="K163" i="12" s="1"/>
  <c r="M163" i="12" s="1"/>
  <c r="O163" i="12" s="1"/>
  <c r="G165" i="12"/>
  <c r="I165" i="12" s="1"/>
  <c r="K165" i="12" s="1"/>
  <c r="M165" i="12" s="1"/>
  <c r="O165" i="12" s="1"/>
  <c r="G170" i="12"/>
  <c r="I170" i="12" s="1"/>
  <c r="K170" i="12" s="1"/>
  <c r="M170" i="12" s="1"/>
  <c r="O170" i="12" s="1"/>
  <c r="G172" i="12"/>
  <c r="I172" i="12" s="1"/>
  <c r="K172" i="12" s="1"/>
  <c r="M172" i="12" s="1"/>
  <c r="O172" i="12" s="1"/>
  <c r="G174" i="12"/>
  <c r="I174" i="12" s="1"/>
  <c r="K174" i="12" s="1"/>
  <c r="M174" i="12" s="1"/>
  <c r="O174" i="12" s="1"/>
  <c r="G181" i="12"/>
  <c r="G186" i="12"/>
  <c r="G191" i="12"/>
  <c r="G198" i="12"/>
  <c r="G205" i="12"/>
  <c r="G213" i="12"/>
  <c r="G218" i="12"/>
  <c r="G223" i="12"/>
  <c r="G230" i="12"/>
  <c r="I230" i="12" s="1"/>
  <c r="K230" i="12" s="1"/>
  <c r="M230" i="12" s="1"/>
  <c r="O230" i="12" s="1"/>
  <c r="G232" i="12"/>
  <c r="I232" i="12" s="1"/>
  <c r="K232" i="12" s="1"/>
  <c r="M232" i="12" s="1"/>
  <c r="O232" i="12" s="1"/>
  <c r="G234" i="12"/>
  <c r="I234" i="12" s="1"/>
  <c r="K234" i="12" s="1"/>
  <c r="M234" i="12" s="1"/>
  <c r="O234" i="12" s="1"/>
  <c r="G251" i="12"/>
  <c r="G258" i="12"/>
  <c r="G263" i="12"/>
  <c r="G268" i="12"/>
  <c r="G276" i="12"/>
  <c r="I276" i="12" s="1"/>
  <c r="K276" i="12" s="1"/>
  <c r="M276" i="12" s="1"/>
  <c r="O276" i="12" s="1"/>
  <c r="G278" i="12"/>
  <c r="I278" i="12" s="1"/>
  <c r="K278" i="12" s="1"/>
  <c r="M278" i="12" s="1"/>
  <c r="O278" i="12" s="1"/>
  <c r="G280" i="12"/>
  <c r="I280" i="12" s="1"/>
  <c r="K280" i="12" s="1"/>
  <c r="M280" i="12" s="1"/>
  <c r="O280" i="12" s="1"/>
  <c r="G286" i="12"/>
  <c r="G293" i="12"/>
  <c r="G300" i="12"/>
  <c r="G308" i="12"/>
  <c r="G313" i="12"/>
  <c r="G321" i="12"/>
  <c r="G326" i="12"/>
  <c r="G331" i="12"/>
  <c r="G338" i="12"/>
  <c r="I338" i="12" s="1"/>
  <c r="K338" i="12" s="1"/>
  <c r="M338" i="12" s="1"/>
  <c r="O338" i="12" s="1"/>
  <c r="G340" i="12"/>
  <c r="I340" i="12" s="1"/>
  <c r="K340" i="12" s="1"/>
  <c r="M340" i="12" s="1"/>
  <c r="O340" i="12" s="1"/>
  <c r="G344" i="12"/>
  <c r="G351" i="12"/>
  <c r="G365" i="12"/>
  <c r="G389" i="12"/>
  <c r="G397" i="12"/>
  <c r="G406" i="12"/>
  <c r="G413" i="12"/>
  <c r="G426" i="12"/>
  <c r="G434" i="12"/>
  <c r="G439" i="12"/>
  <c r="G444" i="12"/>
  <c r="G452" i="12"/>
  <c r="G455" i="12"/>
  <c r="G462" i="12"/>
  <c r="G471" i="12"/>
  <c r="G478" i="12"/>
  <c r="G485" i="12"/>
  <c r="G492" i="12"/>
  <c r="G523" i="12"/>
  <c r="G528" i="12"/>
  <c r="G534" i="12"/>
  <c r="G539" i="12"/>
  <c r="I539" i="12" s="1"/>
  <c r="K539" i="12" s="1"/>
  <c r="M539" i="12" s="1"/>
  <c r="O539" i="12" s="1"/>
  <c r="G541" i="12"/>
  <c r="I541" i="12" s="1"/>
  <c r="K541" i="12" s="1"/>
  <c r="M541" i="12" s="1"/>
  <c r="O541" i="12" s="1"/>
  <c r="G543" i="12"/>
  <c r="I543" i="12" s="1"/>
  <c r="K543" i="12" s="1"/>
  <c r="M543" i="12" s="1"/>
  <c r="O543" i="12" s="1"/>
  <c r="G549" i="12"/>
  <c r="G554" i="12"/>
  <c r="I554" i="12" s="1"/>
  <c r="K554" i="12" s="1"/>
  <c r="M554" i="12" s="1"/>
  <c r="O554" i="12" s="1"/>
  <c r="G556" i="12"/>
  <c r="I556" i="12" s="1"/>
  <c r="K556" i="12" s="1"/>
  <c r="M556" i="12" s="1"/>
  <c r="O556" i="12" s="1"/>
  <c r="G558" i="12"/>
  <c r="I558" i="12" s="1"/>
  <c r="K558" i="12" s="1"/>
  <c r="M558" i="12" s="1"/>
  <c r="O558" i="12" s="1"/>
  <c r="G564" i="12"/>
  <c r="G569" i="12"/>
  <c r="I569" i="12" s="1"/>
  <c r="K569" i="12" s="1"/>
  <c r="M569" i="12" s="1"/>
  <c r="O569" i="12" s="1"/>
  <c r="G571" i="12"/>
  <c r="I571" i="12" s="1"/>
  <c r="K571" i="12" s="1"/>
  <c r="M571" i="12" s="1"/>
  <c r="O571" i="12" s="1"/>
  <c r="G573" i="12"/>
  <c r="I573" i="12" s="1"/>
  <c r="K573" i="12" s="1"/>
  <c r="M573" i="12" s="1"/>
  <c r="O573" i="12" s="1"/>
  <c r="G578" i="12"/>
  <c r="G583" i="12"/>
  <c r="I583" i="12" s="1"/>
  <c r="K583" i="12" s="1"/>
  <c r="M583" i="12" s="1"/>
  <c r="O583" i="12" s="1"/>
  <c r="G585" i="12"/>
  <c r="I585" i="12" s="1"/>
  <c r="K585" i="12" s="1"/>
  <c r="M585" i="12" s="1"/>
  <c r="O585" i="12" s="1"/>
  <c r="G587" i="12"/>
  <c r="I587" i="12" s="1"/>
  <c r="K587" i="12" s="1"/>
  <c r="M587" i="12" s="1"/>
  <c r="O587" i="12" s="1"/>
  <c r="G608" i="12"/>
  <c r="G613" i="12"/>
  <c r="G618" i="12"/>
  <c r="I618" i="12" s="1"/>
  <c r="K618" i="12" s="1"/>
  <c r="M618" i="12" s="1"/>
  <c r="O618" i="12" s="1"/>
  <c r="G620" i="12"/>
  <c r="I620" i="12" s="1"/>
  <c r="K620" i="12" s="1"/>
  <c r="M620" i="12" s="1"/>
  <c r="O620" i="12" s="1"/>
  <c r="G625" i="12"/>
  <c r="G630" i="12"/>
  <c r="G635" i="12"/>
  <c r="G640" i="12"/>
  <c r="G650" i="12"/>
  <c r="G655" i="12"/>
  <c r="G660" i="12"/>
  <c r="G681" i="12"/>
  <c r="G687" i="12"/>
  <c r="I687" i="12" s="1"/>
  <c r="K687" i="12" s="1"/>
  <c r="M687" i="12" s="1"/>
  <c r="O687" i="12" s="1"/>
  <c r="G689" i="12"/>
  <c r="I689" i="12" s="1"/>
  <c r="K689" i="12" s="1"/>
  <c r="M689" i="12" s="1"/>
  <c r="O689" i="12" s="1"/>
  <c r="G691" i="12"/>
  <c r="I691" i="12" s="1"/>
  <c r="K691" i="12" s="1"/>
  <c r="M691" i="12" s="1"/>
  <c r="O691" i="12" s="1"/>
  <c r="G696" i="12"/>
  <c r="G701" i="12"/>
  <c r="G706" i="12"/>
  <c r="G711" i="12"/>
  <c r="G716" i="12"/>
  <c r="G721" i="12"/>
  <c r="D50" i="4"/>
  <c r="F50" i="4" s="1"/>
  <c r="H50" i="4" s="1"/>
  <c r="J50" i="4" s="1"/>
  <c r="L50" i="4" s="1"/>
  <c r="D41" i="4"/>
  <c r="F41" i="4" s="1"/>
  <c r="H41" i="4" s="1"/>
  <c r="J41" i="4" s="1"/>
  <c r="L41" i="4" s="1"/>
  <c r="D34" i="4"/>
  <c r="F34" i="4" s="1"/>
  <c r="H34" i="4" s="1"/>
  <c r="J34" i="4" s="1"/>
  <c r="L34" i="4" s="1"/>
  <c r="D27" i="4"/>
  <c r="F27" i="4" s="1"/>
  <c r="H27" i="4" s="1"/>
  <c r="J27" i="4" s="1"/>
  <c r="L27" i="4" s="1"/>
  <c r="D25" i="4"/>
  <c r="F25" i="4" s="1"/>
  <c r="H25" i="4" s="1"/>
  <c r="J25" i="4" s="1"/>
  <c r="L25" i="4" s="1"/>
  <c r="D20" i="4"/>
  <c r="F20" i="4" s="1"/>
  <c r="H20" i="4" s="1"/>
  <c r="J20" i="4" s="1"/>
  <c r="L20" i="4" s="1"/>
  <c r="D17" i="4"/>
  <c r="F17" i="4" s="1"/>
  <c r="H17" i="4" s="1"/>
  <c r="J17" i="4" s="1"/>
  <c r="L17" i="4" s="1"/>
  <c r="D12" i="4"/>
  <c r="F12" i="4" s="1"/>
  <c r="H12" i="4" s="1"/>
  <c r="J12" i="4" s="1"/>
  <c r="L12" i="4" s="1"/>
  <c r="D9" i="4"/>
  <c r="F9" i="4" s="1"/>
  <c r="H9" i="4" s="1"/>
  <c r="J9" i="4" s="1"/>
  <c r="L9" i="4" s="1"/>
  <c r="I58" i="12" l="1"/>
  <c r="K58" i="12" s="1"/>
  <c r="M58" i="12" s="1"/>
  <c r="O58" i="12" s="1"/>
  <c r="G57" i="12"/>
  <c r="G548" i="12"/>
  <c r="I549" i="12"/>
  <c r="K549" i="12" s="1"/>
  <c r="M549" i="12" s="1"/>
  <c r="O549" i="12" s="1"/>
  <c r="G533" i="12"/>
  <c r="I534" i="12"/>
  <c r="K534" i="12" s="1"/>
  <c r="M534" i="12" s="1"/>
  <c r="O534" i="12" s="1"/>
  <c r="G522" i="12"/>
  <c r="I523" i="12"/>
  <c r="K523" i="12" s="1"/>
  <c r="M523" i="12" s="1"/>
  <c r="O523" i="12" s="1"/>
  <c r="G484" i="12"/>
  <c r="I485" i="12"/>
  <c r="K485" i="12" s="1"/>
  <c r="M485" i="12" s="1"/>
  <c r="O485" i="12" s="1"/>
  <c r="G470" i="12"/>
  <c r="I471" i="12"/>
  <c r="K471" i="12" s="1"/>
  <c r="M471" i="12" s="1"/>
  <c r="O471" i="12" s="1"/>
  <c r="G454" i="12"/>
  <c r="I454" i="12" s="1"/>
  <c r="K454" i="12" s="1"/>
  <c r="M454" i="12" s="1"/>
  <c r="O454" i="12" s="1"/>
  <c r="I455" i="12"/>
  <c r="K455" i="12" s="1"/>
  <c r="M455" i="12" s="1"/>
  <c r="O455" i="12" s="1"/>
  <c r="G438" i="12"/>
  <c r="I439" i="12"/>
  <c r="K439" i="12" s="1"/>
  <c r="M439" i="12" s="1"/>
  <c r="O439" i="12" s="1"/>
  <c r="G425" i="12"/>
  <c r="I426" i="12"/>
  <c r="K426" i="12" s="1"/>
  <c r="M426" i="12" s="1"/>
  <c r="O426" i="12" s="1"/>
  <c r="G412" i="12"/>
  <c r="I413" i="12"/>
  <c r="K413" i="12" s="1"/>
  <c r="M413" i="12" s="1"/>
  <c r="O413" i="12" s="1"/>
  <c r="G396" i="12"/>
  <c r="I396" i="12" s="1"/>
  <c r="K396" i="12" s="1"/>
  <c r="M396" i="12" s="1"/>
  <c r="O396" i="12" s="1"/>
  <c r="I397" i="12"/>
  <c r="K397" i="12" s="1"/>
  <c r="M397" i="12" s="1"/>
  <c r="O397" i="12" s="1"/>
  <c r="G364" i="12"/>
  <c r="I365" i="12"/>
  <c r="K365" i="12" s="1"/>
  <c r="M365" i="12" s="1"/>
  <c r="O365" i="12" s="1"/>
  <c r="G343" i="12"/>
  <c r="I344" i="12"/>
  <c r="K344" i="12" s="1"/>
  <c r="M344" i="12" s="1"/>
  <c r="O344" i="12" s="1"/>
  <c r="G325" i="12"/>
  <c r="I326" i="12"/>
  <c r="K326" i="12" s="1"/>
  <c r="M326" i="12" s="1"/>
  <c r="O326" i="12" s="1"/>
  <c r="G312" i="12"/>
  <c r="I313" i="12"/>
  <c r="K313" i="12" s="1"/>
  <c r="M313" i="12" s="1"/>
  <c r="O313" i="12" s="1"/>
  <c r="G299" i="12"/>
  <c r="I299" i="12" s="1"/>
  <c r="K299" i="12" s="1"/>
  <c r="M299" i="12" s="1"/>
  <c r="O299" i="12" s="1"/>
  <c r="I300" i="12"/>
  <c r="K300" i="12" s="1"/>
  <c r="M300" i="12" s="1"/>
  <c r="O300" i="12" s="1"/>
  <c r="G285" i="12"/>
  <c r="I286" i="12"/>
  <c r="K286" i="12" s="1"/>
  <c r="M286" i="12" s="1"/>
  <c r="O286" i="12" s="1"/>
  <c r="G267" i="12"/>
  <c r="I268" i="12"/>
  <c r="K268" i="12" s="1"/>
  <c r="M268" i="12" s="1"/>
  <c r="O268" i="12" s="1"/>
  <c r="G257" i="12"/>
  <c r="I258" i="12"/>
  <c r="K258" i="12" s="1"/>
  <c r="M258" i="12" s="1"/>
  <c r="O258" i="12" s="1"/>
  <c r="G217" i="12"/>
  <c r="I218" i="12"/>
  <c r="K218" i="12" s="1"/>
  <c r="M218" i="12" s="1"/>
  <c r="O218" i="12" s="1"/>
  <c r="G204" i="12"/>
  <c r="I205" i="12"/>
  <c r="K205" i="12" s="1"/>
  <c r="M205" i="12" s="1"/>
  <c r="O205" i="12" s="1"/>
  <c r="G190" i="12"/>
  <c r="I191" i="12"/>
  <c r="K191" i="12" s="1"/>
  <c r="M191" i="12" s="1"/>
  <c r="O191" i="12" s="1"/>
  <c r="G180" i="12"/>
  <c r="I181" i="12"/>
  <c r="K181" i="12" s="1"/>
  <c r="M181" i="12" s="1"/>
  <c r="O181" i="12" s="1"/>
  <c r="G157" i="12"/>
  <c r="I158" i="12"/>
  <c r="K158" i="12" s="1"/>
  <c r="M158" i="12" s="1"/>
  <c r="O158" i="12" s="1"/>
  <c r="G143" i="12"/>
  <c r="I144" i="12"/>
  <c r="K144" i="12" s="1"/>
  <c r="M144" i="12" s="1"/>
  <c r="O144" i="12" s="1"/>
  <c r="G131" i="12"/>
  <c r="I132" i="12"/>
  <c r="K132" i="12" s="1"/>
  <c r="M132" i="12" s="1"/>
  <c r="O132" i="12" s="1"/>
  <c r="G119" i="12"/>
  <c r="I120" i="12"/>
  <c r="K120" i="12" s="1"/>
  <c r="M120" i="12" s="1"/>
  <c r="O120" i="12" s="1"/>
  <c r="G113" i="12"/>
  <c r="I114" i="12"/>
  <c r="K114" i="12" s="1"/>
  <c r="M114" i="12" s="1"/>
  <c r="G102" i="12"/>
  <c r="I103" i="12"/>
  <c r="K103" i="12" s="1"/>
  <c r="M103" i="12" s="1"/>
  <c r="O103" i="12" s="1"/>
  <c r="G92" i="12"/>
  <c r="I93" i="12"/>
  <c r="K93" i="12" s="1"/>
  <c r="M93" i="12" s="1"/>
  <c r="O93" i="12" s="1"/>
  <c r="G80" i="12"/>
  <c r="I81" i="12"/>
  <c r="K81" i="12" s="1"/>
  <c r="M81" i="12" s="1"/>
  <c r="O81" i="12" s="1"/>
  <c r="G65" i="12"/>
  <c r="I66" i="12"/>
  <c r="K66" i="12" s="1"/>
  <c r="M66" i="12" s="1"/>
  <c r="O66" i="12" s="1"/>
  <c r="G43" i="12"/>
  <c r="I44" i="12"/>
  <c r="K44" i="12" s="1"/>
  <c r="M44" i="12" s="1"/>
  <c r="O44" i="12" s="1"/>
  <c r="G25" i="12"/>
  <c r="I26" i="12"/>
  <c r="K26" i="12" s="1"/>
  <c r="M26" i="12" s="1"/>
  <c r="O26" i="12" s="1"/>
  <c r="G13" i="12"/>
  <c r="I14" i="12"/>
  <c r="K14" i="12" s="1"/>
  <c r="M14" i="12" s="1"/>
  <c r="O14" i="12" s="1"/>
  <c r="G367" i="12"/>
  <c r="I367" i="12" s="1"/>
  <c r="K367" i="12" s="1"/>
  <c r="M367" i="12" s="1"/>
  <c r="O367" i="12" s="1"/>
  <c r="I368" i="12"/>
  <c r="K368" i="12" s="1"/>
  <c r="M368" i="12" s="1"/>
  <c r="O368" i="12" s="1"/>
  <c r="G357" i="12"/>
  <c r="I357" i="12" s="1"/>
  <c r="K357" i="12" s="1"/>
  <c r="M357" i="12" s="1"/>
  <c r="O357" i="12" s="1"/>
  <c r="I358" i="12"/>
  <c r="K358" i="12" s="1"/>
  <c r="M358" i="12" s="1"/>
  <c r="O358" i="12" s="1"/>
  <c r="G496" i="12"/>
  <c r="I497" i="12"/>
  <c r="K497" i="12" s="1"/>
  <c r="M497" i="12" s="1"/>
  <c r="O497" i="12" s="1"/>
  <c r="G720" i="12"/>
  <c r="I721" i="12"/>
  <c r="K721" i="12" s="1"/>
  <c r="M721" i="12" s="1"/>
  <c r="O721" i="12" s="1"/>
  <c r="G710" i="12"/>
  <c r="I711" i="12"/>
  <c r="K711" i="12" s="1"/>
  <c r="M711" i="12" s="1"/>
  <c r="O711" i="12" s="1"/>
  <c r="G700" i="12"/>
  <c r="I701" i="12"/>
  <c r="K701" i="12" s="1"/>
  <c r="M701" i="12" s="1"/>
  <c r="O701" i="12" s="1"/>
  <c r="G659" i="12"/>
  <c r="I660" i="12"/>
  <c r="K660" i="12" s="1"/>
  <c r="M660" i="12" s="1"/>
  <c r="O660" i="12" s="1"/>
  <c r="G649" i="12"/>
  <c r="I650" i="12"/>
  <c r="K650" i="12" s="1"/>
  <c r="M650" i="12" s="1"/>
  <c r="O650" i="12" s="1"/>
  <c r="G634" i="12"/>
  <c r="I635" i="12"/>
  <c r="K635" i="12" s="1"/>
  <c r="M635" i="12" s="1"/>
  <c r="O635" i="12" s="1"/>
  <c r="G624" i="12"/>
  <c r="I625" i="12"/>
  <c r="K625" i="12" s="1"/>
  <c r="M625" i="12" s="1"/>
  <c r="O625" i="12" s="1"/>
  <c r="G607" i="12"/>
  <c r="I608" i="12"/>
  <c r="K608" i="12" s="1"/>
  <c r="M608" i="12" s="1"/>
  <c r="O608" i="12" s="1"/>
  <c r="G577" i="12"/>
  <c r="I578" i="12"/>
  <c r="K578" i="12" s="1"/>
  <c r="M578" i="12" s="1"/>
  <c r="O578" i="12" s="1"/>
  <c r="G563" i="12"/>
  <c r="I564" i="12"/>
  <c r="K564" i="12" s="1"/>
  <c r="M564" i="12" s="1"/>
  <c r="O564" i="12" s="1"/>
  <c r="G715" i="12"/>
  <c r="I716" i="12"/>
  <c r="K716" i="12" s="1"/>
  <c r="M716" i="12" s="1"/>
  <c r="O716" i="12" s="1"/>
  <c r="G705" i="12"/>
  <c r="I706" i="12"/>
  <c r="K706" i="12" s="1"/>
  <c r="M706" i="12" s="1"/>
  <c r="O706" i="12" s="1"/>
  <c r="G695" i="12"/>
  <c r="I696" i="12"/>
  <c r="K696" i="12" s="1"/>
  <c r="M696" i="12" s="1"/>
  <c r="O696" i="12" s="1"/>
  <c r="G680" i="12"/>
  <c r="I681" i="12"/>
  <c r="K681" i="12" s="1"/>
  <c r="M681" i="12" s="1"/>
  <c r="O681" i="12" s="1"/>
  <c r="G654" i="12"/>
  <c r="I655" i="12"/>
  <c r="K655" i="12" s="1"/>
  <c r="M655" i="12" s="1"/>
  <c r="O655" i="12" s="1"/>
  <c r="G639" i="12"/>
  <c r="I640" i="12"/>
  <c r="K640" i="12" s="1"/>
  <c r="M640" i="12" s="1"/>
  <c r="O640" i="12" s="1"/>
  <c r="G629" i="12"/>
  <c r="I630" i="12"/>
  <c r="K630" i="12" s="1"/>
  <c r="M630" i="12" s="1"/>
  <c r="O630" i="12" s="1"/>
  <c r="G612" i="12"/>
  <c r="I613" i="12"/>
  <c r="K613" i="12" s="1"/>
  <c r="M613" i="12" s="1"/>
  <c r="O613" i="12" s="1"/>
  <c r="G527" i="12"/>
  <c r="I528" i="12"/>
  <c r="K528" i="12" s="1"/>
  <c r="M528" i="12" s="1"/>
  <c r="O528" i="12" s="1"/>
  <c r="G491" i="12"/>
  <c r="I492" i="12"/>
  <c r="K492" i="12" s="1"/>
  <c r="M492" i="12" s="1"/>
  <c r="O492" i="12" s="1"/>
  <c r="G477" i="12"/>
  <c r="I478" i="12"/>
  <c r="K478" i="12" s="1"/>
  <c r="M478" i="12" s="1"/>
  <c r="O478" i="12" s="1"/>
  <c r="G461" i="12"/>
  <c r="I462" i="12"/>
  <c r="K462" i="12" s="1"/>
  <c r="M462" i="12" s="1"/>
  <c r="O462" i="12" s="1"/>
  <c r="G451" i="12"/>
  <c r="I451" i="12" s="1"/>
  <c r="K451" i="12" s="1"/>
  <c r="M451" i="12" s="1"/>
  <c r="O451" i="12" s="1"/>
  <c r="I452" i="12"/>
  <c r="K452" i="12" s="1"/>
  <c r="M452" i="12" s="1"/>
  <c r="O452" i="12" s="1"/>
  <c r="G443" i="12"/>
  <c r="I444" i="12"/>
  <c r="K444" i="12" s="1"/>
  <c r="M444" i="12" s="1"/>
  <c r="O444" i="12" s="1"/>
  <c r="G433" i="12"/>
  <c r="I434" i="12"/>
  <c r="K434" i="12" s="1"/>
  <c r="M434" i="12" s="1"/>
  <c r="O434" i="12" s="1"/>
  <c r="G403" i="12"/>
  <c r="I406" i="12"/>
  <c r="K406" i="12" s="1"/>
  <c r="M406" i="12" s="1"/>
  <c r="O406" i="12" s="1"/>
  <c r="G388" i="12"/>
  <c r="I389" i="12"/>
  <c r="K389" i="12" s="1"/>
  <c r="M389" i="12" s="1"/>
  <c r="O389" i="12" s="1"/>
  <c r="G350" i="12"/>
  <c r="I351" i="12"/>
  <c r="K351" i="12" s="1"/>
  <c r="M351" i="12" s="1"/>
  <c r="O351" i="12" s="1"/>
  <c r="G330" i="12"/>
  <c r="I331" i="12"/>
  <c r="K331" i="12" s="1"/>
  <c r="M331" i="12" s="1"/>
  <c r="O331" i="12" s="1"/>
  <c r="G320" i="12"/>
  <c r="I321" i="12"/>
  <c r="K321" i="12" s="1"/>
  <c r="M321" i="12" s="1"/>
  <c r="O321" i="12" s="1"/>
  <c r="G307" i="12"/>
  <c r="I308" i="12"/>
  <c r="K308" i="12" s="1"/>
  <c r="M308" i="12" s="1"/>
  <c r="O308" i="12" s="1"/>
  <c r="G292" i="12"/>
  <c r="I293" i="12"/>
  <c r="K293" i="12" s="1"/>
  <c r="M293" i="12" s="1"/>
  <c r="O293" i="12" s="1"/>
  <c r="G262" i="12"/>
  <c r="I263" i="12"/>
  <c r="K263" i="12" s="1"/>
  <c r="M263" i="12" s="1"/>
  <c r="O263" i="12" s="1"/>
  <c r="G250" i="12"/>
  <c r="I251" i="12"/>
  <c r="K251" i="12" s="1"/>
  <c r="M251" i="12" s="1"/>
  <c r="O251" i="12" s="1"/>
  <c r="G222" i="12"/>
  <c r="I223" i="12"/>
  <c r="K223" i="12" s="1"/>
  <c r="M223" i="12" s="1"/>
  <c r="O223" i="12" s="1"/>
  <c r="G212" i="12"/>
  <c r="I213" i="12"/>
  <c r="K213" i="12" s="1"/>
  <c r="M213" i="12" s="1"/>
  <c r="O213" i="12" s="1"/>
  <c r="G197" i="12"/>
  <c r="I198" i="12"/>
  <c r="K198" i="12" s="1"/>
  <c r="M198" i="12" s="1"/>
  <c r="O198" i="12" s="1"/>
  <c r="G185" i="12"/>
  <c r="I186" i="12"/>
  <c r="K186" i="12" s="1"/>
  <c r="M186" i="12" s="1"/>
  <c r="O186" i="12" s="1"/>
  <c r="G150" i="12"/>
  <c r="I151" i="12"/>
  <c r="K151" i="12" s="1"/>
  <c r="M151" i="12" s="1"/>
  <c r="O151" i="12" s="1"/>
  <c r="G136" i="12"/>
  <c r="I137" i="12"/>
  <c r="K137" i="12" s="1"/>
  <c r="M137" i="12" s="1"/>
  <c r="O137" i="12" s="1"/>
  <c r="G126" i="12"/>
  <c r="I127" i="12"/>
  <c r="K127" i="12" s="1"/>
  <c r="M127" i="12" s="1"/>
  <c r="O127" i="12" s="1"/>
  <c r="I116" i="12"/>
  <c r="K116" i="12" s="1"/>
  <c r="M116" i="12" s="1"/>
  <c r="G109" i="12"/>
  <c r="I110" i="12"/>
  <c r="K110" i="12" s="1"/>
  <c r="M110" i="12" s="1"/>
  <c r="O110" i="12" s="1"/>
  <c r="G97" i="12"/>
  <c r="I98" i="12"/>
  <c r="K98" i="12" s="1"/>
  <c r="M98" i="12" s="1"/>
  <c r="O98" i="12" s="1"/>
  <c r="G85" i="12"/>
  <c r="I86" i="12"/>
  <c r="K86" i="12" s="1"/>
  <c r="M86" i="12" s="1"/>
  <c r="O86" i="12" s="1"/>
  <c r="G72" i="12"/>
  <c r="I73" i="12"/>
  <c r="K73" i="12" s="1"/>
  <c r="M73" i="12" s="1"/>
  <c r="O73" i="12" s="1"/>
  <c r="G31" i="12"/>
  <c r="I32" i="12"/>
  <c r="K32" i="12" s="1"/>
  <c r="M32" i="12" s="1"/>
  <c r="O32" i="12" s="1"/>
  <c r="G20" i="12"/>
  <c r="I21" i="12"/>
  <c r="K21" i="12" s="1"/>
  <c r="M21" i="12" s="1"/>
  <c r="O21" i="12" s="1"/>
  <c r="H49" i="10"/>
  <c r="J49" i="10" s="1"/>
  <c r="L49" i="10" s="1"/>
  <c r="N49" i="10" s="1"/>
  <c r="P49" i="10" s="1"/>
  <c r="J50" i="10"/>
  <c r="L50" i="10" s="1"/>
  <c r="N50" i="10" s="1"/>
  <c r="P50" i="10" s="1"/>
  <c r="G95" i="8"/>
  <c r="I95" i="8" s="1"/>
  <c r="K95" i="8" s="1"/>
  <c r="M95" i="8" s="1"/>
  <c r="O95" i="8" s="1"/>
  <c r="I96" i="8"/>
  <c r="K96" i="8" s="1"/>
  <c r="M96" i="8" s="1"/>
  <c r="O96" i="8" s="1"/>
  <c r="D33" i="4"/>
  <c r="G162" i="12"/>
  <c r="G538" i="12"/>
  <c r="G48" i="12"/>
  <c r="G337" i="12"/>
  <c r="D8" i="4"/>
  <c r="F8" i="4" s="1"/>
  <c r="H8" i="4" s="1"/>
  <c r="J8" i="4" s="1"/>
  <c r="L8" i="4" s="1"/>
  <c r="G582" i="12"/>
  <c r="G568" i="12"/>
  <c r="G395" i="12"/>
  <c r="G617" i="12"/>
  <c r="G229" i="12"/>
  <c r="G553" i="12"/>
  <c r="G686" i="12"/>
  <c r="G169" i="12"/>
  <c r="G275" i="12"/>
  <c r="D32" i="4" l="1"/>
  <c r="F32" i="4" s="1"/>
  <c r="H32" i="4" s="1"/>
  <c r="J32" i="4" s="1"/>
  <c r="L32" i="4" s="1"/>
  <c r="F33" i="4"/>
  <c r="H33" i="4" s="1"/>
  <c r="J33" i="4" s="1"/>
  <c r="L33" i="4" s="1"/>
  <c r="G450" i="12"/>
  <c r="I450" i="12" s="1"/>
  <c r="K450" i="12" s="1"/>
  <c r="M450" i="12" s="1"/>
  <c r="O450" i="12" s="1"/>
  <c r="G297" i="12"/>
  <c r="G296" i="12" s="1"/>
  <c r="G228" i="12"/>
  <c r="I229" i="12"/>
  <c r="K229" i="12" s="1"/>
  <c r="M229" i="12" s="1"/>
  <c r="O229" i="12" s="1"/>
  <c r="G449" i="12"/>
  <c r="G448" i="12" s="1"/>
  <c r="G616" i="12"/>
  <c r="I617" i="12"/>
  <c r="K617" i="12" s="1"/>
  <c r="M617" i="12" s="1"/>
  <c r="O617" i="12" s="1"/>
  <c r="G581" i="12"/>
  <c r="I582" i="12"/>
  <c r="K582" i="12" s="1"/>
  <c r="M582" i="12" s="1"/>
  <c r="O582" i="12" s="1"/>
  <c r="G336" i="12"/>
  <c r="I337" i="12"/>
  <c r="K337" i="12" s="1"/>
  <c r="M337" i="12" s="1"/>
  <c r="O337" i="12" s="1"/>
  <c r="G537" i="12"/>
  <c r="I538" i="12"/>
  <c r="K538" i="12" s="1"/>
  <c r="M538" i="12" s="1"/>
  <c r="O538" i="12" s="1"/>
  <c r="G161" i="12"/>
  <c r="I162" i="12"/>
  <c r="K162" i="12" s="1"/>
  <c r="M162" i="12" s="1"/>
  <c r="O162" i="12" s="1"/>
  <c r="G19" i="12"/>
  <c r="I20" i="12"/>
  <c r="K20" i="12" s="1"/>
  <c r="M20" i="12" s="1"/>
  <c r="O20" i="12" s="1"/>
  <c r="G30" i="12"/>
  <c r="I31" i="12"/>
  <c r="K31" i="12" s="1"/>
  <c r="M31" i="12" s="1"/>
  <c r="O31" i="12" s="1"/>
  <c r="G71" i="12"/>
  <c r="I72" i="12"/>
  <c r="K72" i="12" s="1"/>
  <c r="M72" i="12" s="1"/>
  <c r="O72" i="12" s="1"/>
  <c r="G84" i="12"/>
  <c r="I85" i="12"/>
  <c r="K85" i="12" s="1"/>
  <c r="M85" i="12" s="1"/>
  <c r="O85" i="12" s="1"/>
  <c r="G96" i="12"/>
  <c r="I97" i="12"/>
  <c r="K97" i="12" s="1"/>
  <c r="M97" i="12" s="1"/>
  <c r="O97" i="12" s="1"/>
  <c r="G108" i="12"/>
  <c r="I109" i="12"/>
  <c r="K109" i="12" s="1"/>
  <c r="M109" i="12" s="1"/>
  <c r="O109" i="12" s="1"/>
  <c r="G125" i="12"/>
  <c r="I126" i="12"/>
  <c r="K126" i="12" s="1"/>
  <c r="M126" i="12" s="1"/>
  <c r="O126" i="12" s="1"/>
  <c r="G135" i="12"/>
  <c r="I136" i="12"/>
  <c r="K136" i="12" s="1"/>
  <c r="M136" i="12" s="1"/>
  <c r="O136" i="12" s="1"/>
  <c r="G149" i="12"/>
  <c r="I150" i="12"/>
  <c r="K150" i="12" s="1"/>
  <c r="M150" i="12" s="1"/>
  <c r="O150" i="12" s="1"/>
  <c r="G184" i="12"/>
  <c r="I185" i="12"/>
  <c r="K185" i="12" s="1"/>
  <c r="M185" i="12" s="1"/>
  <c r="O185" i="12" s="1"/>
  <c r="G196" i="12"/>
  <c r="I197" i="12"/>
  <c r="K197" i="12" s="1"/>
  <c r="M197" i="12" s="1"/>
  <c r="O197" i="12" s="1"/>
  <c r="G211" i="12"/>
  <c r="I212" i="12"/>
  <c r="K212" i="12" s="1"/>
  <c r="M212" i="12" s="1"/>
  <c r="O212" i="12" s="1"/>
  <c r="G221" i="12"/>
  <c r="I222" i="12"/>
  <c r="K222" i="12" s="1"/>
  <c r="M222" i="12" s="1"/>
  <c r="O222" i="12" s="1"/>
  <c r="G249" i="12"/>
  <c r="I250" i="12"/>
  <c r="K250" i="12" s="1"/>
  <c r="M250" i="12" s="1"/>
  <c r="O250" i="12" s="1"/>
  <c r="G261" i="12"/>
  <c r="I262" i="12"/>
  <c r="K262" i="12" s="1"/>
  <c r="M262" i="12" s="1"/>
  <c r="O262" i="12" s="1"/>
  <c r="G291" i="12"/>
  <c r="I292" i="12"/>
  <c r="K292" i="12" s="1"/>
  <c r="M292" i="12" s="1"/>
  <c r="O292" i="12" s="1"/>
  <c r="G306" i="12"/>
  <c r="I307" i="12"/>
  <c r="K307" i="12" s="1"/>
  <c r="M307" i="12" s="1"/>
  <c r="O307" i="12" s="1"/>
  <c r="G319" i="12"/>
  <c r="I320" i="12"/>
  <c r="K320" i="12" s="1"/>
  <c r="M320" i="12" s="1"/>
  <c r="O320" i="12" s="1"/>
  <c r="G329" i="12"/>
  <c r="I330" i="12"/>
  <c r="K330" i="12" s="1"/>
  <c r="M330" i="12" s="1"/>
  <c r="O330" i="12" s="1"/>
  <c r="G349" i="12"/>
  <c r="I350" i="12"/>
  <c r="K350" i="12" s="1"/>
  <c r="M350" i="12" s="1"/>
  <c r="O350" i="12" s="1"/>
  <c r="G387" i="12"/>
  <c r="I388" i="12"/>
  <c r="K388" i="12" s="1"/>
  <c r="M388" i="12" s="1"/>
  <c r="O388" i="12" s="1"/>
  <c r="G402" i="12"/>
  <c r="I403" i="12"/>
  <c r="K403" i="12" s="1"/>
  <c r="M403" i="12" s="1"/>
  <c r="O403" i="12" s="1"/>
  <c r="G432" i="12"/>
  <c r="I433" i="12"/>
  <c r="K433" i="12" s="1"/>
  <c r="M433" i="12" s="1"/>
  <c r="O433" i="12" s="1"/>
  <c r="G442" i="12"/>
  <c r="I443" i="12"/>
  <c r="K443" i="12" s="1"/>
  <c r="M443" i="12" s="1"/>
  <c r="O443" i="12" s="1"/>
  <c r="G460" i="12"/>
  <c r="I461" i="12"/>
  <c r="K461" i="12" s="1"/>
  <c r="M461" i="12" s="1"/>
  <c r="O461" i="12" s="1"/>
  <c r="G476" i="12"/>
  <c r="I477" i="12"/>
  <c r="K477" i="12" s="1"/>
  <c r="M477" i="12" s="1"/>
  <c r="O477" i="12" s="1"/>
  <c r="G490" i="12"/>
  <c r="I491" i="12"/>
  <c r="K491" i="12" s="1"/>
  <c r="M491" i="12" s="1"/>
  <c r="O491" i="12" s="1"/>
  <c r="G526" i="12"/>
  <c r="I527" i="12"/>
  <c r="K527" i="12" s="1"/>
  <c r="M527" i="12" s="1"/>
  <c r="O527" i="12" s="1"/>
  <c r="G611" i="12"/>
  <c r="I612" i="12"/>
  <c r="K612" i="12" s="1"/>
  <c r="M612" i="12" s="1"/>
  <c r="O612" i="12" s="1"/>
  <c r="G628" i="12"/>
  <c r="I629" i="12"/>
  <c r="K629" i="12" s="1"/>
  <c r="M629" i="12" s="1"/>
  <c r="O629" i="12" s="1"/>
  <c r="G638" i="12"/>
  <c r="I639" i="12"/>
  <c r="K639" i="12" s="1"/>
  <c r="M639" i="12" s="1"/>
  <c r="O639" i="12" s="1"/>
  <c r="G653" i="12"/>
  <c r="I654" i="12"/>
  <c r="K654" i="12" s="1"/>
  <c r="M654" i="12" s="1"/>
  <c r="O654" i="12" s="1"/>
  <c r="G679" i="12"/>
  <c r="I680" i="12"/>
  <c r="K680" i="12" s="1"/>
  <c r="M680" i="12" s="1"/>
  <c r="O680" i="12" s="1"/>
  <c r="G694" i="12"/>
  <c r="I695" i="12"/>
  <c r="K695" i="12" s="1"/>
  <c r="M695" i="12" s="1"/>
  <c r="O695" i="12" s="1"/>
  <c r="G704" i="12"/>
  <c r="I705" i="12"/>
  <c r="K705" i="12" s="1"/>
  <c r="M705" i="12" s="1"/>
  <c r="O705" i="12" s="1"/>
  <c r="G714" i="12"/>
  <c r="I715" i="12"/>
  <c r="K715" i="12" s="1"/>
  <c r="M715" i="12" s="1"/>
  <c r="O715" i="12" s="1"/>
  <c r="G562" i="12"/>
  <c r="I562" i="12" s="1"/>
  <c r="K562" i="12" s="1"/>
  <c r="M562" i="12" s="1"/>
  <c r="O562" i="12" s="1"/>
  <c r="I563" i="12"/>
  <c r="K563" i="12" s="1"/>
  <c r="M563" i="12" s="1"/>
  <c r="O563" i="12" s="1"/>
  <c r="G576" i="12"/>
  <c r="I576" i="12" s="1"/>
  <c r="K576" i="12" s="1"/>
  <c r="M576" i="12" s="1"/>
  <c r="O576" i="12" s="1"/>
  <c r="I577" i="12"/>
  <c r="K577" i="12" s="1"/>
  <c r="M577" i="12" s="1"/>
  <c r="O577" i="12" s="1"/>
  <c r="G606" i="12"/>
  <c r="I607" i="12"/>
  <c r="K607" i="12" s="1"/>
  <c r="M607" i="12" s="1"/>
  <c r="O607" i="12" s="1"/>
  <c r="G623" i="12"/>
  <c r="I624" i="12"/>
  <c r="K624" i="12" s="1"/>
  <c r="M624" i="12" s="1"/>
  <c r="O624" i="12" s="1"/>
  <c r="G633" i="12"/>
  <c r="I634" i="12"/>
  <c r="K634" i="12" s="1"/>
  <c r="M634" i="12" s="1"/>
  <c r="O634" i="12" s="1"/>
  <c r="G648" i="12"/>
  <c r="I649" i="12"/>
  <c r="K649" i="12" s="1"/>
  <c r="M649" i="12" s="1"/>
  <c r="O649" i="12" s="1"/>
  <c r="G658" i="12"/>
  <c r="I659" i="12"/>
  <c r="K659" i="12" s="1"/>
  <c r="M659" i="12" s="1"/>
  <c r="O659" i="12" s="1"/>
  <c r="G699" i="12"/>
  <c r="I700" i="12"/>
  <c r="K700" i="12" s="1"/>
  <c r="M700" i="12" s="1"/>
  <c r="O700" i="12" s="1"/>
  <c r="G709" i="12"/>
  <c r="I710" i="12"/>
  <c r="K710" i="12" s="1"/>
  <c r="M710" i="12" s="1"/>
  <c r="O710" i="12" s="1"/>
  <c r="G719" i="12"/>
  <c r="I720" i="12"/>
  <c r="K720" i="12" s="1"/>
  <c r="M720" i="12" s="1"/>
  <c r="O720" i="12" s="1"/>
  <c r="G495" i="12"/>
  <c r="I496" i="12"/>
  <c r="K496" i="12" s="1"/>
  <c r="M496" i="12" s="1"/>
  <c r="O496" i="12" s="1"/>
  <c r="G12" i="12"/>
  <c r="I13" i="12"/>
  <c r="K13" i="12" s="1"/>
  <c r="M13" i="12" s="1"/>
  <c r="O13" i="12" s="1"/>
  <c r="G24" i="12"/>
  <c r="I25" i="12"/>
  <c r="K25" i="12" s="1"/>
  <c r="M25" i="12" s="1"/>
  <c r="O25" i="12" s="1"/>
  <c r="G42" i="12"/>
  <c r="I43" i="12"/>
  <c r="K43" i="12" s="1"/>
  <c r="M43" i="12" s="1"/>
  <c r="O43" i="12" s="1"/>
  <c r="G64" i="12"/>
  <c r="I65" i="12"/>
  <c r="K65" i="12" s="1"/>
  <c r="M65" i="12" s="1"/>
  <c r="O65" i="12" s="1"/>
  <c r="G79" i="12"/>
  <c r="I80" i="12"/>
  <c r="K80" i="12" s="1"/>
  <c r="M80" i="12" s="1"/>
  <c r="O80" i="12" s="1"/>
  <c r="G91" i="12"/>
  <c r="I92" i="12"/>
  <c r="K92" i="12" s="1"/>
  <c r="M92" i="12" s="1"/>
  <c r="O92" i="12" s="1"/>
  <c r="G101" i="12"/>
  <c r="I102" i="12"/>
  <c r="K102" i="12" s="1"/>
  <c r="M102" i="12" s="1"/>
  <c r="O102" i="12" s="1"/>
  <c r="G112" i="12"/>
  <c r="I112" i="12" s="1"/>
  <c r="K112" i="12" s="1"/>
  <c r="M112" i="12" s="1"/>
  <c r="I113" i="12"/>
  <c r="K113" i="12" s="1"/>
  <c r="M113" i="12" s="1"/>
  <c r="G118" i="12"/>
  <c r="I119" i="12"/>
  <c r="K119" i="12" s="1"/>
  <c r="M119" i="12" s="1"/>
  <c r="O119" i="12" s="1"/>
  <c r="G130" i="12"/>
  <c r="I131" i="12"/>
  <c r="K131" i="12" s="1"/>
  <c r="M131" i="12" s="1"/>
  <c r="O131" i="12" s="1"/>
  <c r="G142" i="12"/>
  <c r="I143" i="12"/>
  <c r="K143" i="12" s="1"/>
  <c r="M143" i="12" s="1"/>
  <c r="O143" i="12" s="1"/>
  <c r="G156" i="12"/>
  <c r="I157" i="12"/>
  <c r="K157" i="12" s="1"/>
  <c r="M157" i="12" s="1"/>
  <c r="O157" i="12" s="1"/>
  <c r="G179" i="12"/>
  <c r="I180" i="12"/>
  <c r="K180" i="12" s="1"/>
  <c r="M180" i="12" s="1"/>
  <c r="O180" i="12" s="1"/>
  <c r="G189" i="12"/>
  <c r="I190" i="12"/>
  <c r="K190" i="12" s="1"/>
  <c r="M190" i="12" s="1"/>
  <c r="O190" i="12" s="1"/>
  <c r="G203" i="12"/>
  <c r="I204" i="12"/>
  <c r="K204" i="12" s="1"/>
  <c r="M204" i="12" s="1"/>
  <c r="O204" i="12" s="1"/>
  <c r="G216" i="12"/>
  <c r="I217" i="12"/>
  <c r="K217" i="12" s="1"/>
  <c r="M217" i="12" s="1"/>
  <c r="O217" i="12" s="1"/>
  <c r="G256" i="12"/>
  <c r="I257" i="12"/>
  <c r="K257" i="12" s="1"/>
  <c r="M257" i="12" s="1"/>
  <c r="O257" i="12" s="1"/>
  <c r="G266" i="12"/>
  <c r="I267" i="12"/>
  <c r="K267" i="12" s="1"/>
  <c r="M267" i="12" s="1"/>
  <c r="O267" i="12" s="1"/>
  <c r="G284" i="12"/>
  <c r="I285" i="12"/>
  <c r="K285" i="12" s="1"/>
  <c r="M285" i="12" s="1"/>
  <c r="O285" i="12" s="1"/>
  <c r="G311" i="12"/>
  <c r="I312" i="12"/>
  <c r="K312" i="12" s="1"/>
  <c r="M312" i="12" s="1"/>
  <c r="O312" i="12" s="1"/>
  <c r="G324" i="12"/>
  <c r="I325" i="12"/>
  <c r="K325" i="12" s="1"/>
  <c r="M325" i="12" s="1"/>
  <c r="O325" i="12" s="1"/>
  <c r="G342" i="12"/>
  <c r="I342" i="12" s="1"/>
  <c r="K342" i="12" s="1"/>
  <c r="M342" i="12" s="1"/>
  <c r="O342" i="12" s="1"/>
  <c r="I343" i="12"/>
  <c r="K343" i="12" s="1"/>
  <c r="M343" i="12" s="1"/>
  <c r="O343" i="12" s="1"/>
  <c r="G363" i="12"/>
  <c r="I364" i="12"/>
  <c r="K364" i="12" s="1"/>
  <c r="M364" i="12" s="1"/>
  <c r="O364" i="12" s="1"/>
  <c r="G411" i="12"/>
  <c r="I412" i="12"/>
  <c r="K412" i="12" s="1"/>
  <c r="M412" i="12" s="1"/>
  <c r="O412" i="12" s="1"/>
  <c r="G424" i="12"/>
  <c r="I425" i="12"/>
  <c r="K425" i="12" s="1"/>
  <c r="M425" i="12" s="1"/>
  <c r="O425" i="12" s="1"/>
  <c r="G437" i="12"/>
  <c r="I438" i="12"/>
  <c r="K438" i="12" s="1"/>
  <c r="M438" i="12" s="1"/>
  <c r="O438" i="12" s="1"/>
  <c r="G469" i="12"/>
  <c r="I470" i="12"/>
  <c r="K470" i="12" s="1"/>
  <c r="M470" i="12" s="1"/>
  <c r="O470" i="12" s="1"/>
  <c r="G483" i="12"/>
  <c r="I484" i="12"/>
  <c r="K484" i="12" s="1"/>
  <c r="M484" i="12" s="1"/>
  <c r="O484" i="12" s="1"/>
  <c r="G521" i="12"/>
  <c r="I522" i="12"/>
  <c r="K522" i="12" s="1"/>
  <c r="M522" i="12" s="1"/>
  <c r="O522" i="12" s="1"/>
  <c r="G532" i="12"/>
  <c r="I533" i="12"/>
  <c r="K533" i="12" s="1"/>
  <c r="M533" i="12" s="1"/>
  <c r="O533" i="12" s="1"/>
  <c r="G547" i="12"/>
  <c r="I547" i="12" s="1"/>
  <c r="K547" i="12" s="1"/>
  <c r="M547" i="12" s="1"/>
  <c r="O547" i="12" s="1"/>
  <c r="I548" i="12"/>
  <c r="K548" i="12" s="1"/>
  <c r="M548" i="12" s="1"/>
  <c r="O548" i="12" s="1"/>
  <c r="G274" i="12"/>
  <c r="I275" i="12"/>
  <c r="K275" i="12" s="1"/>
  <c r="M275" i="12" s="1"/>
  <c r="O275" i="12" s="1"/>
  <c r="G168" i="12"/>
  <c r="I169" i="12"/>
  <c r="K169" i="12" s="1"/>
  <c r="M169" i="12" s="1"/>
  <c r="O169" i="12" s="1"/>
  <c r="G685" i="12"/>
  <c r="I686" i="12"/>
  <c r="K686" i="12" s="1"/>
  <c r="M686" i="12" s="1"/>
  <c r="O686" i="12" s="1"/>
  <c r="G552" i="12"/>
  <c r="I553" i="12"/>
  <c r="K553" i="12" s="1"/>
  <c r="M553" i="12" s="1"/>
  <c r="O553" i="12" s="1"/>
  <c r="G56" i="12"/>
  <c r="I57" i="12"/>
  <c r="K57" i="12" s="1"/>
  <c r="M57" i="12" s="1"/>
  <c r="O57" i="12" s="1"/>
  <c r="G394" i="12"/>
  <c r="I395" i="12"/>
  <c r="K395" i="12" s="1"/>
  <c r="M395" i="12" s="1"/>
  <c r="O395" i="12" s="1"/>
  <c r="G567" i="12"/>
  <c r="I568" i="12"/>
  <c r="K568" i="12" s="1"/>
  <c r="M568" i="12" s="1"/>
  <c r="O568" i="12" s="1"/>
  <c r="G47" i="12"/>
  <c r="I48" i="12"/>
  <c r="K48" i="12" s="1"/>
  <c r="M48" i="12" s="1"/>
  <c r="O48" i="12" s="1"/>
  <c r="G298" i="12"/>
  <c r="I298" i="12" s="1"/>
  <c r="K298" i="12" s="1"/>
  <c r="M298" i="12" s="1"/>
  <c r="O298" i="12" s="1"/>
  <c r="D7" i="4"/>
  <c r="F7" i="4" s="1"/>
  <c r="H7" i="4" s="1"/>
  <c r="J7" i="4" s="1"/>
  <c r="L7" i="4" s="1"/>
  <c r="I297" i="12" l="1"/>
  <c r="K297" i="12" s="1"/>
  <c r="M297" i="12" s="1"/>
  <c r="O297" i="12" s="1"/>
  <c r="G46" i="12"/>
  <c r="I46" i="12" s="1"/>
  <c r="K46" i="12" s="1"/>
  <c r="M46" i="12" s="1"/>
  <c r="O46" i="12" s="1"/>
  <c r="I47" i="12"/>
  <c r="K47" i="12" s="1"/>
  <c r="M47" i="12" s="1"/>
  <c r="O47" i="12" s="1"/>
  <c r="G566" i="12"/>
  <c r="I567" i="12"/>
  <c r="K567" i="12" s="1"/>
  <c r="M567" i="12" s="1"/>
  <c r="O567" i="12" s="1"/>
  <c r="G393" i="12"/>
  <c r="I394" i="12"/>
  <c r="K394" i="12" s="1"/>
  <c r="M394" i="12" s="1"/>
  <c r="O394" i="12" s="1"/>
  <c r="G55" i="12"/>
  <c r="I55" i="12" s="1"/>
  <c r="K55" i="12" s="1"/>
  <c r="M55" i="12" s="1"/>
  <c r="O55" i="12" s="1"/>
  <c r="I56" i="12"/>
  <c r="K56" i="12" s="1"/>
  <c r="M56" i="12" s="1"/>
  <c r="O56" i="12" s="1"/>
  <c r="G551" i="12"/>
  <c r="I552" i="12"/>
  <c r="K552" i="12" s="1"/>
  <c r="M552" i="12" s="1"/>
  <c r="O552" i="12" s="1"/>
  <c r="G684" i="12"/>
  <c r="I685" i="12"/>
  <c r="K685" i="12" s="1"/>
  <c r="M685" i="12" s="1"/>
  <c r="O685" i="12" s="1"/>
  <c r="G167" i="12"/>
  <c r="I167" i="12" s="1"/>
  <c r="K167" i="12" s="1"/>
  <c r="M167" i="12" s="1"/>
  <c r="O167" i="12" s="1"/>
  <c r="I168" i="12"/>
  <c r="K168" i="12" s="1"/>
  <c r="M168" i="12" s="1"/>
  <c r="O168" i="12" s="1"/>
  <c r="G273" i="12"/>
  <c r="I274" i="12"/>
  <c r="K274" i="12" s="1"/>
  <c r="M274" i="12" s="1"/>
  <c r="O274" i="12" s="1"/>
  <c r="G531" i="12"/>
  <c r="I532" i="12"/>
  <c r="K532" i="12" s="1"/>
  <c r="M532" i="12" s="1"/>
  <c r="O532" i="12" s="1"/>
  <c r="G520" i="12"/>
  <c r="I521" i="12"/>
  <c r="K521" i="12" s="1"/>
  <c r="M521" i="12" s="1"/>
  <c r="O521" i="12" s="1"/>
  <c r="G482" i="12"/>
  <c r="I483" i="12"/>
  <c r="K483" i="12" s="1"/>
  <c r="M483" i="12" s="1"/>
  <c r="O483" i="12" s="1"/>
  <c r="G468" i="12"/>
  <c r="I469" i="12"/>
  <c r="K469" i="12" s="1"/>
  <c r="M469" i="12" s="1"/>
  <c r="O469" i="12" s="1"/>
  <c r="G436" i="12"/>
  <c r="I436" i="12" s="1"/>
  <c r="K436" i="12" s="1"/>
  <c r="M436" i="12" s="1"/>
  <c r="O436" i="12" s="1"/>
  <c r="I437" i="12"/>
  <c r="K437" i="12" s="1"/>
  <c r="M437" i="12" s="1"/>
  <c r="O437" i="12" s="1"/>
  <c r="G423" i="12"/>
  <c r="I424" i="12"/>
  <c r="K424" i="12" s="1"/>
  <c r="M424" i="12" s="1"/>
  <c r="O424" i="12" s="1"/>
  <c r="G410" i="12"/>
  <c r="I411" i="12"/>
  <c r="K411" i="12" s="1"/>
  <c r="M411" i="12" s="1"/>
  <c r="O411" i="12" s="1"/>
  <c r="G362" i="12"/>
  <c r="I362" i="12" s="1"/>
  <c r="K362" i="12" s="1"/>
  <c r="M362" i="12" s="1"/>
  <c r="O362" i="12" s="1"/>
  <c r="I363" i="12"/>
  <c r="K363" i="12" s="1"/>
  <c r="M363" i="12" s="1"/>
  <c r="O363" i="12" s="1"/>
  <c r="G323" i="12"/>
  <c r="I324" i="12"/>
  <c r="K324" i="12" s="1"/>
  <c r="M324" i="12" s="1"/>
  <c r="O324" i="12" s="1"/>
  <c r="G310" i="12"/>
  <c r="I310" i="12" s="1"/>
  <c r="K310" i="12" s="1"/>
  <c r="M310" i="12" s="1"/>
  <c r="O310" i="12" s="1"/>
  <c r="I311" i="12"/>
  <c r="K311" i="12" s="1"/>
  <c r="M311" i="12" s="1"/>
  <c r="O311" i="12" s="1"/>
  <c r="G283" i="12"/>
  <c r="I284" i="12"/>
  <c r="K284" i="12" s="1"/>
  <c r="M284" i="12" s="1"/>
  <c r="O284" i="12" s="1"/>
  <c r="G265" i="12"/>
  <c r="I265" i="12" s="1"/>
  <c r="K265" i="12" s="1"/>
  <c r="M265" i="12" s="1"/>
  <c r="O265" i="12" s="1"/>
  <c r="I266" i="12"/>
  <c r="K266" i="12" s="1"/>
  <c r="M266" i="12" s="1"/>
  <c r="O266" i="12" s="1"/>
  <c r="G255" i="12"/>
  <c r="I256" i="12"/>
  <c r="K256" i="12" s="1"/>
  <c r="M256" i="12" s="1"/>
  <c r="O256" i="12" s="1"/>
  <c r="G215" i="12"/>
  <c r="I215" i="12" s="1"/>
  <c r="K215" i="12" s="1"/>
  <c r="M215" i="12" s="1"/>
  <c r="O215" i="12" s="1"/>
  <c r="I216" i="12"/>
  <c r="K216" i="12" s="1"/>
  <c r="M216" i="12" s="1"/>
  <c r="O216" i="12" s="1"/>
  <c r="G202" i="12"/>
  <c r="I203" i="12"/>
  <c r="K203" i="12" s="1"/>
  <c r="M203" i="12" s="1"/>
  <c r="O203" i="12" s="1"/>
  <c r="G188" i="12"/>
  <c r="I188" i="12" s="1"/>
  <c r="K188" i="12" s="1"/>
  <c r="M188" i="12" s="1"/>
  <c r="O188" i="12" s="1"/>
  <c r="I189" i="12"/>
  <c r="K189" i="12" s="1"/>
  <c r="M189" i="12" s="1"/>
  <c r="O189" i="12" s="1"/>
  <c r="G178" i="12"/>
  <c r="I179" i="12"/>
  <c r="K179" i="12" s="1"/>
  <c r="M179" i="12" s="1"/>
  <c r="O179" i="12" s="1"/>
  <c r="G155" i="12"/>
  <c r="I156" i="12"/>
  <c r="K156" i="12" s="1"/>
  <c r="M156" i="12" s="1"/>
  <c r="O156" i="12" s="1"/>
  <c r="G141" i="12"/>
  <c r="I142" i="12"/>
  <c r="K142" i="12" s="1"/>
  <c r="M142" i="12" s="1"/>
  <c r="O142" i="12" s="1"/>
  <c r="G129" i="12"/>
  <c r="I129" i="12" s="1"/>
  <c r="K129" i="12" s="1"/>
  <c r="M129" i="12" s="1"/>
  <c r="O129" i="12" s="1"/>
  <c r="I130" i="12"/>
  <c r="K130" i="12" s="1"/>
  <c r="M130" i="12" s="1"/>
  <c r="O130" i="12" s="1"/>
  <c r="G117" i="12"/>
  <c r="I117" i="12" s="1"/>
  <c r="K117" i="12" s="1"/>
  <c r="M117" i="12" s="1"/>
  <c r="O117" i="12" s="1"/>
  <c r="I118" i="12"/>
  <c r="K118" i="12" s="1"/>
  <c r="M118" i="12" s="1"/>
  <c r="O118" i="12" s="1"/>
  <c r="G100" i="12"/>
  <c r="I100" i="12" s="1"/>
  <c r="K100" i="12" s="1"/>
  <c r="M100" i="12" s="1"/>
  <c r="O100" i="12" s="1"/>
  <c r="I101" i="12"/>
  <c r="K101" i="12" s="1"/>
  <c r="M101" i="12" s="1"/>
  <c r="O101" i="12" s="1"/>
  <c r="G90" i="12"/>
  <c r="I91" i="12"/>
  <c r="K91" i="12" s="1"/>
  <c r="M91" i="12" s="1"/>
  <c r="O91" i="12" s="1"/>
  <c r="G78" i="12"/>
  <c r="I79" i="12"/>
  <c r="K79" i="12" s="1"/>
  <c r="M79" i="12" s="1"/>
  <c r="O79" i="12" s="1"/>
  <c r="G63" i="12"/>
  <c r="I64" i="12"/>
  <c r="K64" i="12" s="1"/>
  <c r="M64" i="12" s="1"/>
  <c r="O64" i="12" s="1"/>
  <c r="G41" i="12"/>
  <c r="G40" i="12" s="1"/>
  <c r="I42" i="12"/>
  <c r="K42" i="12" s="1"/>
  <c r="M42" i="12" s="1"/>
  <c r="O42" i="12" s="1"/>
  <c r="G23" i="12"/>
  <c r="I23" i="12" s="1"/>
  <c r="K23" i="12" s="1"/>
  <c r="M23" i="12" s="1"/>
  <c r="O23" i="12" s="1"/>
  <c r="I24" i="12"/>
  <c r="K24" i="12" s="1"/>
  <c r="M24" i="12" s="1"/>
  <c r="O24" i="12" s="1"/>
  <c r="G11" i="12"/>
  <c r="I12" i="12"/>
  <c r="K12" i="12" s="1"/>
  <c r="M12" i="12" s="1"/>
  <c r="O12" i="12" s="1"/>
  <c r="G494" i="12"/>
  <c r="I494" i="12" s="1"/>
  <c r="K494" i="12" s="1"/>
  <c r="M494" i="12" s="1"/>
  <c r="O494" i="12" s="1"/>
  <c r="I495" i="12"/>
  <c r="K495" i="12" s="1"/>
  <c r="M495" i="12" s="1"/>
  <c r="O495" i="12" s="1"/>
  <c r="G718" i="12"/>
  <c r="I718" i="12" s="1"/>
  <c r="K718" i="12" s="1"/>
  <c r="M718" i="12" s="1"/>
  <c r="O718" i="12" s="1"/>
  <c r="I719" i="12"/>
  <c r="K719" i="12" s="1"/>
  <c r="M719" i="12" s="1"/>
  <c r="O719" i="12" s="1"/>
  <c r="I709" i="12"/>
  <c r="K709" i="12" s="1"/>
  <c r="M709" i="12" s="1"/>
  <c r="O709" i="12" s="1"/>
  <c r="G698" i="12"/>
  <c r="I698" i="12" s="1"/>
  <c r="K698" i="12" s="1"/>
  <c r="M698" i="12" s="1"/>
  <c r="O698" i="12" s="1"/>
  <c r="I699" i="12"/>
  <c r="K699" i="12" s="1"/>
  <c r="M699" i="12" s="1"/>
  <c r="O699" i="12" s="1"/>
  <c r="G657" i="12"/>
  <c r="I657" i="12" s="1"/>
  <c r="K657" i="12" s="1"/>
  <c r="M657" i="12" s="1"/>
  <c r="O657" i="12" s="1"/>
  <c r="I658" i="12"/>
  <c r="K658" i="12" s="1"/>
  <c r="M658" i="12" s="1"/>
  <c r="O658" i="12" s="1"/>
  <c r="G647" i="12"/>
  <c r="I647" i="12" s="1"/>
  <c r="K647" i="12" s="1"/>
  <c r="M647" i="12" s="1"/>
  <c r="O647" i="12" s="1"/>
  <c r="I648" i="12"/>
  <c r="K648" i="12" s="1"/>
  <c r="M648" i="12" s="1"/>
  <c r="O648" i="12" s="1"/>
  <c r="G632" i="12"/>
  <c r="I632" i="12" s="1"/>
  <c r="K632" i="12" s="1"/>
  <c r="M632" i="12" s="1"/>
  <c r="O632" i="12" s="1"/>
  <c r="I633" i="12"/>
  <c r="K633" i="12" s="1"/>
  <c r="M633" i="12" s="1"/>
  <c r="O633" i="12" s="1"/>
  <c r="G622" i="12"/>
  <c r="I622" i="12" s="1"/>
  <c r="K622" i="12" s="1"/>
  <c r="M622" i="12" s="1"/>
  <c r="O622" i="12" s="1"/>
  <c r="I623" i="12"/>
  <c r="K623" i="12" s="1"/>
  <c r="M623" i="12" s="1"/>
  <c r="O623" i="12" s="1"/>
  <c r="G605" i="12"/>
  <c r="I605" i="12" s="1"/>
  <c r="K605" i="12" s="1"/>
  <c r="M605" i="12" s="1"/>
  <c r="O605" i="12" s="1"/>
  <c r="I606" i="12"/>
  <c r="K606" i="12" s="1"/>
  <c r="M606" i="12" s="1"/>
  <c r="O606" i="12" s="1"/>
  <c r="G713" i="12"/>
  <c r="I713" i="12" s="1"/>
  <c r="K713" i="12" s="1"/>
  <c r="M713" i="12" s="1"/>
  <c r="O713" i="12" s="1"/>
  <c r="I714" i="12"/>
  <c r="K714" i="12" s="1"/>
  <c r="M714" i="12" s="1"/>
  <c r="O714" i="12" s="1"/>
  <c r="G703" i="12"/>
  <c r="I703" i="12" s="1"/>
  <c r="K703" i="12" s="1"/>
  <c r="M703" i="12" s="1"/>
  <c r="O703" i="12" s="1"/>
  <c r="I704" i="12"/>
  <c r="K704" i="12" s="1"/>
  <c r="M704" i="12" s="1"/>
  <c r="O704" i="12" s="1"/>
  <c r="G693" i="12"/>
  <c r="I693" i="12" s="1"/>
  <c r="K693" i="12" s="1"/>
  <c r="M693" i="12" s="1"/>
  <c r="O693" i="12" s="1"/>
  <c r="I694" i="12"/>
  <c r="K694" i="12" s="1"/>
  <c r="M694" i="12" s="1"/>
  <c r="O694" i="12" s="1"/>
  <c r="G678" i="12"/>
  <c r="I679" i="12"/>
  <c r="K679" i="12" s="1"/>
  <c r="M679" i="12" s="1"/>
  <c r="O679" i="12" s="1"/>
  <c r="G652" i="12"/>
  <c r="I652" i="12" s="1"/>
  <c r="K652" i="12" s="1"/>
  <c r="M652" i="12" s="1"/>
  <c r="O652" i="12" s="1"/>
  <c r="I653" i="12"/>
  <c r="K653" i="12" s="1"/>
  <c r="M653" i="12" s="1"/>
  <c r="O653" i="12" s="1"/>
  <c r="G637" i="12"/>
  <c r="I637" i="12" s="1"/>
  <c r="K637" i="12" s="1"/>
  <c r="M637" i="12" s="1"/>
  <c r="O637" i="12" s="1"/>
  <c r="I638" i="12"/>
  <c r="K638" i="12" s="1"/>
  <c r="M638" i="12" s="1"/>
  <c r="O638" i="12" s="1"/>
  <c r="G627" i="12"/>
  <c r="I627" i="12" s="1"/>
  <c r="K627" i="12" s="1"/>
  <c r="M627" i="12" s="1"/>
  <c r="O627" i="12" s="1"/>
  <c r="I628" i="12"/>
  <c r="K628" i="12" s="1"/>
  <c r="M628" i="12" s="1"/>
  <c r="O628" i="12" s="1"/>
  <c r="G610" i="12"/>
  <c r="I610" i="12" s="1"/>
  <c r="K610" i="12" s="1"/>
  <c r="M610" i="12" s="1"/>
  <c r="O610" i="12" s="1"/>
  <c r="I611" i="12"/>
  <c r="K611" i="12" s="1"/>
  <c r="M611" i="12" s="1"/>
  <c r="O611" i="12" s="1"/>
  <c r="G525" i="12"/>
  <c r="I525" i="12" s="1"/>
  <c r="K525" i="12" s="1"/>
  <c r="M525" i="12" s="1"/>
  <c r="O525" i="12" s="1"/>
  <c r="I526" i="12"/>
  <c r="K526" i="12" s="1"/>
  <c r="M526" i="12" s="1"/>
  <c r="O526" i="12" s="1"/>
  <c r="G489" i="12"/>
  <c r="I490" i="12"/>
  <c r="K490" i="12" s="1"/>
  <c r="M490" i="12" s="1"/>
  <c r="O490" i="12" s="1"/>
  <c r="G475" i="12"/>
  <c r="I476" i="12"/>
  <c r="K476" i="12" s="1"/>
  <c r="M476" i="12" s="1"/>
  <c r="O476" i="12" s="1"/>
  <c r="G459" i="12"/>
  <c r="I460" i="12"/>
  <c r="K460" i="12" s="1"/>
  <c r="M460" i="12" s="1"/>
  <c r="O460" i="12" s="1"/>
  <c r="G441" i="12"/>
  <c r="I441" i="12" s="1"/>
  <c r="K441" i="12" s="1"/>
  <c r="M441" i="12" s="1"/>
  <c r="O441" i="12" s="1"/>
  <c r="I442" i="12"/>
  <c r="K442" i="12" s="1"/>
  <c r="M442" i="12" s="1"/>
  <c r="O442" i="12" s="1"/>
  <c r="G431" i="12"/>
  <c r="I432" i="12"/>
  <c r="K432" i="12" s="1"/>
  <c r="M432" i="12" s="1"/>
  <c r="O432" i="12" s="1"/>
  <c r="G401" i="12"/>
  <c r="I402" i="12"/>
  <c r="K402" i="12" s="1"/>
  <c r="M402" i="12" s="1"/>
  <c r="O402" i="12" s="1"/>
  <c r="G386" i="12"/>
  <c r="I387" i="12"/>
  <c r="K387" i="12" s="1"/>
  <c r="M387" i="12" s="1"/>
  <c r="O387" i="12" s="1"/>
  <c r="G348" i="12"/>
  <c r="I349" i="12"/>
  <c r="K349" i="12" s="1"/>
  <c r="M349" i="12" s="1"/>
  <c r="O349" i="12" s="1"/>
  <c r="G328" i="12"/>
  <c r="I328" i="12" s="1"/>
  <c r="K328" i="12" s="1"/>
  <c r="M328" i="12" s="1"/>
  <c r="O328" i="12" s="1"/>
  <c r="I329" i="12"/>
  <c r="K329" i="12" s="1"/>
  <c r="M329" i="12" s="1"/>
  <c r="O329" i="12" s="1"/>
  <c r="G318" i="12"/>
  <c r="I318" i="12" s="1"/>
  <c r="K318" i="12" s="1"/>
  <c r="M318" i="12" s="1"/>
  <c r="O318" i="12" s="1"/>
  <c r="I319" i="12"/>
  <c r="K319" i="12" s="1"/>
  <c r="M319" i="12" s="1"/>
  <c r="O319" i="12" s="1"/>
  <c r="G305" i="12"/>
  <c r="I306" i="12"/>
  <c r="K306" i="12" s="1"/>
  <c r="M306" i="12" s="1"/>
  <c r="O306" i="12" s="1"/>
  <c r="G290" i="12"/>
  <c r="I291" i="12"/>
  <c r="K291" i="12" s="1"/>
  <c r="M291" i="12" s="1"/>
  <c r="O291" i="12" s="1"/>
  <c r="G260" i="12"/>
  <c r="I260" i="12" s="1"/>
  <c r="K260" i="12" s="1"/>
  <c r="M260" i="12" s="1"/>
  <c r="O260" i="12" s="1"/>
  <c r="I261" i="12"/>
  <c r="K261" i="12" s="1"/>
  <c r="M261" i="12" s="1"/>
  <c r="O261" i="12" s="1"/>
  <c r="G248" i="12"/>
  <c r="I249" i="12"/>
  <c r="K249" i="12" s="1"/>
  <c r="M249" i="12" s="1"/>
  <c r="O249" i="12" s="1"/>
  <c r="G220" i="12"/>
  <c r="I220" i="12" s="1"/>
  <c r="K220" i="12" s="1"/>
  <c r="M220" i="12" s="1"/>
  <c r="O220" i="12" s="1"/>
  <c r="I221" i="12"/>
  <c r="K221" i="12" s="1"/>
  <c r="M221" i="12" s="1"/>
  <c r="O221" i="12" s="1"/>
  <c r="G210" i="12"/>
  <c r="I211" i="12"/>
  <c r="K211" i="12" s="1"/>
  <c r="M211" i="12" s="1"/>
  <c r="O211" i="12" s="1"/>
  <c r="G195" i="12"/>
  <c r="I196" i="12"/>
  <c r="K196" i="12" s="1"/>
  <c r="M196" i="12" s="1"/>
  <c r="O196" i="12" s="1"/>
  <c r="G183" i="12"/>
  <c r="I183" i="12" s="1"/>
  <c r="K183" i="12" s="1"/>
  <c r="M183" i="12" s="1"/>
  <c r="O183" i="12" s="1"/>
  <c r="I184" i="12"/>
  <c r="K184" i="12" s="1"/>
  <c r="M184" i="12" s="1"/>
  <c r="O184" i="12" s="1"/>
  <c r="G148" i="12"/>
  <c r="I149" i="12"/>
  <c r="K149" i="12" s="1"/>
  <c r="M149" i="12" s="1"/>
  <c r="O149" i="12" s="1"/>
  <c r="G134" i="12"/>
  <c r="I134" i="12" s="1"/>
  <c r="K134" i="12" s="1"/>
  <c r="M134" i="12" s="1"/>
  <c r="O134" i="12" s="1"/>
  <c r="I135" i="12"/>
  <c r="K135" i="12" s="1"/>
  <c r="M135" i="12" s="1"/>
  <c r="O135" i="12" s="1"/>
  <c r="G124" i="12"/>
  <c r="I125" i="12"/>
  <c r="K125" i="12" s="1"/>
  <c r="M125" i="12" s="1"/>
  <c r="O125" i="12" s="1"/>
  <c r="G107" i="12"/>
  <c r="I107" i="12" s="1"/>
  <c r="K107" i="12" s="1"/>
  <c r="M107" i="12" s="1"/>
  <c r="O107" i="12" s="1"/>
  <c r="I108" i="12"/>
  <c r="K108" i="12" s="1"/>
  <c r="M108" i="12" s="1"/>
  <c r="O108" i="12" s="1"/>
  <c r="G95" i="12"/>
  <c r="I95" i="12" s="1"/>
  <c r="K95" i="12" s="1"/>
  <c r="M95" i="12" s="1"/>
  <c r="O95" i="12" s="1"/>
  <c r="I96" i="12"/>
  <c r="K96" i="12" s="1"/>
  <c r="M96" i="12" s="1"/>
  <c r="O96" i="12" s="1"/>
  <c r="G83" i="12"/>
  <c r="I83" i="12" s="1"/>
  <c r="K83" i="12" s="1"/>
  <c r="M83" i="12" s="1"/>
  <c r="O83" i="12" s="1"/>
  <c r="I84" i="12"/>
  <c r="K84" i="12" s="1"/>
  <c r="M84" i="12" s="1"/>
  <c r="O84" i="12" s="1"/>
  <c r="G70" i="12"/>
  <c r="I71" i="12"/>
  <c r="K71" i="12" s="1"/>
  <c r="M71" i="12" s="1"/>
  <c r="O71" i="12" s="1"/>
  <c r="G29" i="12"/>
  <c r="I30" i="12"/>
  <c r="K30" i="12" s="1"/>
  <c r="M30" i="12" s="1"/>
  <c r="O30" i="12" s="1"/>
  <c r="G18" i="12"/>
  <c r="I19" i="12"/>
  <c r="K19" i="12" s="1"/>
  <c r="M19" i="12" s="1"/>
  <c r="O19" i="12" s="1"/>
  <c r="G160" i="12"/>
  <c r="I160" i="12" s="1"/>
  <c r="K160" i="12" s="1"/>
  <c r="M160" i="12" s="1"/>
  <c r="O160" i="12" s="1"/>
  <c r="I161" i="12"/>
  <c r="K161" i="12" s="1"/>
  <c r="M161" i="12" s="1"/>
  <c r="O161" i="12" s="1"/>
  <c r="G536" i="12"/>
  <c r="I536" i="12" s="1"/>
  <c r="K536" i="12" s="1"/>
  <c r="M536" i="12" s="1"/>
  <c r="O536" i="12" s="1"/>
  <c r="I537" i="12"/>
  <c r="K537" i="12" s="1"/>
  <c r="M537" i="12" s="1"/>
  <c r="O537" i="12" s="1"/>
  <c r="G335" i="12"/>
  <c r="I336" i="12"/>
  <c r="K336" i="12" s="1"/>
  <c r="M336" i="12" s="1"/>
  <c r="O336" i="12" s="1"/>
  <c r="G295" i="12"/>
  <c r="I295" i="12" s="1"/>
  <c r="K295" i="12" s="1"/>
  <c r="M295" i="12" s="1"/>
  <c r="O295" i="12" s="1"/>
  <c r="I296" i="12"/>
  <c r="K296" i="12" s="1"/>
  <c r="M296" i="12" s="1"/>
  <c r="O296" i="12" s="1"/>
  <c r="G580" i="12"/>
  <c r="I581" i="12"/>
  <c r="K581" i="12" s="1"/>
  <c r="M581" i="12" s="1"/>
  <c r="O581" i="12" s="1"/>
  <c r="G615" i="12"/>
  <c r="I616" i="12"/>
  <c r="K616" i="12" s="1"/>
  <c r="M616" i="12" s="1"/>
  <c r="O616" i="12" s="1"/>
  <c r="I449" i="12"/>
  <c r="K449" i="12" s="1"/>
  <c r="M449" i="12" s="1"/>
  <c r="O449" i="12" s="1"/>
  <c r="G227" i="12"/>
  <c r="I228" i="12"/>
  <c r="K228" i="12" s="1"/>
  <c r="M228" i="12" s="1"/>
  <c r="O228" i="12" s="1"/>
  <c r="G345" i="8"/>
  <c r="G312" i="8"/>
  <c r="G231" i="8"/>
  <c r="G221" i="8"/>
  <c r="G152" i="8"/>
  <c r="G55" i="8"/>
  <c r="I55" i="8" s="1"/>
  <c r="K55" i="8" s="1"/>
  <c r="M55" i="8" s="1"/>
  <c r="O55" i="8" s="1"/>
  <c r="I348" i="12" l="1"/>
  <c r="I347" i="12" s="1"/>
  <c r="I346" i="12" s="1"/>
  <c r="G347" i="12"/>
  <c r="G106" i="12"/>
  <c r="G105" i="12" s="1"/>
  <c r="I105" i="12" s="1"/>
  <c r="K105" i="12" s="1"/>
  <c r="M105" i="12" s="1"/>
  <c r="I124" i="12"/>
  <c r="K124" i="12" s="1"/>
  <c r="M124" i="12" s="1"/>
  <c r="O124" i="12" s="1"/>
  <c r="G123" i="12"/>
  <c r="G147" i="12"/>
  <c r="I148" i="12"/>
  <c r="K148" i="12" s="1"/>
  <c r="M148" i="12" s="1"/>
  <c r="O148" i="12" s="1"/>
  <c r="G194" i="12"/>
  <c r="I195" i="12"/>
  <c r="K195" i="12" s="1"/>
  <c r="M195" i="12" s="1"/>
  <c r="O195" i="12" s="1"/>
  <c r="I210" i="12"/>
  <c r="K210" i="12" s="1"/>
  <c r="M210" i="12" s="1"/>
  <c r="O210" i="12" s="1"/>
  <c r="G209" i="12"/>
  <c r="G237" i="12"/>
  <c r="I248" i="12"/>
  <c r="K248" i="12" s="1"/>
  <c r="M248" i="12" s="1"/>
  <c r="O248" i="12" s="1"/>
  <c r="G289" i="12"/>
  <c r="I290" i="12"/>
  <c r="K290" i="12" s="1"/>
  <c r="M290" i="12" s="1"/>
  <c r="O290" i="12" s="1"/>
  <c r="I305" i="12"/>
  <c r="K305" i="12" s="1"/>
  <c r="M305" i="12" s="1"/>
  <c r="O305" i="12" s="1"/>
  <c r="G304" i="12"/>
  <c r="K348" i="12"/>
  <c r="K347" i="12" s="1"/>
  <c r="G385" i="12"/>
  <c r="I386" i="12"/>
  <c r="K386" i="12" s="1"/>
  <c r="M386" i="12" s="1"/>
  <c r="O386" i="12" s="1"/>
  <c r="G400" i="12"/>
  <c r="I401" i="12"/>
  <c r="K401" i="12" s="1"/>
  <c r="M401" i="12" s="1"/>
  <c r="O401" i="12" s="1"/>
  <c r="I431" i="12"/>
  <c r="K431" i="12" s="1"/>
  <c r="M431" i="12" s="1"/>
  <c r="O431" i="12" s="1"/>
  <c r="G429" i="12"/>
  <c r="G430" i="12"/>
  <c r="I430" i="12" s="1"/>
  <c r="K430" i="12" s="1"/>
  <c r="M430" i="12" s="1"/>
  <c r="O430" i="12" s="1"/>
  <c r="G458" i="12"/>
  <c r="I459" i="12"/>
  <c r="K459" i="12" s="1"/>
  <c r="M459" i="12" s="1"/>
  <c r="O459" i="12" s="1"/>
  <c r="G474" i="12"/>
  <c r="I475" i="12"/>
  <c r="K475" i="12" s="1"/>
  <c r="M475" i="12" s="1"/>
  <c r="O475" i="12" s="1"/>
  <c r="G488" i="12"/>
  <c r="I489" i="12"/>
  <c r="K489" i="12" s="1"/>
  <c r="M489" i="12" s="1"/>
  <c r="O489" i="12" s="1"/>
  <c r="G677" i="12"/>
  <c r="I677" i="12" s="1"/>
  <c r="K677" i="12" s="1"/>
  <c r="M677" i="12" s="1"/>
  <c r="O677" i="12" s="1"/>
  <c r="I678" i="12"/>
  <c r="K678" i="12" s="1"/>
  <c r="M678" i="12" s="1"/>
  <c r="O678" i="12" s="1"/>
  <c r="G10" i="12"/>
  <c r="I11" i="12"/>
  <c r="K11" i="12" s="1"/>
  <c r="M11" i="12" s="1"/>
  <c r="O11" i="12" s="1"/>
  <c r="I41" i="12"/>
  <c r="K41" i="12" s="1"/>
  <c r="M41" i="12" s="1"/>
  <c r="O41" i="12" s="1"/>
  <c r="G62" i="12"/>
  <c r="I63" i="12"/>
  <c r="K63" i="12" s="1"/>
  <c r="M63" i="12" s="1"/>
  <c r="O63" i="12" s="1"/>
  <c r="I78" i="12"/>
  <c r="K78" i="12" s="1"/>
  <c r="M78" i="12" s="1"/>
  <c r="O78" i="12" s="1"/>
  <c r="G77" i="12"/>
  <c r="I90" i="12"/>
  <c r="K90" i="12" s="1"/>
  <c r="M90" i="12" s="1"/>
  <c r="O90" i="12" s="1"/>
  <c r="G89" i="12"/>
  <c r="G140" i="12"/>
  <c r="I141" i="12"/>
  <c r="K141" i="12" s="1"/>
  <c r="M141" i="12" s="1"/>
  <c r="O141" i="12" s="1"/>
  <c r="I155" i="12"/>
  <c r="K155" i="12" s="1"/>
  <c r="M155" i="12" s="1"/>
  <c r="O155" i="12" s="1"/>
  <c r="G154" i="12"/>
  <c r="I178" i="12"/>
  <c r="K178" i="12" s="1"/>
  <c r="M178" i="12" s="1"/>
  <c r="O178" i="12" s="1"/>
  <c r="G177" i="12"/>
  <c r="G201" i="12"/>
  <c r="I202" i="12"/>
  <c r="K202" i="12" s="1"/>
  <c r="M202" i="12" s="1"/>
  <c r="O202" i="12" s="1"/>
  <c r="I255" i="12"/>
  <c r="K255" i="12" s="1"/>
  <c r="M255" i="12" s="1"/>
  <c r="O255" i="12" s="1"/>
  <c r="G254" i="12"/>
  <c r="G282" i="12"/>
  <c r="I282" i="12" s="1"/>
  <c r="K282" i="12" s="1"/>
  <c r="M282" i="12" s="1"/>
  <c r="O282" i="12" s="1"/>
  <c r="I283" i="12"/>
  <c r="K283" i="12" s="1"/>
  <c r="M283" i="12" s="1"/>
  <c r="O283" i="12" s="1"/>
  <c r="I323" i="12"/>
  <c r="K323" i="12" s="1"/>
  <c r="M323" i="12" s="1"/>
  <c r="O323" i="12" s="1"/>
  <c r="G317" i="12"/>
  <c r="G409" i="12"/>
  <c r="I410" i="12"/>
  <c r="K410" i="12" s="1"/>
  <c r="M410" i="12" s="1"/>
  <c r="O410" i="12" s="1"/>
  <c r="G422" i="12"/>
  <c r="I422" i="12" s="1"/>
  <c r="K422" i="12" s="1"/>
  <c r="M422" i="12" s="1"/>
  <c r="O422" i="12" s="1"/>
  <c r="I423" i="12"/>
  <c r="K423" i="12" s="1"/>
  <c r="M423" i="12" s="1"/>
  <c r="O423" i="12" s="1"/>
  <c r="G467" i="12"/>
  <c r="I468" i="12"/>
  <c r="K468" i="12" s="1"/>
  <c r="M468" i="12" s="1"/>
  <c r="O468" i="12" s="1"/>
  <c r="G481" i="12"/>
  <c r="I482" i="12"/>
  <c r="K482" i="12" s="1"/>
  <c r="M482" i="12" s="1"/>
  <c r="O482" i="12" s="1"/>
  <c r="I520" i="12"/>
  <c r="K520" i="12" s="1"/>
  <c r="M520" i="12" s="1"/>
  <c r="O520" i="12" s="1"/>
  <c r="G519" i="12"/>
  <c r="I531" i="12"/>
  <c r="K531" i="12" s="1"/>
  <c r="M531" i="12" s="1"/>
  <c r="O531" i="12" s="1"/>
  <c r="G530" i="12"/>
  <c r="I530" i="12" s="1"/>
  <c r="K530" i="12" s="1"/>
  <c r="M530" i="12" s="1"/>
  <c r="O530" i="12" s="1"/>
  <c r="G272" i="12"/>
  <c r="I273" i="12"/>
  <c r="K273" i="12" s="1"/>
  <c r="M273" i="12" s="1"/>
  <c r="O273" i="12" s="1"/>
  <c r="I684" i="12"/>
  <c r="K684" i="12" s="1"/>
  <c r="M684" i="12" s="1"/>
  <c r="O684" i="12" s="1"/>
  <c r="G546" i="12"/>
  <c r="I551" i="12"/>
  <c r="K551" i="12" s="1"/>
  <c r="M551" i="12" s="1"/>
  <c r="O551" i="12" s="1"/>
  <c r="G392" i="12"/>
  <c r="I393" i="12"/>
  <c r="K393" i="12" s="1"/>
  <c r="M393" i="12" s="1"/>
  <c r="O393" i="12" s="1"/>
  <c r="G561" i="12"/>
  <c r="I566" i="12"/>
  <c r="K566" i="12" s="1"/>
  <c r="M566" i="12" s="1"/>
  <c r="O566" i="12" s="1"/>
  <c r="G226" i="12"/>
  <c r="I227" i="12"/>
  <c r="K227" i="12" s="1"/>
  <c r="M227" i="12" s="1"/>
  <c r="O227" i="12" s="1"/>
  <c r="G447" i="12"/>
  <c r="I448" i="12"/>
  <c r="K448" i="12" s="1"/>
  <c r="M448" i="12" s="1"/>
  <c r="O448" i="12" s="1"/>
  <c r="G604" i="12"/>
  <c r="I604" i="12" s="1"/>
  <c r="K604" i="12" s="1"/>
  <c r="M604" i="12" s="1"/>
  <c r="O604" i="12" s="1"/>
  <c r="I615" i="12"/>
  <c r="K615" i="12" s="1"/>
  <c r="M615" i="12" s="1"/>
  <c r="O615" i="12" s="1"/>
  <c r="G575" i="12"/>
  <c r="I575" i="12" s="1"/>
  <c r="K575" i="12" s="1"/>
  <c r="M575" i="12" s="1"/>
  <c r="O575" i="12" s="1"/>
  <c r="I580" i="12"/>
  <c r="K580" i="12" s="1"/>
  <c r="M580" i="12" s="1"/>
  <c r="O580" i="12" s="1"/>
  <c r="G334" i="12"/>
  <c r="I335" i="12"/>
  <c r="K335" i="12" s="1"/>
  <c r="M335" i="12" s="1"/>
  <c r="O335" i="12" s="1"/>
  <c r="I18" i="12"/>
  <c r="K18" i="12" s="1"/>
  <c r="M18" i="12" s="1"/>
  <c r="O18" i="12" s="1"/>
  <c r="G17" i="12"/>
  <c r="G28" i="12"/>
  <c r="I28" i="12" s="1"/>
  <c r="K28" i="12" s="1"/>
  <c r="M28" i="12" s="1"/>
  <c r="O28" i="12" s="1"/>
  <c r="I29" i="12"/>
  <c r="K29" i="12" s="1"/>
  <c r="M29" i="12" s="1"/>
  <c r="O29" i="12" s="1"/>
  <c r="G69" i="12"/>
  <c r="I70" i="12"/>
  <c r="K70" i="12" s="1"/>
  <c r="M70" i="12" s="1"/>
  <c r="O70" i="12" s="1"/>
  <c r="G708" i="12"/>
  <c r="I708" i="12" s="1"/>
  <c r="K708" i="12" s="1"/>
  <c r="M708" i="12" s="1"/>
  <c r="O708" i="12" s="1"/>
  <c r="G220" i="8"/>
  <c r="I221" i="8"/>
  <c r="K221" i="8" s="1"/>
  <c r="M221" i="8" s="1"/>
  <c r="O221" i="8" s="1"/>
  <c r="G311" i="8"/>
  <c r="I312" i="8"/>
  <c r="K312" i="8" s="1"/>
  <c r="M312" i="8" s="1"/>
  <c r="O312" i="8" s="1"/>
  <c r="G151" i="8"/>
  <c r="I152" i="8"/>
  <c r="K152" i="8" s="1"/>
  <c r="M152" i="8" s="1"/>
  <c r="O152" i="8" s="1"/>
  <c r="G230" i="8"/>
  <c r="I231" i="8"/>
  <c r="K231" i="8" s="1"/>
  <c r="M231" i="8" s="1"/>
  <c r="O231" i="8" s="1"/>
  <c r="G344" i="8"/>
  <c r="I345" i="8"/>
  <c r="K345" i="8" s="1"/>
  <c r="M345" i="8" s="1"/>
  <c r="O345" i="8" s="1"/>
  <c r="H614" i="10"/>
  <c r="H539" i="10"/>
  <c r="H374" i="10"/>
  <c r="M348" i="12" l="1"/>
  <c r="I106" i="12"/>
  <c r="K106" i="12" s="1"/>
  <c r="M106" i="12" s="1"/>
  <c r="G683" i="12"/>
  <c r="G603" i="12" s="1"/>
  <c r="I603" i="12" s="1"/>
  <c r="K603" i="12" s="1"/>
  <c r="M603" i="12" s="1"/>
  <c r="O603" i="12" s="1"/>
  <c r="G16" i="12"/>
  <c r="I16" i="12" s="1"/>
  <c r="K16" i="12" s="1"/>
  <c r="M16" i="12" s="1"/>
  <c r="O16" i="12" s="1"/>
  <c r="I17" i="12"/>
  <c r="K17" i="12" s="1"/>
  <c r="M17" i="12" s="1"/>
  <c r="O17" i="12" s="1"/>
  <c r="I519" i="12"/>
  <c r="K519" i="12" s="1"/>
  <c r="M519" i="12" s="1"/>
  <c r="O519" i="12" s="1"/>
  <c r="G518" i="12"/>
  <c r="I518" i="12" s="1"/>
  <c r="K518" i="12" s="1"/>
  <c r="M518" i="12" s="1"/>
  <c r="O518" i="12" s="1"/>
  <c r="G316" i="12"/>
  <c r="I317" i="12"/>
  <c r="K317" i="12" s="1"/>
  <c r="M317" i="12" s="1"/>
  <c r="O317" i="12" s="1"/>
  <c r="G253" i="12"/>
  <c r="I253" i="12" s="1"/>
  <c r="K253" i="12" s="1"/>
  <c r="M253" i="12" s="1"/>
  <c r="O253" i="12" s="1"/>
  <c r="I254" i="12"/>
  <c r="K254" i="12" s="1"/>
  <c r="M254" i="12" s="1"/>
  <c r="O254" i="12" s="1"/>
  <c r="G176" i="12"/>
  <c r="I176" i="12" s="1"/>
  <c r="K176" i="12" s="1"/>
  <c r="M176" i="12" s="1"/>
  <c r="O176" i="12" s="1"/>
  <c r="I177" i="12"/>
  <c r="K177" i="12" s="1"/>
  <c r="M177" i="12" s="1"/>
  <c r="O177" i="12" s="1"/>
  <c r="G153" i="12"/>
  <c r="I154" i="12"/>
  <c r="K154" i="12" s="1"/>
  <c r="M154" i="12" s="1"/>
  <c r="O154" i="12" s="1"/>
  <c r="G88" i="12"/>
  <c r="I88" i="12" s="1"/>
  <c r="K88" i="12" s="1"/>
  <c r="M88" i="12" s="1"/>
  <c r="O88" i="12" s="1"/>
  <c r="I89" i="12"/>
  <c r="K89" i="12" s="1"/>
  <c r="M89" i="12" s="1"/>
  <c r="O89" i="12" s="1"/>
  <c r="G76" i="12"/>
  <c r="I76" i="12" s="1"/>
  <c r="K76" i="12" s="1"/>
  <c r="M76" i="12" s="1"/>
  <c r="O76" i="12" s="1"/>
  <c r="I77" i="12"/>
  <c r="K77" i="12" s="1"/>
  <c r="M77" i="12" s="1"/>
  <c r="O77" i="12" s="1"/>
  <c r="G39" i="12"/>
  <c r="I40" i="12"/>
  <c r="K40" i="12" s="1"/>
  <c r="M40" i="12" s="1"/>
  <c r="O40" i="12" s="1"/>
  <c r="G415" i="12"/>
  <c r="I415" i="12" s="1"/>
  <c r="K415" i="12" s="1"/>
  <c r="M415" i="12" s="1"/>
  <c r="O415" i="12" s="1"/>
  <c r="G399" i="12"/>
  <c r="I399" i="12" s="1"/>
  <c r="K399" i="12" s="1"/>
  <c r="M399" i="12" s="1"/>
  <c r="O399" i="12" s="1"/>
  <c r="I400" i="12"/>
  <c r="K400" i="12" s="1"/>
  <c r="M400" i="12" s="1"/>
  <c r="O400" i="12" s="1"/>
  <c r="G384" i="12"/>
  <c r="I384" i="12" s="1"/>
  <c r="K384" i="12" s="1"/>
  <c r="M384" i="12" s="1"/>
  <c r="O384" i="12" s="1"/>
  <c r="I385" i="12"/>
  <c r="K385" i="12" s="1"/>
  <c r="M385" i="12" s="1"/>
  <c r="O385" i="12" s="1"/>
  <c r="G288" i="12"/>
  <c r="I288" i="12" s="1"/>
  <c r="K288" i="12" s="1"/>
  <c r="M288" i="12" s="1"/>
  <c r="O288" i="12" s="1"/>
  <c r="I289" i="12"/>
  <c r="K289" i="12" s="1"/>
  <c r="M289" i="12" s="1"/>
  <c r="O289" i="12" s="1"/>
  <c r="G236" i="12"/>
  <c r="I236" i="12" s="1"/>
  <c r="K236" i="12" s="1"/>
  <c r="M236" i="12" s="1"/>
  <c r="O236" i="12" s="1"/>
  <c r="I237" i="12"/>
  <c r="K237" i="12" s="1"/>
  <c r="M237" i="12" s="1"/>
  <c r="O237" i="12" s="1"/>
  <c r="G193" i="12"/>
  <c r="I193" i="12" s="1"/>
  <c r="K193" i="12" s="1"/>
  <c r="M193" i="12" s="1"/>
  <c r="O193" i="12" s="1"/>
  <c r="I194" i="12"/>
  <c r="K194" i="12" s="1"/>
  <c r="M194" i="12" s="1"/>
  <c r="O194" i="12" s="1"/>
  <c r="G146" i="12"/>
  <c r="I146" i="12" s="1"/>
  <c r="K146" i="12" s="1"/>
  <c r="M146" i="12" s="1"/>
  <c r="O146" i="12" s="1"/>
  <c r="I147" i="12"/>
  <c r="K147" i="12" s="1"/>
  <c r="M147" i="12" s="1"/>
  <c r="O147" i="12" s="1"/>
  <c r="G68" i="12"/>
  <c r="I68" i="12" s="1"/>
  <c r="K68" i="12" s="1"/>
  <c r="M68" i="12" s="1"/>
  <c r="O68" i="12" s="1"/>
  <c r="I69" i="12"/>
  <c r="K69" i="12" s="1"/>
  <c r="M69" i="12" s="1"/>
  <c r="O69" i="12" s="1"/>
  <c r="G333" i="12"/>
  <c r="I333" i="12" s="1"/>
  <c r="K333" i="12" s="1"/>
  <c r="M333" i="12" s="1"/>
  <c r="O333" i="12" s="1"/>
  <c r="I334" i="12"/>
  <c r="K334" i="12" s="1"/>
  <c r="M334" i="12" s="1"/>
  <c r="O334" i="12" s="1"/>
  <c r="G446" i="12"/>
  <c r="I446" i="12" s="1"/>
  <c r="K446" i="12" s="1"/>
  <c r="M446" i="12" s="1"/>
  <c r="O446" i="12" s="1"/>
  <c r="I447" i="12"/>
  <c r="K447" i="12" s="1"/>
  <c r="M447" i="12" s="1"/>
  <c r="O447" i="12" s="1"/>
  <c r="G225" i="12"/>
  <c r="I225" i="12" s="1"/>
  <c r="K225" i="12" s="1"/>
  <c r="M225" i="12" s="1"/>
  <c r="O225" i="12" s="1"/>
  <c r="I226" i="12"/>
  <c r="K226" i="12" s="1"/>
  <c r="M226" i="12" s="1"/>
  <c r="O226" i="12" s="1"/>
  <c r="I561" i="12"/>
  <c r="K561" i="12" s="1"/>
  <c r="M561" i="12" s="1"/>
  <c r="O561" i="12" s="1"/>
  <c r="G560" i="12"/>
  <c r="I560" i="12" s="1"/>
  <c r="K560" i="12" s="1"/>
  <c r="M560" i="12" s="1"/>
  <c r="O560" i="12" s="1"/>
  <c r="I392" i="12"/>
  <c r="K392" i="12" s="1"/>
  <c r="M392" i="12" s="1"/>
  <c r="O392" i="12" s="1"/>
  <c r="G545" i="12"/>
  <c r="I545" i="12" s="1"/>
  <c r="K545" i="12" s="1"/>
  <c r="M545" i="12" s="1"/>
  <c r="O545" i="12" s="1"/>
  <c r="I546" i="12"/>
  <c r="K546" i="12" s="1"/>
  <c r="M546" i="12" s="1"/>
  <c r="O546" i="12" s="1"/>
  <c r="G271" i="12"/>
  <c r="I272" i="12"/>
  <c r="K272" i="12" s="1"/>
  <c r="M272" i="12" s="1"/>
  <c r="O272" i="12" s="1"/>
  <c r="G480" i="12"/>
  <c r="I480" i="12" s="1"/>
  <c r="K480" i="12" s="1"/>
  <c r="M480" i="12" s="1"/>
  <c r="O480" i="12" s="1"/>
  <c r="I481" i="12"/>
  <c r="K481" i="12" s="1"/>
  <c r="M481" i="12" s="1"/>
  <c r="O481" i="12" s="1"/>
  <c r="G466" i="12"/>
  <c r="I466" i="12" s="1"/>
  <c r="K466" i="12" s="1"/>
  <c r="M466" i="12" s="1"/>
  <c r="O466" i="12" s="1"/>
  <c r="I467" i="12"/>
  <c r="K467" i="12" s="1"/>
  <c r="M467" i="12" s="1"/>
  <c r="O467" i="12" s="1"/>
  <c r="G408" i="12"/>
  <c r="I408" i="12" s="1"/>
  <c r="K408" i="12" s="1"/>
  <c r="M408" i="12" s="1"/>
  <c r="O408" i="12" s="1"/>
  <c r="I409" i="12"/>
  <c r="K409" i="12" s="1"/>
  <c r="M409" i="12" s="1"/>
  <c r="O409" i="12" s="1"/>
  <c r="G200" i="12"/>
  <c r="I200" i="12" s="1"/>
  <c r="K200" i="12" s="1"/>
  <c r="M200" i="12" s="1"/>
  <c r="O200" i="12" s="1"/>
  <c r="I201" i="12"/>
  <c r="K201" i="12" s="1"/>
  <c r="M201" i="12" s="1"/>
  <c r="O201" i="12" s="1"/>
  <c r="G139" i="12"/>
  <c r="I139" i="12" s="1"/>
  <c r="K139" i="12" s="1"/>
  <c r="M139" i="12" s="1"/>
  <c r="O139" i="12" s="1"/>
  <c r="I140" i="12"/>
  <c r="K140" i="12" s="1"/>
  <c r="M140" i="12" s="1"/>
  <c r="O140" i="12" s="1"/>
  <c r="G61" i="12"/>
  <c r="I62" i="12"/>
  <c r="K62" i="12" s="1"/>
  <c r="M62" i="12" s="1"/>
  <c r="O62" i="12" s="1"/>
  <c r="G9" i="12"/>
  <c r="I9" i="12" s="1"/>
  <c r="K9" i="12" s="1"/>
  <c r="M9" i="12" s="1"/>
  <c r="O9" i="12" s="1"/>
  <c r="I10" i="12"/>
  <c r="K10" i="12" s="1"/>
  <c r="M10" i="12" s="1"/>
  <c r="O10" i="12" s="1"/>
  <c r="G487" i="12"/>
  <c r="I487" i="12" s="1"/>
  <c r="K487" i="12" s="1"/>
  <c r="M487" i="12" s="1"/>
  <c r="O487" i="12" s="1"/>
  <c r="I488" i="12"/>
  <c r="K488" i="12" s="1"/>
  <c r="M488" i="12" s="1"/>
  <c r="O488" i="12" s="1"/>
  <c r="G473" i="12"/>
  <c r="I473" i="12" s="1"/>
  <c r="K473" i="12" s="1"/>
  <c r="M473" i="12" s="1"/>
  <c r="O473" i="12" s="1"/>
  <c r="I474" i="12"/>
  <c r="K474" i="12" s="1"/>
  <c r="M474" i="12" s="1"/>
  <c r="O474" i="12" s="1"/>
  <c r="G457" i="12"/>
  <c r="I457" i="12" s="1"/>
  <c r="K457" i="12" s="1"/>
  <c r="M457" i="12" s="1"/>
  <c r="O457" i="12" s="1"/>
  <c r="I458" i="12"/>
  <c r="K458" i="12" s="1"/>
  <c r="M458" i="12" s="1"/>
  <c r="O458" i="12" s="1"/>
  <c r="G428" i="12"/>
  <c r="I428" i="12" s="1"/>
  <c r="K428" i="12" s="1"/>
  <c r="M428" i="12" s="1"/>
  <c r="O428" i="12" s="1"/>
  <c r="I429" i="12"/>
  <c r="K429" i="12" s="1"/>
  <c r="M429" i="12" s="1"/>
  <c r="O429" i="12" s="1"/>
  <c r="G346" i="12"/>
  <c r="K346" i="12" s="1"/>
  <c r="G303" i="12"/>
  <c r="I304" i="12"/>
  <c r="K304" i="12" s="1"/>
  <c r="M304" i="12" s="1"/>
  <c r="O304" i="12" s="1"/>
  <c r="G208" i="12"/>
  <c r="I209" i="12"/>
  <c r="K209" i="12" s="1"/>
  <c r="M209" i="12" s="1"/>
  <c r="O209" i="12" s="1"/>
  <c r="G122" i="12"/>
  <c r="I122" i="12" s="1"/>
  <c r="K122" i="12" s="1"/>
  <c r="M122" i="12" s="1"/>
  <c r="O122" i="12" s="1"/>
  <c r="I123" i="12"/>
  <c r="K123" i="12" s="1"/>
  <c r="M123" i="12" s="1"/>
  <c r="O123" i="12" s="1"/>
  <c r="H373" i="10"/>
  <c r="J374" i="10"/>
  <c r="L374" i="10" s="1"/>
  <c r="N374" i="10" s="1"/>
  <c r="P374" i="10" s="1"/>
  <c r="H613" i="10"/>
  <c r="J614" i="10"/>
  <c r="L614" i="10" s="1"/>
  <c r="N614" i="10" s="1"/>
  <c r="P614" i="10" s="1"/>
  <c r="H538" i="10"/>
  <c r="J539" i="10"/>
  <c r="L539" i="10" s="1"/>
  <c r="N539" i="10" s="1"/>
  <c r="P539" i="10" s="1"/>
  <c r="G343" i="8"/>
  <c r="I344" i="8"/>
  <c r="K344" i="8" s="1"/>
  <c r="M344" i="8" s="1"/>
  <c r="O344" i="8" s="1"/>
  <c r="G229" i="8"/>
  <c r="I230" i="8"/>
  <c r="K230" i="8" s="1"/>
  <c r="M230" i="8" s="1"/>
  <c r="O230" i="8" s="1"/>
  <c r="G150" i="8"/>
  <c r="I151" i="8"/>
  <c r="K151" i="8" s="1"/>
  <c r="M151" i="8" s="1"/>
  <c r="O151" i="8" s="1"/>
  <c r="G310" i="8"/>
  <c r="I311" i="8"/>
  <c r="K311" i="8" s="1"/>
  <c r="M311" i="8" s="1"/>
  <c r="O311" i="8" s="1"/>
  <c r="G219" i="8"/>
  <c r="I220" i="8"/>
  <c r="K220" i="8" s="1"/>
  <c r="M220" i="8" s="1"/>
  <c r="O220" i="8" s="1"/>
  <c r="H341" i="10"/>
  <c r="H149" i="10"/>
  <c r="H141" i="10"/>
  <c r="H136" i="10"/>
  <c r="H121" i="10"/>
  <c r="H115" i="10"/>
  <c r="M347" i="12" l="1"/>
  <c r="O348" i="12"/>
  <c r="O347" i="12" s="1"/>
  <c r="M346" i="12"/>
  <c r="I683" i="12"/>
  <c r="K683" i="12" s="1"/>
  <c r="M683" i="12" s="1"/>
  <c r="O683" i="12" s="1"/>
  <c r="I208" i="12"/>
  <c r="K208" i="12" s="1"/>
  <c r="M208" i="12" s="1"/>
  <c r="O208" i="12" s="1"/>
  <c r="G207" i="12"/>
  <c r="I207" i="12" s="1"/>
  <c r="K207" i="12" s="1"/>
  <c r="M207" i="12" s="1"/>
  <c r="O207" i="12" s="1"/>
  <c r="G302" i="12"/>
  <c r="I302" i="12" s="1"/>
  <c r="K302" i="12" s="1"/>
  <c r="M302" i="12" s="1"/>
  <c r="O302" i="12" s="1"/>
  <c r="I303" i="12"/>
  <c r="K303" i="12" s="1"/>
  <c r="M303" i="12" s="1"/>
  <c r="O303" i="12" s="1"/>
  <c r="I61" i="12"/>
  <c r="K61" i="12" s="1"/>
  <c r="M61" i="12" s="1"/>
  <c r="O61" i="12" s="1"/>
  <c r="G60" i="12"/>
  <c r="I60" i="12" s="1"/>
  <c r="K60" i="12" s="1"/>
  <c r="M60" i="12" s="1"/>
  <c r="O60" i="12" s="1"/>
  <c r="I271" i="12"/>
  <c r="K271" i="12" s="1"/>
  <c r="M271" i="12" s="1"/>
  <c r="O271" i="12" s="1"/>
  <c r="G270" i="12"/>
  <c r="I270" i="12" s="1"/>
  <c r="K270" i="12" s="1"/>
  <c r="M270" i="12" s="1"/>
  <c r="O270" i="12" s="1"/>
  <c r="G8" i="12"/>
  <c r="I39" i="12"/>
  <c r="K39" i="12" s="1"/>
  <c r="M39" i="12" s="1"/>
  <c r="O39" i="12" s="1"/>
  <c r="G75" i="12"/>
  <c r="I75" i="12" s="1"/>
  <c r="K75" i="12" s="1"/>
  <c r="M75" i="12" s="1"/>
  <c r="I153" i="12"/>
  <c r="K153" i="12" s="1"/>
  <c r="M153" i="12" s="1"/>
  <c r="O153" i="12" s="1"/>
  <c r="I316" i="12"/>
  <c r="K316" i="12" s="1"/>
  <c r="M316" i="12" s="1"/>
  <c r="O316" i="12" s="1"/>
  <c r="G315" i="12"/>
  <c r="I315" i="12" s="1"/>
  <c r="K315" i="12" s="1"/>
  <c r="M315" i="12" s="1"/>
  <c r="O315" i="12" s="1"/>
  <c r="G391" i="12"/>
  <c r="I391" i="12" s="1"/>
  <c r="K391" i="12" s="1"/>
  <c r="M391" i="12" s="1"/>
  <c r="O391" i="12" s="1"/>
  <c r="H135" i="10"/>
  <c r="J136" i="10"/>
  <c r="L136" i="10" s="1"/>
  <c r="N136" i="10" s="1"/>
  <c r="P136" i="10" s="1"/>
  <c r="H148" i="10"/>
  <c r="J149" i="10"/>
  <c r="L149" i="10" s="1"/>
  <c r="N149" i="10" s="1"/>
  <c r="P149" i="10" s="1"/>
  <c r="H120" i="10"/>
  <c r="J120" i="10" s="1"/>
  <c r="L120" i="10" s="1"/>
  <c r="N120" i="10" s="1"/>
  <c r="P120" i="10" s="1"/>
  <c r="J121" i="10"/>
  <c r="L121" i="10" s="1"/>
  <c r="N121" i="10" s="1"/>
  <c r="P121" i="10" s="1"/>
  <c r="H140" i="10"/>
  <c r="J141" i="10"/>
  <c r="L141" i="10" s="1"/>
  <c r="N141" i="10" s="1"/>
  <c r="P141" i="10" s="1"/>
  <c r="H340" i="10"/>
  <c r="J341" i="10"/>
  <c r="L341" i="10" s="1"/>
  <c r="N341" i="10" s="1"/>
  <c r="P341" i="10" s="1"/>
  <c r="H531" i="10"/>
  <c r="J538" i="10"/>
  <c r="L538" i="10" s="1"/>
  <c r="N538" i="10" s="1"/>
  <c r="P538" i="10" s="1"/>
  <c r="H612" i="10"/>
  <c r="J613" i="10"/>
  <c r="L613" i="10" s="1"/>
  <c r="N613" i="10" s="1"/>
  <c r="P613" i="10" s="1"/>
  <c r="H372" i="10"/>
  <c r="J373" i="10"/>
  <c r="L373" i="10" s="1"/>
  <c r="N373" i="10" s="1"/>
  <c r="P373" i="10" s="1"/>
  <c r="H114" i="10"/>
  <c r="J114" i="10" s="1"/>
  <c r="L114" i="10" s="1"/>
  <c r="N114" i="10" s="1"/>
  <c r="P114" i="10" s="1"/>
  <c r="J115" i="10"/>
  <c r="L115" i="10" s="1"/>
  <c r="N115" i="10" s="1"/>
  <c r="P115" i="10" s="1"/>
  <c r="G218" i="8"/>
  <c r="I218" i="8" s="1"/>
  <c r="K218" i="8" s="1"/>
  <c r="M218" i="8" s="1"/>
  <c r="O218" i="8" s="1"/>
  <c r="I219" i="8"/>
  <c r="K219" i="8" s="1"/>
  <c r="M219" i="8" s="1"/>
  <c r="O219" i="8" s="1"/>
  <c r="G309" i="8"/>
  <c r="I309" i="8" s="1"/>
  <c r="K309" i="8" s="1"/>
  <c r="M309" i="8" s="1"/>
  <c r="O309" i="8" s="1"/>
  <c r="I310" i="8"/>
  <c r="K310" i="8" s="1"/>
  <c r="M310" i="8" s="1"/>
  <c r="O310" i="8" s="1"/>
  <c r="G149" i="8"/>
  <c r="I149" i="8" s="1"/>
  <c r="K149" i="8" s="1"/>
  <c r="M149" i="8" s="1"/>
  <c r="O149" i="8" s="1"/>
  <c r="I150" i="8"/>
  <c r="K150" i="8" s="1"/>
  <c r="M150" i="8" s="1"/>
  <c r="O150" i="8" s="1"/>
  <c r="G228" i="8"/>
  <c r="I228" i="8" s="1"/>
  <c r="K228" i="8" s="1"/>
  <c r="M228" i="8" s="1"/>
  <c r="O228" i="8" s="1"/>
  <c r="I229" i="8"/>
  <c r="K229" i="8" s="1"/>
  <c r="M229" i="8" s="1"/>
  <c r="O229" i="8" s="1"/>
  <c r="G342" i="8"/>
  <c r="I342" i="8" s="1"/>
  <c r="K342" i="8" s="1"/>
  <c r="M342" i="8" s="1"/>
  <c r="O342" i="8" s="1"/>
  <c r="I343" i="8"/>
  <c r="K343" i="8" s="1"/>
  <c r="M343" i="8" s="1"/>
  <c r="O343" i="8" s="1"/>
  <c r="H113" i="10"/>
  <c r="J113" i="10" s="1"/>
  <c r="L113" i="10" s="1"/>
  <c r="N113" i="10" s="1"/>
  <c r="P113" i="10" s="1"/>
  <c r="H91" i="10"/>
  <c r="H40" i="10"/>
  <c r="J40" i="10" s="1"/>
  <c r="L40" i="10" s="1"/>
  <c r="N40" i="10" s="1"/>
  <c r="P40" i="10" s="1"/>
  <c r="H38" i="10"/>
  <c r="J38" i="10" s="1"/>
  <c r="L38" i="10" s="1"/>
  <c r="N38" i="10" s="1"/>
  <c r="P38" i="10" s="1"/>
  <c r="O346" i="12" l="1"/>
  <c r="H112" i="10"/>
  <c r="H111" i="10" s="1"/>
  <c r="J111" i="10" s="1"/>
  <c r="L111" i="10" s="1"/>
  <c r="N111" i="10" s="1"/>
  <c r="P111" i="10" s="1"/>
  <c r="I8" i="12"/>
  <c r="K8" i="12" s="1"/>
  <c r="G7" i="12"/>
  <c r="I7" i="12" s="1"/>
  <c r="H90" i="10"/>
  <c r="J91" i="10"/>
  <c r="L91" i="10" s="1"/>
  <c r="N91" i="10" s="1"/>
  <c r="P91" i="10" s="1"/>
  <c r="H371" i="10"/>
  <c r="J371" i="10" s="1"/>
  <c r="L371" i="10" s="1"/>
  <c r="N371" i="10" s="1"/>
  <c r="P371" i="10" s="1"/>
  <c r="J372" i="10"/>
  <c r="L372" i="10" s="1"/>
  <c r="N372" i="10" s="1"/>
  <c r="P372" i="10" s="1"/>
  <c r="H611" i="10"/>
  <c r="J612" i="10"/>
  <c r="L612" i="10" s="1"/>
  <c r="N612" i="10" s="1"/>
  <c r="P612" i="10" s="1"/>
  <c r="H530" i="10"/>
  <c r="J530" i="10" s="1"/>
  <c r="L530" i="10" s="1"/>
  <c r="N530" i="10" s="1"/>
  <c r="P530" i="10" s="1"/>
  <c r="J531" i="10"/>
  <c r="L531" i="10" s="1"/>
  <c r="N531" i="10" s="1"/>
  <c r="P531" i="10" s="1"/>
  <c r="H339" i="10"/>
  <c r="J340" i="10"/>
  <c r="L340" i="10" s="1"/>
  <c r="N340" i="10" s="1"/>
  <c r="P340" i="10" s="1"/>
  <c r="H139" i="10"/>
  <c r="J140" i="10"/>
  <c r="L140" i="10" s="1"/>
  <c r="N140" i="10" s="1"/>
  <c r="P140" i="10" s="1"/>
  <c r="H147" i="10"/>
  <c r="J148" i="10"/>
  <c r="L148" i="10" s="1"/>
  <c r="N148" i="10" s="1"/>
  <c r="P148" i="10" s="1"/>
  <c r="H134" i="10"/>
  <c r="J135" i="10"/>
  <c r="L135" i="10" s="1"/>
  <c r="N135" i="10" s="1"/>
  <c r="P135" i="10" s="1"/>
  <c r="H37" i="10"/>
  <c r="H63" i="10"/>
  <c r="H13" i="10"/>
  <c r="J13" i="10" s="1"/>
  <c r="L13" i="10" s="1"/>
  <c r="N13" i="10" s="1"/>
  <c r="P13" i="10" s="1"/>
  <c r="J112" i="10" l="1"/>
  <c r="L112" i="10" s="1"/>
  <c r="N112" i="10" s="1"/>
  <c r="P112" i="10" s="1"/>
  <c r="M8" i="12"/>
  <c r="O8" i="12" s="1"/>
  <c r="K7" i="12"/>
  <c r="H62" i="10"/>
  <c r="J62" i="10" s="1"/>
  <c r="L62" i="10" s="1"/>
  <c r="N62" i="10" s="1"/>
  <c r="P62" i="10" s="1"/>
  <c r="J63" i="10"/>
  <c r="L63" i="10" s="1"/>
  <c r="N63" i="10" s="1"/>
  <c r="P63" i="10" s="1"/>
  <c r="H36" i="10"/>
  <c r="J37" i="10"/>
  <c r="L37" i="10" s="1"/>
  <c r="N37" i="10" s="1"/>
  <c r="P37" i="10" s="1"/>
  <c r="H133" i="10"/>
  <c r="J134" i="10"/>
  <c r="L134" i="10" s="1"/>
  <c r="N134" i="10" s="1"/>
  <c r="P134" i="10" s="1"/>
  <c r="H146" i="10"/>
  <c r="J147" i="10"/>
  <c r="L147" i="10" s="1"/>
  <c r="N147" i="10" s="1"/>
  <c r="P147" i="10" s="1"/>
  <c r="H138" i="10"/>
  <c r="J138" i="10" s="1"/>
  <c r="L138" i="10" s="1"/>
  <c r="N138" i="10" s="1"/>
  <c r="P138" i="10" s="1"/>
  <c r="J139" i="10"/>
  <c r="L139" i="10" s="1"/>
  <c r="N139" i="10" s="1"/>
  <c r="P139" i="10" s="1"/>
  <c r="H338" i="10"/>
  <c r="J338" i="10" s="1"/>
  <c r="L338" i="10" s="1"/>
  <c r="N338" i="10" s="1"/>
  <c r="P338" i="10" s="1"/>
  <c r="J339" i="10"/>
  <c r="L339" i="10" s="1"/>
  <c r="N339" i="10" s="1"/>
  <c r="P339" i="10" s="1"/>
  <c r="H610" i="10"/>
  <c r="J611" i="10"/>
  <c r="L611" i="10" s="1"/>
  <c r="N611" i="10" s="1"/>
  <c r="P611" i="10" s="1"/>
  <c r="H89" i="10"/>
  <c r="J90" i="10"/>
  <c r="L90" i="10" s="1"/>
  <c r="N90" i="10" s="1"/>
  <c r="P90" i="10" s="1"/>
  <c r="G13" i="8"/>
  <c r="I13" i="8" s="1"/>
  <c r="K13" i="8" s="1"/>
  <c r="M13" i="8" s="1"/>
  <c r="O13" i="8" s="1"/>
  <c r="M7" i="12" l="1"/>
  <c r="H88" i="10"/>
  <c r="J88" i="10" s="1"/>
  <c r="L88" i="10" s="1"/>
  <c r="N88" i="10" s="1"/>
  <c r="P88" i="10" s="1"/>
  <c r="J89" i="10"/>
  <c r="L89" i="10" s="1"/>
  <c r="N89" i="10" s="1"/>
  <c r="P89" i="10" s="1"/>
  <c r="H609" i="10"/>
  <c r="J610" i="10"/>
  <c r="L610" i="10" s="1"/>
  <c r="N610" i="10" s="1"/>
  <c r="P610" i="10" s="1"/>
  <c r="H145" i="10"/>
  <c r="J146" i="10"/>
  <c r="L146" i="10" s="1"/>
  <c r="N146" i="10" s="1"/>
  <c r="P146" i="10" s="1"/>
  <c r="J133" i="10"/>
  <c r="L133" i="10" s="1"/>
  <c r="N133" i="10" s="1"/>
  <c r="P133" i="10" s="1"/>
  <c r="H132" i="10"/>
  <c r="J132" i="10" s="1"/>
  <c r="L132" i="10" s="1"/>
  <c r="N132" i="10" s="1"/>
  <c r="P132" i="10" s="1"/>
  <c r="H35" i="10"/>
  <c r="J36" i="10"/>
  <c r="L36" i="10" s="1"/>
  <c r="N36" i="10" s="1"/>
  <c r="P36" i="10" s="1"/>
  <c r="H653" i="10"/>
  <c r="H646" i="10"/>
  <c r="J577" i="10"/>
  <c r="L577" i="10" s="1"/>
  <c r="N577" i="10" s="1"/>
  <c r="P577" i="10" s="1"/>
  <c r="H570" i="10"/>
  <c r="H302" i="10"/>
  <c r="H108" i="10"/>
  <c r="H103" i="10"/>
  <c r="H66" i="10"/>
  <c r="H45" i="10"/>
  <c r="G543" i="8"/>
  <c r="G226" i="8"/>
  <c r="G193" i="8"/>
  <c r="G174" i="8"/>
  <c r="G169" i="8"/>
  <c r="G86" i="8"/>
  <c r="I86" i="8" s="1"/>
  <c r="K86" i="8" s="1"/>
  <c r="M86" i="8" s="1"/>
  <c r="O86" i="8" s="1"/>
  <c r="G119" i="8"/>
  <c r="G116" i="8"/>
  <c r="G91" i="8"/>
  <c r="H65" i="10" l="1"/>
  <c r="J66" i="10"/>
  <c r="L66" i="10" s="1"/>
  <c r="N66" i="10" s="1"/>
  <c r="P66" i="10" s="1"/>
  <c r="H107" i="10"/>
  <c r="J108" i="10"/>
  <c r="L108" i="10" s="1"/>
  <c r="N108" i="10" s="1"/>
  <c r="P108" i="10" s="1"/>
  <c r="H645" i="10"/>
  <c r="J646" i="10"/>
  <c r="L646" i="10" s="1"/>
  <c r="N646" i="10" s="1"/>
  <c r="P646" i="10" s="1"/>
  <c r="H44" i="10"/>
  <c r="J45" i="10"/>
  <c r="L45" i="10" s="1"/>
  <c r="N45" i="10" s="1"/>
  <c r="P45" i="10" s="1"/>
  <c r="H102" i="10"/>
  <c r="J103" i="10"/>
  <c r="L103" i="10" s="1"/>
  <c r="N103" i="10" s="1"/>
  <c r="P103" i="10" s="1"/>
  <c r="H301" i="10"/>
  <c r="J302" i="10"/>
  <c r="L302" i="10" s="1"/>
  <c r="N302" i="10" s="1"/>
  <c r="P302" i="10" s="1"/>
  <c r="H652" i="10"/>
  <c r="J653" i="10"/>
  <c r="L653" i="10" s="1"/>
  <c r="N653" i="10" s="1"/>
  <c r="P653" i="10" s="1"/>
  <c r="H34" i="10"/>
  <c r="J34" i="10" s="1"/>
  <c r="L34" i="10" s="1"/>
  <c r="N34" i="10" s="1"/>
  <c r="P34" i="10" s="1"/>
  <c r="J35" i="10"/>
  <c r="L35" i="10" s="1"/>
  <c r="N35" i="10" s="1"/>
  <c r="P35" i="10" s="1"/>
  <c r="H144" i="10"/>
  <c r="J144" i="10" s="1"/>
  <c r="L144" i="10" s="1"/>
  <c r="N144" i="10" s="1"/>
  <c r="P144" i="10" s="1"/>
  <c r="J145" i="10"/>
  <c r="L145" i="10" s="1"/>
  <c r="N145" i="10" s="1"/>
  <c r="P145" i="10" s="1"/>
  <c r="H608" i="10"/>
  <c r="J608" i="10" s="1"/>
  <c r="L608" i="10" s="1"/>
  <c r="N608" i="10" s="1"/>
  <c r="P608" i="10" s="1"/>
  <c r="J609" i="10"/>
  <c r="L609" i="10" s="1"/>
  <c r="N609" i="10" s="1"/>
  <c r="P609" i="10" s="1"/>
  <c r="H569" i="10"/>
  <c r="H565" i="10" s="1"/>
  <c r="H564" i="10" s="1"/>
  <c r="J570" i="10"/>
  <c r="L570" i="10" s="1"/>
  <c r="N570" i="10" s="1"/>
  <c r="P570" i="10" s="1"/>
  <c r="G115" i="8"/>
  <c r="I115" i="8" s="1"/>
  <c r="K115" i="8" s="1"/>
  <c r="M115" i="8" s="1"/>
  <c r="O115" i="8" s="1"/>
  <c r="I116" i="8"/>
  <c r="K116" i="8" s="1"/>
  <c r="M116" i="8" s="1"/>
  <c r="O116" i="8" s="1"/>
  <c r="G173" i="8"/>
  <c r="I174" i="8"/>
  <c r="K174" i="8" s="1"/>
  <c r="M174" i="8" s="1"/>
  <c r="O174" i="8" s="1"/>
  <c r="G225" i="8"/>
  <c r="I226" i="8"/>
  <c r="K226" i="8" s="1"/>
  <c r="M226" i="8" s="1"/>
  <c r="O226" i="8" s="1"/>
  <c r="G90" i="8"/>
  <c r="I91" i="8"/>
  <c r="K91" i="8" s="1"/>
  <c r="M91" i="8" s="1"/>
  <c r="O91" i="8" s="1"/>
  <c r="G118" i="8"/>
  <c r="I118" i="8" s="1"/>
  <c r="K118" i="8" s="1"/>
  <c r="M118" i="8" s="1"/>
  <c r="O118" i="8" s="1"/>
  <c r="I119" i="8"/>
  <c r="K119" i="8" s="1"/>
  <c r="M119" i="8" s="1"/>
  <c r="O119" i="8" s="1"/>
  <c r="G168" i="8"/>
  <c r="I169" i="8"/>
  <c r="K169" i="8" s="1"/>
  <c r="M169" i="8" s="1"/>
  <c r="O169" i="8" s="1"/>
  <c r="G192" i="8"/>
  <c r="I192" i="8" s="1"/>
  <c r="K192" i="8" s="1"/>
  <c r="M192" i="8" s="1"/>
  <c r="O192" i="8" s="1"/>
  <c r="I193" i="8"/>
  <c r="K193" i="8" s="1"/>
  <c r="M193" i="8" s="1"/>
  <c r="O193" i="8" s="1"/>
  <c r="G542" i="8"/>
  <c r="I543" i="8"/>
  <c r="K543" i="8" s="1"/>
  <c r="M543" i="8" s="1"/>
  <c r="O543" i="8" s="1"/>
  <c r="J569" i="10" l="1"/>
  <c r="L569" i="10" s="1"/>
  <c r="N569" i="10" s="1"/>
  <c r="P569" i="10" s="1"/>
  <c r="H651" i="10"/>
  <c r="J652" i="10"/>
  <c r="L652" i="10" s="1"/>
  <c r="N652" i="10" s="1"/>
  <c r="P652" i="10" s="1"/>
  <c r="H300" i="10"/>
  <c r="J301" i="10"/>
  <c r="L301" i="10" s="1"/>
  <c r="N301" i="10" s="1"/>
  <c r="P301" i="10" s="1"/>
  <c r="H101" i="10"/>
  <c r="J102" i="10"/>
  <c r="L102" i="10" s="1"/>
  <c r="N102" i="10" s="1"/>
  <c r="P102" i="10" s="1"/>
  <c r="H43" i="10"/>
  <c r="J44" i="10"/>
  <c r="L44" i="10" s="1"/>
  <c r="N44" i="10" s="1"/>
  <c r="P44" i="10" s="1"/>
  <c r="H644" i="10"/>
  <c r="J645" i="10"/>
  <c r="L645" i="10" s="1"/>
  <c r="N645" i="10" s="1"/>
  <c r="P645" i="10" s="1"/>
  <c r="H106" i="10"/>
  <c r="J107" i="10"/>
  <c r="L107" i="10" s="1"/>
  <c r="N107" i="10" s="1"/>
  <c r="P107" i="10" s="1"/>
  <c r="H61" i="10"/>
  <c r="J61" i="10" s="1"/>
  <c r="L61" i="10" s="1"/>
  <c r="N61" i="10" s="1"/>
  <c r="P61" i="10" s="1"/>
  <c r="J65" i="10"/>
  <c r="L65" i="10" s="1"/>
  <c r="N65" i="10" s="1"/>
  <c r="P65" i="10" s="1"/>
  <c r="G538" i="8"/>
  <c r="I542" i="8"/>
  <c r="K542" i="8" s="1"/>
  <c r="M542" i="8" s="1"/>
  <c r="O542" i="8" s="1"/>
  <c r="G167" i="8"/>
  <c r="I168" i="8"/>
  <c r="K168" i="8" s="1"/>
  <c r="M168" i="8" s="1"/>
  <c r="O168" i="8" s="1"/>
  <c r="G89" i="8"/>
  <c r="I90" i="8"/>
  <c r="K90" i="8" s="1"/>
  <c r="M90" i="8" s="1"/>
  <c r="O90" i="8" s="1"/>
  <c r="G224" i="8"/>
  <c r="I225" i="8"/>
  <c r="K225" i="8" s="1"/>
  <c r="M225" i="8" s="1"/>
  <c r="O225" i="8" s="1"/>
  <c r="G172" i="8"/>
  <c r="I173" i="8"/>
  <c r="K173" i="8" s="1"/>
  <c r="M173" i="8" s="1"/>
  <c r="O173" i="8" s="1"/>
  <c r="H256" i="10"/>
  <c r="J256" i="10" s="1"/>
  <c r="L256" i="10" s="1"/>
  <c r="N256" i="10" s="1"/>
  <c r="P256" i="10" s="1"/>
  <c r="H105" i="10" l="1"/>
  <c r="J105" i="10" s="1"/>
  <c r="L105" i="10" s="1"/>
  <c r="N105" i="10" s="1"/>
  <c r="P105" i="10" s="1"/>
  <c r="J106" i="10"/>
  <c r="L106" i="10" s="1"/>
  <c r="N106" i="10" s="1"/>
  <c r="P106" i="10" s="1"/>
  <c r="H643" i="10"/>
  <c r="J644" i="10"/>
  <c r="L644" i="10" s="1"/>
  <c r="N644" i="10" s="1"/>
  <c r="P644" i="10" s="1"/>
  <c r="H42" i="10"/>
  <c r="J42" i="10" s="1"/>
  <c r="L42" i="10" s="1"/>
  <c r="N42" i="10" s="1"/>
  <c r="P42" i="10" s="1"/>
  <c r="J43" i="10"/>
  <c r="L43" i="10" s="1"/>
  <c r="N43" i="10" s="1"/>
  <c r="P43" i="10" s="1"/>
  <c r="H100" i="10"/>
  <c r="J100" i="10" s="1"/>
  <c r="L100" i="10" s="1"/>
  <c r="N100" i="10" s="1"/>
  <c r="P100" i="10" s="1"/>
  <c r="J101" i="10"/>
  <c r="L101" i="10" s="1"/>
  <c r="N101" i="10" s="1"/>
  <c r="P101" i="10" s="1"/>
  <c r="H299" i="10"/>
  <c r="J300" i="10"/>
  <c r="L300" i="10" s="1"/>
  <c r="N300" i="10" s="1"/>
  <c r="P300" i="10" s="1"/>
  <c r="H650" i="10"/>
  <c r="J651" i="10"/>
  <c r="L651" i="10" s="1"/>
  <c r="N651" i="10" s="1"/>
  <c r="P651" i="10" s="1"/>
  <c r="J564" i="10"/>
  <c r="L564" i="10" s="1"/>
  <c r="N564" i="10" s="1"/>
  <c r="P564" i="10" s="1"/>
  <c r="J565" i="10"/>
  <c r="L565" i="10" s="1"/>
  <c r="N565" i="10" s="1"/>
  <c r="P565" i="10" s="1"/>
  <c r="G171" i="8"/>
  <c r="I171" i="8" s="1"/>
  <c r="K171" i="8" s="1"/>
  <c r="M171" i="8" s="1"/>
  <c r="O171" i="8" s="1"/>
  <c r="I172" i="8"/>
  <c r="K172" i="8" s="1"/>
  <c r="M172" i="8" s="1"/>
  <c r="O172" i="8" s="1"/>
  <c r="G223" i="8"/>
  <c r="I223" i="8" s="1"/>
  <c r="K223" i="8" s="1"/>
  <c r="M223" i="8" s="1"/>
  <c r="O223" i="8" s="1"/>
  <c r="I224" i="8"/>
  <c r="K224" i="8" s="1"/>
  <c r="M224" i="8" s="1"/>
  <c r="O224" i="8" s="1"/>
  <c r="G88" i="8"/>
  <c r="I88" i="8" s="1"/>
  <c r="K88" i="8" s="1"/>
  <c r="M88" i="8" s="1"/>
  <c r="O88" i="8" s="1"/>
  <c r="I89" i="8"/>
  <c r="K89" i="8" s="1"/>
  <c r="M89" i="8" s="1"/>
  <c r="O89" i="8" s="1"/>
  <c r="G166" i="8"/>
  <c r="I166" i="8" s="1"/>
  <c r="K166" i="8" s="1"/>
  <c r="M166" i="8" s="1"/>
  <c r="O166" i="8" s="1"/>
  <c r="I167" i="8"/>
  <c r="K167" i="8" s="1"/>
  <c r="M167" i="8" s="1"/>
  <c r="O167" i="8" s="1"/>
  <c r="G537" i="8"/>
  <c r="I537" i="8" s="1"/>
  <c r="K537" i="8" s="1"/>
  <c r="M537" i="8" s="1"/>
  <c r="O537" i="8" s="1"/>
  <c r="I538" i="8"/>
  <c r="K538" i="8" s="1"/>
  <c r="M538" i="8" s="1"/>
  <c r="O538" i="8" s="1"/>
  <c r="H634" i="10"/>
  <c r="J634" i="10" s="1"/>
  <c r="L634" i="10" s="1"/>
  <c r="N634" i="10" s="1"/>
  <c r="P634" i="10" s="1"/>
  <c r="H545" i="10"/>
  <c r="H489" i="10"/>
  <c r="H486" i="10"/>
  <c r="H418" i="10"/>
  <c r="J418" i="10" s="1"/>
  <c r="L418" i="10" s="1"/>
  <c r="N418" i="10" s="1"/>
  <c r="P418" i="10" s="1"/>
  <c r="H359" i="10"/>
  <c r="H98" i="10"/>
  <c r="H358" i="10" l="1"/>
  <c r="J358" i="10" s="1"/>
  <c r="L358" i="10" s="1"/>
  <c r="N358" i="10" s="1"/>
  <c r="P358" i="10" s="1"/>
  <c r="J359" i="10"/>
  <c r="L359" i="10" s="1"/>
  <c r="N359" i="10" s="1"/>
  <c r="P359" i="10" s="1"/>
  <c r="H544" i="10"/>
  <c r="J545" i="10"/>
  <c r="L545" i="10" s="1"/>
  <c r="N545" i="10" s="1"/>
  <c r="P545" i="10" s="1"/>
  <c r="H97" i="10"/>
  <c r="J98" i="10"/>
  <c r="L98" i="10" s="1"/>
  <c r="N98" i="10" s="1"/>
  <c r="P98" i="10" s="1"/>
  <c r="H488" i="10"/>
  <c r="J488" i="10" s="1"/>
  <c r="L488" i="10" s="1"/>
  <c r="N488" i="10" s="1"/>
  <c r="P488" i="10" s="1"/>
  <c r="J489" i="10"/>
  <c r="L489" i="10" s="1"/>
  <c r="N489" i="10" s="1"/>
  <c r="P489" i="10" s="1"/>
  <c r="H649" i="10"/>
  <c r="J650" i="10"/>
  <c r="L650" i="10" s="1"/>
  <c r="N650" i="10" s="1"/>
  <c r="P650" i="10" s="1"/>
  <c r="H298" i="10"/>
  <c r="J298" i="10" s="1"/>
  <c r="L298" i="10" s="1"/>
  <c r="N298" i="10" s="1"/>
  <c r="P298" i="10" s="1"/>
  <c r="J299" i="10"/>
  <c r="L299" i="10" s="1"/>
  <c r="N299" i="10" s="1"/>
  <c r="P299" i="10" s="1"/>
  <c r="H642" i="10"/>
  <c r="J643" i="10"/>
  <c r="L643" i="10" s="1"/>
  <c r="N643" i="10" s="1"/>
  <c r="P643" i="10" s="1"/>
  <c r="H485" i="10"/>
  <c r="J485" i="10" s="1"/>
  <c r="L485" i="10" s="1"/>
  <c r="N485" i="10" s="1"/>
  <c r="P485" i="10" s="1"/>
  <c r="J486" i="10"/>
  <c r="L486" i="10" s="1"/>
  <c r="N486" i="10" s="1"/>
  <c r="P486" i="10" s="1"/>
  <c r="H484" i="10" l="1"/>
  <c r="J484" i="10" s="1"/>
  <c r="L484" i="10" s="1"/>
  <c r="N484" i="10" s="1"/>
  <c r="P484" i="10" s="1"/>
  <c r="H641" i="10"/>
  <c r="J642" i="10"/>
  <c r="L642" i="10" s="1"/>
  <c r="N642" i="10" s="1"/>
  <c r="P642" i="10" s="1"/>
  <c r="H648" i="10"/>
  <c r="J648" i="10" s="1"/>
  <c r="L648" i="10" s="1"/>
  <c r="N648" i="10" s="1"/>
  <c r="P648" i="10" s="1"/>
  <c r="J649" i="10"/>
  <c r="L649" i="10" s="1"/>
  <c r="N649" i="10" s="1"/>
  <c r="P649" i="10" s="1"/>
  <c r="H96" i="10"/>
  <c r="J97" i="10"/>
  <c r="L97" i="10" s="1"/>
  <c r="N97" i="10" s="1"/>
  <c r="P97" i="10" s="1"/>
  <c r="H543" i="10"/>
  <c r="J543" i="10" s="1"/>
  <c r="L543" i="10" s="1"/>
  <c r="N543" i="10" s="1"/>
  <c r="P543" i="10" s="1"/>
  <c r="J544" i="10"/>
  <c r="L544" i="10" s="1"/>
  <c r="N544" i="10" s="1"/>
  <c r="P544" i="10" s="1"/>
  <c r="G340" i="8"/>
  <c r="I340" i="8" s="1"/>
  <c r="K340" i="8" s="1"/>
  <c r="M340" i="8" s="1"/>
  <c r="O340" i="8" s="1"/>
  <c r="G254" i="8"/>
  <c r="G251" i="8"/>
  <c r="G164" i="8"/>
  <c r="H95" i="10" l="1"/>
  <c r="J96" i="10"/>
  <c r="L96" i="10" s="1"/>
  <c r="N96" i="10" s="1"/>
  <c r="P96" i="10" s="1"/>
  <c r="J641" i="10"/>
  <c r="L641" i="10" s="1"/>
  <c r="N641" i="10" s="1"/>
  <c r="P641" i="10" s="1"/>
  <c r="H640" i="10"/>
  <c r="J640" i="10" s="1"/>
  <c r="L640" i="10" s="1"/>
  <c r="N640" i="10" s="1"/>
  <c r="P640" i="10" s="1"/>
  <c r="G163" i="8"/>
  <c r="I164" i="8"/>
  <c r="K164" i="8" s="1"/>
  <c r="M164" i="8" s="1"/>
  <c r="O164" i="8" s="1"/>
  <c r="G250" i="8"/>
  <c r="I250" i="8" s="1"/>
  <c r="K250" i="8" s="1"/>
  <c r="M250" i="8" s="1"/>
  <c r="O250" i="8" s="1"/>
  <c r="I251" i="8"/>
  <c r="K251" i="8" s="1"/>
  <c r="M251" i="8" s="1"/>
  <c r="O251" i="8" s="1"/>
  <c r="G253" i="8"/>
  <c r="I253" i="8" s="1"/>
  <c r="K253" i="8" s="1"/>
  <c r="M253" i="8" s="1"/>
  <c r="O253" i="8" s="1"/>
  <c r="I254" i="8"/>
  <c r="K254" i="8" s="1"/>
  <c r="M254" i="8" s="1"/>
  <c r="O254" i="8" s="1"/>
  <c r="G25" i="8"/>
  <c r="I25" i="8" s="1"/>
  <c r="K25" i="8" s="1"/>
  <c r="M25" i="8" s="1"/>
  <c r="O25" i="8" s="1"/>
  <c r="G249" i="8" l="1"/>
  <c r="I249" i="8" s="1"/>
  <c r="K249" i="8" s="1"/>
  <c r="M249" i="8" s="1"/>
  <c r="O249" i="8" s="1"/>
  <c r="H94" i="10"/>
  <c r="J95" i="10"/>
  <c r="L95" i="10" s="1"/>
  <c r="N95" i="10" s="1"/>
  <c r="P95" i="10" s="1"/>
  <c r="G162" i="8"/>
  <c r="I163" i="8"/>
  <c r="K163" i="8" s="1"/>
  <c r="M163" i="8" s="1"/>
  <c r="O163" i="8" s="1"/>
  <c r="H638" i="10"/>
  <c r="J638" i="10" s="1"/>
  <c r="L638" i="10" s="1"/>
  <c r="N638" i="10" s="1"/>
  <c r="P638" i="10" s="1"/>
  <c r="H636" i="10"/>
  <c r="J636" i="10" s="1"/>
  <c r="L636" i="10" s="1"/>
  <c r="N636" i="10" s="1"/>
  <c r="P636" i="10" s="1"/>
  <c r="H631" i="10"/>
  <c r="H625" i="10"/>
  <c r="H622" i="10"/>
  <c r="J622" i="10" s="1"/>
  <c r="L622" i="10" s="1"/>
  <c r="N622" i="10" s="1"/>
  <c r="P622" i="10" s="1"/>
  <c r="H606" i="10"/>
  <c r="J606" i="10" s="1"/>
  <c r="L606" i="10" s="1"/>
  <c r="N606" i="10" s="1"/>
  <c r="P606" i="10" s="1"/>
  <c r="H604" i="10"/>
  <c r="J604" i="10" s="1"/>
  <c r="L604" i="10" s="1"/>
  <c r="N604" i="10" s="1"/>
  <c r="P604" i="10" s="1"/>
  <c r="H602" i="10"/>
  <c r="J602" i="10" s="1"/>
  <c r="L602" i="10" s="1"/>
  <c r="N602" i="10" s="1"/>
  <c r="P602" i="10" s="1"/>
  <c r="H599" i="10"/>
  <c r="H591" i="10"/>
  <c r="H586" i="10"/>
  <c r="H583" i="10"/>
  <c r="H576" i="10"/>
  <c r="H562" i="10"/>
  <c r="H559" i="10"/>
  <c r="H552" i="10"/>
  <c r="H542" i="10"/>
  <c r="H527" i="10"/>
  <c r="H519" i="10"/>
  <c r="H483" i="10"/>
  <c r="H479" i="10"/>
  <c r="H466" i="10"/>
  <c r="H459" i="10"/>
  <c r="J459" i="10" s="1"/>
  <c r="L459" i="10" s="1"/>
  <c r="N459" i="10" s="1"/>
  <c r="P459" i="10" s="1"/>
  <c r="H457" i="10"/>
  <c r="J457" i="10" s="1"/>
  <c r="L457" i="10" s="1"/>
  <c r="N457" i="10" s="1"/>
  <c r="P457" i="10" s="1"/>
  <c r="H455" i="10"/>
  <c r="J455" i="10" s="1"/>
  <c r="L455" i="10" s="1"/>
  <c r="N455" i="10" s="1"/>
  <c r="P455" i="10" s="1"/>
  <c r="H452" i="10"/>
  <c r="H444" i="10"/>
  <c r="J444" i="10" s="1"/>
  <c r="L444" i="10" s="1"/>
  <c r="N444" i="10" s="1"/>
  <c r="P444" i="10" s="1"/>
  <c r="H442" i="10"/>
  <c r="J442" i="10" s="1"/>
  <c r="L442" i="10" s="1"/>
  <c r="N442" i="10" s="1"/>
  <c r="P442" i="10" s="1"/>
  <c r="H440" i="10"/>
  <c r="J440" i="10" s="1"/>
  <c r="L440" i="10" s="1"/>
  <c r="N440" i="10" s="1"/>
  <c r="P440" i="10" s="1"/>
  <c r="H432" i="10"/>
  <c r="H425" i="10"/>
  <c r="H417" i="10"/>
  <c r="H410" i="10"/>
  <c r="J410" i="10" s="1"/>
  <c r="L410" i="10" s="1"/>
  <c r="N410" i="10" s="1"/>
  <c r="P410" i="10" s="1"/>
  <c r="H408" i="10"/>
  <c r="J408" i="10" s="1"/>
  <c r="L408" i="10" s="1"/>
  <c r="N408" i="10" s="1"/>
  <c r="P408" i="10" s="1"/>
  <c r="H406" i="10"/>
  <c r="J406" i="10" s="1"/>
  <c r="L406" i="10" s="1"/>
  <c r="N406" i="10" s="1"/>
  <c r="P406" i="10" s="1"/>
  <c r="H403" i="10"/>
  <c r="J403" i="10" s="1"/>
  <c r="L403" i="10" s="1"/>
  <c r="N403" i="10" s="1"/>
  <c r="P403" i="10" s="1"/>
  <c r="H401" i="10"/>
  <c r="J401" i="10" s="1"/>
  <c r="L401" i="10" s="1"/>
  <c r="N401" i="10" s="1"/>
  <c r="P401" i="10" s="1"/>
  <c r="H398" i="10"/>
  <c r="H391" i="10"/>
  <c r="H386" i="10"/>
  <c r="H381" i="10"/>
  <c r="H369" i="10"/>
  <c r="H364" i="10"/>
  <c r="H357" i="10"/>
  <c r="H354" i="10"/>
  <c r="H351" i="10"/>
  <c r="H348" i="10"/>
  <c r="H336" i="10"/>
  <c r="H331" i="10"/>
  <c r="H326" i="10"/>
  <c r="H321" i="10"/>
  <c r="H318" i="10"/>
  <c r="H310" i="10"/>
  <c r="H296" i="10"/>
  <c r="H290" i="10"/>
  <c r="H283" i="10"/>
  <c r="H274" i="10"/>
  <c r="H266" i="10"/>
  <c r="H258" i="10"/>
  <c r="J258" i="10" s="1"/>
  <c r="L258" i="10" s="1"/>
  <c r="N258" i="10" s="1"/>
  <c r="P258" i="10" s="1"/>
  <c r="H254" i="10"/>
  <c r="J254" i="10" s="1"/>
  <c r="L254" i="10" s="1"/>
  <c r="N254" i="10" s="1"/>
  <c r="P254" i="10" s="1"/>
  <c r="H251" i="10"/>
  <c r="H244" i="10"/>
  <c r="H236" i="10"/>
  <c r="H232" i="10"/>
  <c r="H229" i="10"/>
  <c r="H221" i="10"/>
  <c r="H213" i="10"/>
  <c r="H199" i="10"/>
  <c r="H194" i="10"/>
  <c r="H189" i="10"/>
  <c r="J189" i="10" s="1"/>
  <c r="L189" i="10" s="1"/>
  <c r="N189" i="10" s="1"/>
  <c r="P189" i="10" s="1"/>
  <c r="H187" i="10"/>
  <c r="J187" i="10" s="1"/>
  <c r="L187" i="10" s="1"/>
  <c r="N187" i="10" s="1"/>
  <c r="P187" i="10" s="1"/>
  <c r="H185" i="10"/>
  <c r="J185" i="10" s="1"/>
  <c r="L185" i="10" s="1"/>
  <c r="N185" i="10" s="1"/>
  <c r="P185" i="10" s="1"/>
  <c r="H177" i="10"/>
  <c r="H172" i="10"/>
  <c r="H163" i="10"/>
  <c r="H155" i="10"/>
  <c r="H86" i="10"/>
  <c r="J86" i="10" s="1"/>
  <c r="L86" i="10" s="1"/>
  <c r="N86" i="10" s="1"/>
  <c r="P86" i="10" s="1"/>
  <c r="H84" i="10"/>
  <c r="J84" i="10" s="1"/>
  <c r="L84" i="10" s="1"/>
  <c r="N84" i="10" s="1"/>
  <c r="P84" i="10" s="1"/>
  <c r="H82" i="10"/>
  <c r="J82" i="10" s="1"/>
  <c r="L82" i="10" s="1"/>
  <c r="N82" i="10" s="1"/>
  <c r="P82" i="10" s="1"/>
  <c r="H77" i="10"/>
  <c r="H74" i="10"/>
  <c r="H59" i="10"/>
  <c r="J59" i="10" s="1"/>
  <c r="L59" i="10" s="1"/>
  <c r="N59" i="10" s="1"/>
  <c r="P59" i="10" s="1"/>
  <c r="H57" i="10"/>
  <c r="J57" i="10" s="1"/>
  <c r="L57" i="10" s="1"/>
  <c r="N57" i="10" s="1"/>
  <c r="P57" i="10" s="1"/>
  <c r="H31" i="10"/>
  <c r="H26" i="10"/>
  <c r="H20" i="10"/>
  <c r="J20" i="10" s="1"/>
  <c r="L20" i="10" s="1"/>
  <c r="N20" i="10" s="1"/>
  <c r="P20" i="10" s="1"/>
  <c r="H18" i="10"/>
  <c r="J18" i="10" s="1"/>
  <c r="L18" i="10" s="1"/>
  <c r="N18" i="10" s="1"/>
  <c r="P18" i="10" s="1"/>
  <c r="H16" i="10"/>
  <c r="J16" i="10" s="1"/>
  <c r="L16" i="10" s="1"/>
  <c r="N16" i="10" s="1"/>
  <c r="P16" i="10" s="1"/>
  <c r="H12" i="10"/>
  <c r="J12" i="10" s="1"/>
  <c r="L12" i="10" s="1"/>
  <c r="N12" i="10" s="1"/>
  <c r="P12" i="10" s="1"/>
  <c r="H30" i="10" l="1"/>
  <c r="J31" i="10"/>
  <c r="L31" i="10" s="1"/>
  <c r="N31" i="10" s="1"/>
  <c r="P31" i="10" s="1"/>
  <c r="H154" i="10"/>
  <c r="J155" i="10"/>
  <c r="L155" i="10" s="1"/>
  <c r="N155" i="10" s="1"/>
  <c r="P155" i="10" s="1"/>
  <c r="H220" i="10"/>
  <c r="J221" i="10"/>
  <c r="L221" i="10" s="1"/>
  <c r="N221" i="10" s="1"/>
  <c r="P221" i="10" s="1"/>
  <c r="H231" i="10"/>
  <c r="J231" i="10" s="1"/>
  <c r="L231" i="10" s="1"/>
  <c r="N231" i="10" s="1"/>
  <c r="P231" i="10" s="1"/>
  <c r="J232" i="10"/>
  <c r="L232" i="10" s="1"/>
  <c r="N232" i="10" s="1"/>
  <c r="P232" i="10" s="1"/>
  <c r="H265" i="10"/>
  <c r="J266" i="10"/>
  <c r="L266" i="10" s="1"/>
  <c r="N266" i="10" s="1"/>
  <c r="P266" i="10" s="1"/>
  <c r="H25" i="10"/>
  <c r="J26" i="10"/>
  <c r="L26" i="10" s="1"/>
  <c r="N26" i="10" s="1"/>
  <c r="P26" i="10" s="1"/>
  <c r="H73" i="10"/>
  <c r="J73" i="10" s="1"/>
  <c r="L73" i="10" s="1"/>
  <c r="N73" i="10" s="1"/>
  <c r="P73" i="10" s="1"/>
  <c r="J74" i="10"/>
  <c r="L74" i="10" s="1"/>
  <c r="N74" i="10" s="1"/>
  <c r="P74" i="10" s="1"/>
  <c r="H162" i="10"/>
  <c r="J163" i="10"/>
  <c r="L163" i="10" s="1"/>
  <c r="N163" i="10" s="1"/>
  <c r="P163" i="10" s="1"/>
  <c r="H176" i="10"/>
  <c r="J177" i="10"/>
  <c r="L177" i="10" s="1"/>
  <c r="N177" i="10" s="1"/>
  <c r="P177" i="10" s="1"/>
  <c r="H193" i="10"/>
  <c r="J194" i="10"/>
  <c r="L194" i="10" s="1"/>
  <c r="N194" i="10" s="1"/>
  <c r="P194" i="10" s="1"/>
  <c r="H212" i="10"/>
  <c r="J213" i="10"/>
  <c r="L213" i="10" s="1"/>
  <c r="N213" i="10" s="1"/>
  <c r="P213" i="10" s="1"/>
  <c r="H228" i="10"/>
  <c r="J228" i="10" s="1"/>
  <c r="L228" i="10" s="1"/>
  <c r="N228" i="10" s="1"/>
  <c r="P228" i="10" s="1"/>
  <c r="J229" i="10"/>
  <c r="L229" i="10" s="1"/>
  <c r="N229" i="10" s="1"/>
  <c r="P229" i="10" s="1"/>
  <c r="H235" i="10"/>
  <c r="J236" i="10"/>
  <c r="L236" i="10" s="1"/>
  <c r="N236" i="10" s="1"/>
  <c r="P236" i="10" s="1"/>
  <c r="H250" i="10"/>
  <c r="J250" i="10" s="1"/>
  <c r="L250" i="10" s="1"/>
  <c r="N250" i="10" s="1"/>
  <c r="P250" i="10" s="1"/>
  <c r="J251" i="10"/>
  <c r="L251" i="10" s="1"/>
  <c r="N251" i="10" s="1"/>
  <c r="P251" i="10" s="1"/>
  <c r="H273" i="10"/>
  <c r="J274" i="10"/>
  <c r="L274" i="10" s="1"/>
  <c r="N274" i="10" s="1"/>
  <c r="P274" i="10" s="1"/>
  <c r="H289" i="10"/>
  <c r="J290" i="10"/>
  <c r="L290" i="10" s="1"/>
  <c r="N290" i="10" s="1"/>
  <c r="P290" i="10" s="1"/>
  <c r="H309" i="10"/>
  <c r="J310" i="10"/>
  <c r="L310" i="10" s="1"/>
  <c r="N310" i="10" s="1"/>
  <c r="P310" i="10" s="1"/>
  <c r="H320" i="10"/>
  <c r="J320" i="10" s="1"/>
  <c r="L320" i="10" s="1"/>
  <c r="N320" i="10" s="1"/>
  <c r="P320" i="10" s="1"/>
  <c r="J321" i="10"/>
  <c r="L321" i="10" s="1"/>
  <c r="N321" i="10" s="1"/>
  <c r="P321" i="10" s="1"/>
  <c r="H330" i="10"/>
  <c r="J331" i="10"/>
  <c r="L331" i="10" s="1"/>
  <c r="N331" i="10" s="1"/>
  <c r="P331" i="10" s="1"/>
  <c r="H347" i="10"/>
  <c r="J347" i="10" s="1"/>
  <c r="L347" i="10" s="1"/>
  <c r="N347" i="10" s="1"/>
  <c r="P347" i="10" s="1"/>
  <c r="J348" i="10"/>
  <c r="L348" i="10" s="1"/>
  <c r="N348" i="10" s="1"/>
  <c r="P348" i="10" s="1"/>
  <c r="H353" i="10"/>
  <c r="J353" i="10" s="1"/>
  <c r="L353" i="10" s="1"/>
  <c r="N353" i="10" s="1"/>
  <c r="P353" i="10" s="1"/>
  <c r="J354" i="10"/>
  <c r="L354" i="10" s="1"/>
  <c r="N354" i="10" s="1"/>
  <c r="P354" i="10" s="1"/>
  <c r="H363" i="10"/>
  <c r="J364" i="10"/>
  <c r="L364" i="10" s="1"/>
  <c r="N364" i="10" s="1"/>
  <c r="P364" i="10" s="1"/>
  <c r="H380" i="10"/>
  <c r="J381" i="10"/>
  <c r="L381" i="10" s="1"/>
  <c r="N381" i="10" s="1"/>
  <c r="P381" i="10" s="1"/>
  <c r="H390" i="10"/>
  <c r="J391" i="10"/>
  <c r="L391" i="10" s="1"/>
  <c r="N391" i="10" s="1"/>
  <c r="P391" i="10" s="1"/>
  <c r="H424" i="10"/>
  <c r="J425" i="10"/>
  <c r="L425" i="10" s="1"/>
  <c r="N425" i="10" s="1"/>
  <c r="P425" i="10" s="1"/>
  <c r="H478" i="10"/>
  <c r="J479" i="10"/>
  <c r="L479" i="10" s="1"/>
  <c r="N479" i="10" s="1"/>
  <c r="P479" i="10" s="1"/>
  <c r="H518" i="10"/>
  <c r="J519" i="10"/>
  <c r="L519" i="10" s="1"/>
  <c r="N519" i="10" s="1"/>
  <c r="P519" i="10" s="1"/>
  <c r="H541" i="10"/>
  <c r="J542" i="10"/>
  <c r="L542" i="10" s="1"/>
  <c r="N542" i="10" s="1"/>
  <c r="P542" i="10" s="1"/>
  <c r="H558" i="10"/>
  <c r="J558" i="10" s="1"/>
  <c r="L558" i="10" s="1"/>
  <c r="N558" i="10" s="1"/>
  <c r="P558" i="10" s="1"/>
  <c r="J559" i="10"/>
  <c r="L559" i="10" s="1"/>
  <c r="N559" i="10" s="1"/>
  <c r="P559" i="10" s="1"/>
  <c r="H575" i="10"/>
  <c r="J576" i="10"/>
  <c r="L576" i="10" s="1"/>
  <c r="N576" i="10" s="1"/>
  <c r="P576" i="10" s="1"/>
  <c r="H585" i="10"/>
  <c r="J585" i="10" s="1"/>
  <c r="L585" i="10" s="1"/>
  <c r="N585" i="10" s="1"/>
  <c r="P585" i="10" s="1"/>
  <c r="J586" i="10"/>
  <c r="L586" i="10" s="1"/>
  <c r="N586" i="10" s="1"/>
  <c r="P586" i="10" s="1"/>
  <c r="H598" i="10"/>
  <c r="J598" i="10" s="1"/>
  <c r="L598" i="10" s="1"/>
  <c r="N598" i="10" s="1"/>
  <c r="P598" i="10" s="1"/>
  <c r="J599" i="10"/>
  <c r="L599" i="10" s="1"/>
  <c r="N599" i="10" s="1"/>
  <c r="P599" i="10" s="1"/>
  <c r="H630" i="10"/>
  <c r="J630" i="10" s="1"/>
  <c r="L630" i="10" s="1"/>
  <c r="N630" i="10" s="1"/>
  <c r="P630" i="10" s="1"/>
  <c r="J631" i="10"/>
  <c r="L631" i="10" s="1"/>
  <c r="N631" i="10" s="1"/>
  <c r="P631" i="10" s="1"/>
  <c r="H93" i="10"/>
  <c r="J93" i="10" s="1"/>
  <c r="L93" i="10" s="1"/>
  <c r="N93" i="10" s="1"/>
  <c r="P93" i="10" s="1"/>
  <c r="J94" i="10"/>
  <c r="L94" i="10" s="1"/>
  <c r="N94" i="10" s="1"/>
  <c r="P94" i="10" s="1"/>
  <c r="H76" i="10"/>
  <c r="J76" i="10" s="1"/>
  <c r="L76" i="10" s="1"/>
  <c r="N76" i="10" s="1"/>
  <c r="P76" i="10" s="1"/>
  <c r="J77" i="10"/>
  <c r="L77" i="10" s="1"/>
  <c r="N77" i="10" s="1"/>
  <c r="P77" i="10" s="1"/>
  <c r="H169" i="10"/>
  <c r="J172" i="10"/>
  <c r="L172" i="10" s="1"/>
  <c r="N172" i="10" s="1"/>
  <c r="P172" i="10" s="1"/>
  <c r="H198" i="10"/>
  <c r="J199" i="10"/>
  <c r="L199" i="10" s="1"/>
  <c r="N199" i="10" s="1"/>
  <c r="P199" i="10" s="1"/>
  <c r="H243" i="10"/>
  <c r="J243" i="10" s="1"/>
  <c r="L243" i="10" s="1"/>
  <c r="N243" i="10" s="1"/>
  <c r="P243" i="10" s="1"/>
  <c r="J244" i="10"/>
  <c r="L244" i="10" s="1"/>
  <c r="N244" i="10" s="1"/>
  <c r="P244" i="10" s="1"/>
  <c r="H282" i="10"/>
  <c r="J283" i="10"/>
  <c r="L283" i="10" s="1"/>
  <c r="N283" i="10" s="1"/>
  <c r="P283" i="10" s="1"/>
  <c r="H295" i="10"/>
  <c r="J296" i="10"/>
  <c r="L296" i="10" s="1"/>
  <c r="N296" i="10" s="1"/>
  <c r="P296" i="10" s="1"/>
  <c r="H317" i="10"/>
  <c r="J317" i="10" s="1"/>
  <c r="L317" i="10" s="1"/>
  <c r="N317" i="10" s="1"/>
  <c r="P317" i="10" s="1"/>
  <c r="J318" i="10"/>
  <c r="L318" i="10" s="1"/>
  <c r="N318" i="10" s="1"/>
  <c r="P318" i="10" s="1"/>
  <c r="H325" i="10"/>
  <c r="J326" i="10"/>
  <c r="L326" i="10" s="1"/>
  <c r="N326" i="10" s="1"/>
  <c r="P326" i="10" s="1"/>
  <c r="H335" i="10"/>
  <c r="J336" i="10"/>
  <c r="L336" i="10" s="1"/>
  <c r="N336" i="10" s="1"/>
  <c r="P336" i="10" s="1"/>
  <c r="H350" i="10"/>
  <c r="J350" i="10" s="1"/>
  <c r="L350" i="10" s="1"/>
  <c r="N350" i="10" s="1"/>
  <c r="P350" i="10" s="1"/>
  <c r="J351" i="10"/>
  <c r="L351" i="10" s="1"/>
  <c r="N351" i="10" s="1"/>
  <c r="P351" i="10" s="1"/>
  <c r="H356" i="10"/>
  <c r="J356" i="10" s="1"/>
  <c r="L356" i="10" s="1"/>
  <c r="N356" i="10" s="1"/>
  <c r="P356" i="10" s="1"/>
  <c r="J357" i="10"/>
  <c r="L357" i="10" s="1"/>
  <c r="N357" i="10" s="1"/>
  <c r="P357" i="10" s="1"/>
  <c r="H368" i="10"/>
  <c r="J369" i="10"/>
  <c r="L369" i="10" s="1"/>
  <c r="N369" i="10" s="1"/>
  <c r="P369" i="10" s="1"/>
  <c r="H385" i="10"/>
  <c r="J386" i="10"/>
  <c r="L386" i="10" s="1"/>
  <c r="N386" i="10" s="1"/>
  <c r="P386" i="10" s="1"/>
  <c r="H397" i="10"/>
  <c r="J397" i="10" s="1"/>
  <c r="L397" i="10" s="1"/>
  <c r="N397" i="10" s="1"/>
  <c r="P397" i="10" s="1"/>
  <c r="J398" i="10"/>
  <c r="L398" i="10" s="1"/>
  <c r="N398" i="10" s="1"/>
  <c r="P398" i="10" s="1"/>
  <c r="H416" i="10"/>
  <c r="J417" i="10"/>
  <c r="L417" i="10" s="1"/>
  <c r="N417" i="10" s="1"/>
  <c r="P417" i="10" s="1"/>
  <c r="H431" i="10"/>
  <c r="J432" i="10"/>
  <c r="L432" i="10" s="1"/>
  <c r="N432" i="10" s="1"/>
  <c r="P432" i="10" s="1"/>
  <c r="H451" i="10"/>
  <c r="J451" i="10" s="1"/>
  <c r="L451" i="10" s="1"/>
  <c r="N451" i="10" s="1"/>
  <c r="P451" i="10" s="1"/>
  <c r="J452" i="10"/>
  <c r="L452" i="10" s="1"/>
  <c r="N452" i="10" s="1"/>
  <c r="P452" i="10" s="1"/>
  <c r="H465" i="10"/>
  <c r="J466" i="10"/>
  <c r="L466" i="10" s="1"/>
  <c r="N466" i="10" s="1"/>
  <c r="P466" i="10" s="1"/>
  <c r="H482" i="10"/>
  <c r="J483" i="10"/>
  <c r="L483" i="10" s="1"/>
  <c r="N483" i="10" s="1"/>
  <c r="P483" i="10" s="1"/>
  <c r="H526" i="10"/>
  <c r="J527" i="10"/>
  <c r="L527" i="10" s="1"/>
  <c r="N527" i="10" s="1"/>
  <c r="P527" i="10" s="1"/>
  <c r="H551" i="10"/>
  <c r="J552" i="10"/>
  <c r="L552" i="10" s="1"/>
  <c r="N552" i="10" s="1"/>
  <c r="P552" i="10" s="1"/>
  <c r="H561" i="10"/>
  <c r="J561" i="10" s="1"/>
  <c r="L561" i="10" s="1"/>
  <c r="N561" i="10" s="1"/>
  <c r="P561" i="10" s="1"/>
  <c r="J562" i="10"/>
  <c r="L562" i="10" s="1"/>
  <c r="N562" i="10" s="1"/>
  <c r="P562" i="10" s="1"/>
  <c r="H582" i="10"/>
  <c r="J582" i="10" s="1"/>
  <c r="L582" i="10" s="1"/>
  <c r="N582" i="10" s="1"/>
  <c r="P582" i="10" s="1"/>
  <c r="J583" i="10"/>
  <c r="L583" i="10" s="1"/>
  <c r="N583" i="10" s="1"/>
  <c r="P583" i="10" s="1"/>
  <c r="H590" i="10"/>
  <c r="J591" i="10"/>
  <c r="L591" i="10" s="1"/>
  <c r="N591" i="10" s="1"/>
  <c r="P591" i="10" s="1"/>
  <c r="H624" i="10"/>
  <c r="J624" i="10" s="1"/>
  <c r="L624" i="10" s="1"/>
  <c r="N624" i="10" s="1"/>
  <c r="P624" i="10" s="1"/>
  <c r="J625" i="10"/>
  <c r="L625" i="10" s="1"/>
  <c r="N625" i="10" s="1"/>
  <c r="P625" i="10" s="1"/>
  <c r="G161" i="8"/>
  <c r="I161" i="8" s="1"/>
  <c r="K161" i="8" s="1"/>
  <c r="M161" i="8" s="1"/>
  <c r="O161" i="8" s="1"/>
  <c r="I162" i="8"/>
  <c r="K162" i="8" s="1"/>
  <c r="M162" i="8" s="1"/>
  <c r="O162" i="8" s="1"/>
  <c r="H72" i="10"/>
  <c r="H633" i="10"/>
  <c r="H601" i="10"/>
  <c r="H439" i="10"/>
  <c r="H400" i="10"/>
  <c r="J400" i="10" s="1"/>
  <c r="L400" i="10" s="1"/>
  <c r="N400" i="10" s="1"/>
  <c r="P400" i="10" s="1"/>
  <c r="H405" i="10"/>
  <c r="J405" i="10" s="1"/>
  <c r="L405" i="10" s="1"/>
  <c r="N405" i="10" s="1"/>
  <c r="P405" i="10" s="1"/>
  <c r="H581" i="10"/>
  <c r="H56" i="10"/>
  <c r="H184" i="10"/>
  <c r="H253" i="10"/>
  <c r="H454" i="10"/>
  <c r="H81" i="10"/>
  <c r="H15" i="10"/>
  <c r="H227" i="10" l="1"/>
  <c r="H557" i="10"/>
  <c r="J557" i="10" s="1"/>
  <c r="L557" i="10" s="1"/>
  <c r="N557" i="10" s="1"/>
  <c r="P557" i="10" s="1"/>
  <c r="H621" i="10"/>
  <c r="H620" i="10" s="1"/>
  <c r="H556" i="10"/>
  <c r="H80" i="10"/>
  <c r="J81" i="10"/>
  <c r="L81" i="10" s="1"/>
  <c r="N81" i="10" s="1"/>
  <c r="P81" i="10" s="1"/>
  <c r="H249" i="10"/>
  <c r="J249" i="10" s="1"/>
  <c r="L249" i="10" s="1"/>
  <c r="N249" i="10" s="1"/>
  <c r="P249" i="10" s="1"/>
  <c r="J253" i="10"/>
  <c r="L253" i="10" s="1"/>
  <c r="N253" i="10" s="1"/>
  <c r="P253" i="10" s="1"/>
  <c r="H183" i="10"/>
  <c r="J184" i="10"/>
  <c r="L184" i="10" s="1"/>
  <c r="N184" i="10" s="1"/>
  <c r="P184" i="10" s="1"/>
  <c r="H580" i="10"/>
  <c r="J581" i="10"/>
  <c r="L581" i="10" s="1"/>
  <c r="N581" i="10" s="1"/>
  <c r="P581" i="10" s="1"/>
  <c r="J227" i="10"/>
  <c r="L227" i="10" s="1"/>
  <c r="N227" i="10" s="1"/>
  <c r="P227" i="10" s="1"/>
  <c r="H629" i="10"/>
  <c r="J633" i="10"/>
  <c r="L633" i="10" s="1"/>
  <c r="N633" i="10" s="1"/>
  <c r="P633" i="10" s="1"/>
  <c r="H71" i="10"/>
  <c r="J71" i="10" s="1"/>
  <c r="L71" i="10" s="1"/>
  <c r="N71" i="10" s="1"/>
  <c r="P71" i="10" s="1"/>
  <c r="J72" i="10"/>
  <c r="L72" i="10" s="1"/>
  <c r="N72" i="10" s="1"/>
  <c r="P72" i="10" s="1"/>
  <c r="H589" i="10"/>
  <c r="J590" i="10"/>
  <c r="L590" i="10" s="1"/>
  <c r="N590" i="10" s="1"/>
  <c r="P590" i="10" s="1"/>
  <c r="H550" i="10"/>
  <c r="J551" i="10"/>
  <c r="L551" i="10" s="1"/>
  <c r="N551" i="10" s="1"/>
  <c r="P551" i="10" s="1"/>
  <c r="H525" i="10"/>
  <c r="J526" i="10"/>
  <c r="L526" i="10" s="1"/>
  <c r="N526" i="10" s="1"/>
  <c r="P526" i="10" s="1"/>
  <c r="H481" i="10"/>
  <c r="J482" i="10"/>
  <c r="H464" i="10"/>
  <c r="J465" i="10"/>
  <c r="L465" i="10" s="1"/>
  <c r="N465" i="10" s="1"/>
  <c r="P465" i="10" s="1"/>
  <c r="H430" i="10"/>
  <c r="J431" i="10"/>
  <c r="L431" i="10" s="1"/>
  <c r="N431" i="10" s="1"/>
  <c r="P431" i="10" s="1"/>
  <c r="H415" i="10"/>
  <c r="J416" i="10"/>
  <c r="L416" i="10" s="1"/>
  <c r="N416" i="10" s="1"/>
  <c r="P416" i="10" s="1"/>
  <c r="H384" i="10"/>
  <c r="J385" i="10"/>
  <c r="L385" i="10" s="1"/>
  <c r="N385" i="10" s="1"/>
  <c r="P385" i="10" s="1"/>
  <c r="H367" i="10"/>
  <c r="J368" i="10"/>
  <c r="L368" i="10" s="1"/>
  <c r="N368" i="10" s="1"/>
  <c r="P368" i="10" s="1"/>
  <c r="H334" i="10"/>
  <c r="J335" i="10"/>
  <c r="L335" i="10" s="1"/>
  <c r="N335" i="10" s="1"/>
  <c r="P335" i="10" s="1"/>
  <c r="H324" i="10"/>
  <c r="J325" i="10"/>
  <c r="L325" i="10" s="1"/>
  <c r="N325" i="10" s="1"/>
  <c r="P325" i="10" s="1"/>
  <c r="H294" i="10"/>
  <c r="J295" i="10"/>
  <c r="L295" i="10" s="1"/>
  <c r="N295" i="10" s="1"/>
  <c r="P295" i="10" s="1"/>
  <c r="H281" i="10"/>
  <c r="J282" i="10"/>
  <c r="L282" i="10" s="1"/>
  <c r="N282" i="10" s="1"/>
  <c r="P282" i="10" s="1"/>
  <c r="H197" i="10"/>
  <c r="J198" i="10"/>
  <c r="L198" i="10" s="1"/>
  <c r="N198" i="10" s="1"/>
  <c r="P198" i="10" s="1"/>
  <c r="H168" i="10"/>
  <c r="J169" i="10"/>
  <c r="L169" i="10" s="1"/>
  <c r="N169" i="10" s="1"/>
  <c r="P169" i="10" s="1"/>
  <c r="H574" i="10"/>
  <c r="J575" i="10"/>
  <c r="L575" i="10" s="1"/>
  <c r="N575" i="10" s="1"/>
  <c r="P575" i="10" s="1"/>
  <c r="H529" i="10"/>
  <c r="J529" i="10" s="1"/>
  <c r="L529" i="10" s="1"/>
  <c r="N529" i="10" s="1"/>
  <c r="P529" i="10" s="1"/>
  <c r="J541" i="10"/>
  <c r="L541" i="10" s="1"/>
  <c r="N541" i="10" s="1"/>
  <c r="P541" i="10" s="1"/>
  <c r="H517" i="10"/>
  <c r="J518" i="10"/>
  <c r="L518" i="10" s="1"/>
  <c r="N518" i="10" s="1"/>
  <c r="P518" i="10" s="1"/>
  <c r="H477" i="10"/>
  <c r="J478" i="10"/>
  <c r="L478" i="10" s="1"/>
  <c r="N478" i="10" s="1"/>
  <c r="P478" i="10" s="1"/>
  <c r="H423" i="10"/>
  <c r="J424" i="10"/>
  <c r="L424" i="10" s="1"/>
  <c r="N424" i="10" s="1"/>
  <c r="P424" i="10" s="1"/>
  <c r="H389" i="10"/>
  <c r="J390" i="10"/>
  <c r="L390" i="10" s="1"/>
  <c r="N390" i="10" s="1"/>
  <c r="P390" i="10" s="1"/>
  <c r="H379" i="10"/>
  <c r="J380" i="10"/>
  <c r="L380" i="10" s="1"/>
  <c r="N380" i="10" s="1"/>
  <c r="P380" i="10" s="1"/>
  <c r="H362" i="10"/>
  <c r="J363" i="10"/>
  <c r="L363" i="10" s="1"/>
  <c r="N363" i="10" s="1"/>
  <c r="P363" i="10" s="1"/>
  <c r="H329" i="10"/>
  <c r="J330" i="10"/>
  <c r="L330" i="10" s="1"/>
  <c r="N330" i="10" s="1"/>
  <c r="P330" i="10" s="1"/>
  <c r="H308" i="10"/>
  <c r="J309" i="10"/>
  <c r="L309" i="10" s="1"/>
  <c r="N309" i="10" s="1"/>
  <c r="P309" i="10" s="1"/>
  <c r="H288" i="10"/>
  <c r="J289" i="10"/>
  <c r="L289" i="10" s="1"/>
  <c r="N289" i="10" s="1"/>
  <c r="P289" i="10" s="1"/>
  <c r="H272" i="10"/>
  <c r="J273" i="10"/>
  <c r="L273" i="10" s="1"/>
  <c r="N273" i="10" s="1"/>
  <c r="P273" i="10" s="1"/>
  <c r="H234" i="10"/>
  <c r="J234" i="10" s="1"/>
  <c r="L234" i="10" s="1"/>
  <c r="N234" i="10" s="1"/>
  <c r="P234" i="10" s="1"/>
  <c r="J235" i="10"/>
  <c r="L235" i="10" s="1"/>
  <c r="N235" i="10" s="1"/>
  <c r="P235" i="10" s="1"/>
  <c r="H211" i="10"/>
  <c r="J212" i="10"/>
  <c r="L212" i="10" s="1"/>
  <c r="N212" i="10" s="1"/>
  <c r="P212" i="10" s="1"/>
  <c r="H192" i="10"/>
  <c r="J193" i="10"/>
  <c r="L193" i="10" s="1"/>
  <c r="N193" i="10" s="1"/>
  <c r="P193" i="10" s="1"/>
  <c r="H175" i="10"/>
  <c r="J176" i="10"/>
  <c r="L176" i="10" s="1"/>
  <c r="N176" i="10" s="1"/>
  <c r="P176" i="10" s="1"/>
  <c r="H161" i="10"/>
  <c r="J162" i="10"/>
  <c r="L162" i="10" s="1"/>
  <c r="N162" i="10" s="1"/>
  <c r="P162" i="10" s="1"/>
  <c r="H24" i="10"/>
  <c r="J25" i="10"/>
  <c r="L25" i="10" s="1"/>
  <c r="N25" i="10" s="1"/>
  <c r="P25" i="10" s="1"/>
  <c r="H264" i="10"/>
  <c r="J265" i="10"/>
  <c r="L265" i="10" s="1"/>
  <c r="N265" i="10" s="1"/>
  <c r="P265" i="10" s="1"/>
  <c r="H219" i="10"/>
  <c r="J220" i="10"/>
  <c r="L220" i="10" s="1"/>
  <c r="N220" i="10" s="1"/>
  <c r="P220" i="10" s="1"/>
  <c r="H153" i="10"/>
  <c r="J154" i="10"/>
  <c r="L154" i="10" s="1"/>
  <c r="N154" i="10" s="1"/>
  <c r="P154" i="10" s="1"/>
  <c r="H29" i="10"/>
  <c r="J30" i="10"/>
  <c r="L30" i="10" s="1"/>
  <c r="N30" i="10" s="1"/>
  <c r="P30" i="10" s="1"/>
  <c r="H11" i="10"/>
  <c r="J15" i="10"/>
  <c r="L15" i="10" s="1"/>
  <c r="N15" i="10" s="1"/>
  <c r="P15" i="10" s="1"/>
  <c r="H450" i="10"/>
  <c r="J454" i="10"/>
  <c r="L454" i="10" s="1"/>
  <c r="N454" i="10" s="1"/>
  <c r="P454" i="10" s="1"/>
  <c r="H55" i="10"/>
  <c r="J55" i="10" s="1"/>
  <c r="L55" i="10" s="1"/>
  <c r="N55" i="10" s="1"/>
  <c r="P55" i="10" s="1"/>
  <c r="J56" i="10"/>
  <c r="L56" i="10" s="1"/>
  <c r="N56" i="10" s="1"/>
  <c r="P56" i="10" s="1"/>
  <c r="H438" i="10"/>
  <c r="J439" i="10"/>
  <c r="L439" i="10" s="1"/>
  <c r="N439" i="10" s="1"/>
  <c r="P439" i="10" s="1"/>
  <c r="H597" i="10"/>
  <c r="J601" i="10"/>
  <c r="L601" i="10" s="1"/>
  <c r="N601" i="10" s="1"/>
  <c r="P601" i="10" s="1"/>
  <c r="H316" i="10"/>
  <c r="H242" i="10"/>
  <c r="H346" i="10"/>
  <c r="H396" i="10"/>
  <c r="H110" i="10"/>
  <c r="J110" i="10" s="1"/>
  <c r="L110" i="10" s="1"/>
  <c r="N110" i="10" s="1"/>
  <c r="P110" i="10" s="1"/>
  <c r="H248" i="10" l="1"/>
  <c r="J248" i="10" s="1"/>
  <c r="L248" i="10" s="1"/>
  <c r="N248" i="10" s="1"/>
  <c r="P248" i="10" s="1"/>
  <c r="J481" i="10"/>
  <c r="L482" i="10"/>
  <c r="J621" i="10"/>
  <c r="L621" i="10" s="1"/>
  <c r="N621" i="10" s="1"/>
  <c r="P621" i="10" s="1"/>
  <c r="H247" i="10"/>
  <c r="H345" i="10"/>
  <c r="J346" i="10"/>
  <c r="L346" i="10" s="1"/>
  <c r="N346" i="10" s="1"/>
  <c r="P346" i="10" s="1"/>
  <c r="H315" i="10"/>
  <c r="J316" i="10"/>
  <c r="L316" i="10" s="1"/>
  <c r="N316" i="10" s="1"/>
  <c r="P316" i="10" s="1"/>
  <c r="H596" i="10"/>
  <c r="J597" i="10"/>
  <c r="L597" i="10" s="1"/>
  <c r="N597" i="10" s="1"/>
  <c r="P597" i="10" s="1"/>
  <c r="H437" i="10"/>
  <c r="J438" i="10"/>
  <c r="L438" i="10" s="1"/>
  <c r="N438" i="10" s="1"/>
  <c r="P438" i="10" s="1"/>
  <c r="H449" i="10"/>
  <c r="J450" i="10"/>
  <c r="L450" i="10" s="1"/>
  <c r="N450" i="10" s="1"/>
  <c r="P450" i="10" s="1"/>
  <c r="H10" i="10"/>
  <c r="J11" i="10"/>
  <c r="L11" i="10" s="1"/>
  <c r="N11" i="10" s="1"/>
  <c r="P11" i="10" s="1"/>
  <c r="H28" i="10"/>
  <c r="J28" i="10" s="1"/>
  <c r="L28" i="10" s="1"/>
  <c r="N28" i="10" s="1"/>
  <c r="P28" i="10" s="1"/>
  <c r="J29" i="10"/>
  <c r="L29" i="10" s="1"/>
  <c r="N29" i="10" s="1"/>
  <c r="P29" i="10" s="1"/>
  <c r="H152" i="10"/>
  <c r="J153" i="10"/>
  <c r="L153" i="10" s="1"/>
  <c r="N153" i="10" s="1"/>
  <c r="P153" i="10" s="1"/>
  <c r="H218" i="10"/>
  <c r="J219" i="10"/>
  <c r="L219" i="10" s="1"/>
  <c r="N219" i="10" s="1"/>
  <c r="P219" i="10" s="1"/>
  <c r="H263" i="10"/>
  <c r="J264" i="10"/>
  <c r="L264" i="10" s="1"/>
  <c r="N264" i="10" s="1"/>
  <c r="P264" i="10" s="1"/>
  <c r="H23" i="10"/>
  <c r="J24" i="10"/>
  <c r="L24" i="10" s="1"/>
  <c r="N24" i="10" s="1"/>
  <c r="P24" i="10" s="1"/>
  <c r="H160" i="10"/>
  <c r="J161" i="10"/>
  <c r="L161" i="10" s="1"/>
  <c r="N161" i="10" s="1"/>
  <c r="P161" i="10" s="1"/>
  <c r="H174" i="10"/>
  <c r="J174" i="10" s="1"/>
  <c r="L174" i="10" s="1"/>
  <c r="N174" i="10" s="1"/>
  <c r="P174" i="10" s="1"/>
  <c r="J175" i="10"/>
  <c r="L175" i="10" s="1"/>
  <c r="N175" i="10" s="1"/>
  <c r="P175" i="10" s="1"/>
  <c r="H191" i="10"/>
  <c r="J191" i="10" s="1"/>
  <c r="L191" i="10" s="1"/>
  <c r="N191" i="10" s="1"/>
  <c r="P191" i="10" s="1"/>
  <c r="J192" i="10"/>
  <c r="L192" i="10" s="1"/>
  <c r="N192" i="10" s="1"/>
  <c r="P192" i="10" s="1"/>
  <c r="J211" i="10"/>
  <c r="L211" i="10" s="1"/>
  <c r="N211" i="10" s="1"/>
  <c r="P211" i="10" s="1"/>
  <c r="H210" i="10"/>
  <c r="H271" i="10"/>
  <c r="J272" i="10"/>
  <c r="L272" i="10" s="1"/>
  <c r="N272" i="10" s="1"/>
  <c r="P272" i="10" s="1"/>
  <c r="H287" i="10"/>
  <c r="J288" i="10"/>
  <c r="L288" i="10" s="1"/>
  <c r="N288" i="10" s="1"/>
  <c r="P288" i="10" s="1"/>
  <c r="H307" i="10"/>
  <c r="J308" i="10"/>
  <c r="L308" i="10" s="1"/>
  <c r="N308" i="10" s="1"/>
  <c r="P308" i="10" s="1"/>
  <c r="H328" i="10"/>
  <c r="J328" i="10" s="1"/>
  <c r="L328" i="10" s="1"/>
  <c r="N328" i="10" s="1"/>
  <c r="P328" i="10" s="1"/>
  <c r="J329" i="10"/>
  <c r="L329" i="10" s="1"/>
  <c r="N329" i="10" s="1"/>
  <c r="P329" i="10" s="1"/>
  <c r="H361" i="10"/>
  <c r="J361" i="10" s="1"/>
  <c r="L361" i="10" s="1"/>
  <c r="N361" i="10" s="1"/>
  <c r="P361" i="10" s="1"/>
  <c r="J362" i="10"/>
  <c r="L362" i="10" s="1"/>
  <c r="N362" i="10" s="1"/>
  <c r="P362" i="10" s="1"/>
  <c r="H378" i="10"/>
  <c r="J379" i="10"/>
  <c r="L379" i="10" s="1"/>
  <c r="N379" i="10" s="1"/>
  <c r="P379" i="10" s="1"/>
  <c r="H388" i="10"/>
  <c r="J388" i="10" s="1"/>
  <c r="L388" i="10" s="1"/>
  <c r="N388" i="10" s="1"/>
  <c r="P388" i="10" s="1"/>
  <c r="J389" i="10"/>
  <c r="L389" i="10" s="1"/>
  <c r="N389" i="10" s="1"/>
  <c r="P389" i="10" s="1"/>
  <c r="H422" i="10"/>
  <c r="J423" i="10"/>
  <c r="L423" i="10" s="1"/>
  <c r="N423" i="10" s="1"/>
  <c r="P423" i="10" s="1"/>
  <c r="J477" i="10"/>
  <c r="L477" i="10" s="1"/>
  <c r="N477" i="10" s="1"/>
  <c r="P477" i="10" s="1"/>
  <c r="H476" i="10"/>
  <c r="H516" i="10"/>
  <c r="J517" i="10"/>
  <c r="L517" i="10" s="1"/>
  <c r="N517" i="10" s="1"/>
  <c r="P517" i="10" s="1"/>
  <c r="H573" i="10"/>
  <c r="J573" i="10" s="1"/>
  <c r="L573" i="10" s="1"/>
  <c r="N573" i="10" s="1"/>
  <c r="P573" i="10" s="1"/>
  <c r="J574" i="10"/>
  <c r="L574" i="10" s="1"/>
  <c r="N574" i="10" s="1"/>
  <c r="P574" i="10" s="1"/>
  <c r="H167" i="10"/>
  <c r="J168" i="10"/>
  <c r="L168" i="10" s="1"/>
  <c r="N168" i="10" s="1"/>
  <c r="P168" i="10" s="1"/>
  <c r="H196" i="10"/>
  <c r="J196" i="10" s="1"/>
  <c r="L196" i="10" s="1"/>
  <c r="N196" i="10" s="1"/>
  <c r="P196" i="10" s="1"/>
  <c r="J197" i="10"/>
  <c r="L197" i="10" s="1"/>
  <c r="N197" i="10" s="1"/>
  <c r="P197" i="10" s="1"/>
  <c r="H280" i="10"/>
  <c r="J281" i="10"/>
  <c r="L281" i="10" s="1"/>
  <c r="N281" i="10" s="1"/>
  <c r="P281" i="10" s="1"/>
  <c r="H293" i="10"/>
  <c r="J294" i="10"/>
  <c r="L294" i="10" s="1"/>
  <c r="N294" i="10" s="1"/>
  <c r="P294" i="10" s="1"/>
  <c r="H323" i="10"/>
  <c r="J323" i="10" s="1"/>
  <c r="L323" i="10" s="1"/>
  <c r="N323" i="10" s="1"/>
  <c r="P323" i="10" s="1"/>
  <c r="J324" i="10"/>
  <c r="L324" i="10" s="1"/>
  <c r="N324" i="10" s="1"/>
  <c r="P324" i="10" s="1"/>
  <c r="H333" i="10"/>
  <c r="J333" i="10" s="1"/>
  <c r="L333" i="10" s="1"/>
  <c r="N333" i="10" s="1"/>
  <c r="P333" i="10" s="1"/>
  <c r="J334" i="10"/>
  <c r="L334" i="10" s="1"/>
  <c r="N334" i="10" s="1"/>
  <c r="P334" i="10" s="1"/>
  <c r="H366" i="10"/>
  <c r="J366" i="10" s="1"/>
  <c r="L366" i="10" s="1"/>
  <c r="N366" i="10" s="1"/>
  <c r="P366" i="10" s="1"/>
  <c r="J367" i="10"/>
  <c r="L367" i="10" s="1"/>
  <c r="N367" i="10" s="1"/>
  <c r="P367" i="10" s="1"/>
  <c r="H383" i="10"/>
  <c r="J383" i="10" s="1"/>
  <c r="L383" i="10" s="1"/>
  <c r="N383" i="10" s="1"/>
  <c r="P383" i="10" s="1"/>
  <c r="J384" i="10"/>
  <c r="L384" i="10" s="1"/>
  <c r="N384" i="10" s="1"/>
  <c r="P384" i="10" s="1"/>
  <c r="H414" i="10"/>
  <c r="J415" i="10"/>
  <c r="L415" i="10" s="1"/>
  <c r="N415" i="10" s="1"/>
  <c r="P415" i="10" s="1"/>
  <c r="H429" i="10"/>
  <c r="J430" i="10"/>
  <c r="L430" i="10" s="1"/>
  <c r="N430" i="10" s="1"/>
  <c r="P430" i="10" s="1"/>
  <c r="H463" i="10"/>
  <c r="J464" i="10"/>
  <c r="L464" i="10" s="1"/>
  <c r="N464" i="10" s="1"/>
  <c r="P464" i="10" s="1"/>
  <c r="H524" i="10"/>
  <c r="J525" i="10"/>
  <c r="L525" i="10" s="1"/>
  <c r="N525" i="10" s="1"/>
  <c r="P525" i="10" s="1"/>
  <c r="H549" i="10"/>
  <c r="J550" i="10"/>
  <c r="L550" i="10" s="1"/>
  <c r="N550" i="10" s="1"/>
  <c r="P550" i="10" s="1"/>
  <c r="H588" i="10"/>
  <c r="J588" i="10" s="1"/>
  <c r="L588" i="10" s="1"/>
  <c r="N588" i="10" s="1"/>
  <c r="P588" i="10" s="1"/>
  <c r="J589" i="10"/>
  <c r="L589" i="10" s="1"/>
  <c r="N589" i="10" s="1"/>
  <c r="P589" i="10" s="1"/>
  <c r="H628" i="10"/>
  <c r="J629" i="10"/>
  <c r="L629" i="10" s="1"/>
  <c r="N629" i="10" s="1"/>
  <c r="P629" i="10" s="1"/>
  <c r="H619" i="10"/>
  <c r="J620" i="10"/>
  <c r="L620" i="10" s="1"/>
  <c r="N620" i="10" s="1"/>
  <c r="P620" i="10" s="1"/>
  <c r="H579" i="10"/>
  <c r="J580" i="10"/>
  <c r="L580" i="10" s="1"/>
  <c r="N580" i="10" s="1"/>
  <c r="P580" i="10" s="1"/>
  <c r="H182" i="10"/>
  <c r="J183" i="10"/>
  <c r="L183" i="10" s="1"/>
  <c r="N183" i="10" s="1"/>
  <c r="P183" i="10" s="1"/>
  <c r="H79" i="10"/>
  <c r="J79" i="10" s="1"/>
  <c r="L79" i="10" s="1"/>
  <c r="N79" i="10" s="1"/>
  <c r="P79" i="10" s="1"/>
  <c r="J80" i="10"/>
  <c r="L80" i="10" s="1"/>
  <c r="N80" i="10" s="1"/>
  <c r="P80" i="10" s="1"/>
  <c r="H555" i="10"/>
  <c r="J556" i="10"/>
  <c r="L556" i="10" s="1"/>
  <c r="N556" i="10" s="1"/>
  <c r="P556" i="10" s="1"/>
  <c r="H395" i="10"/>
  <c r="J396" i="10"/>
  <c r="L396" i="10" s="1"/>
  <c r="N396" i="10" s="1"/>
  <c r="P396" i="10" s="1"/>
  <c r="H241" i="10"/>
  <c r="J241" i="10" s="1"/>
  <c r="L241" i="10" s="1"/>
  <c r="N241" i="10" s="1"/>
  <c r="P241" i="10" s="1"/>
  <c r="J242" i="10"/>
  <c r="L242" i="10" s="1"/>
  <c r="N242" i="10" s="1"/>
  <c r="P242" i="10" s="1"/>
  <c r="H226" i="10"/>
  <c r="H54" i="10"/>
  <c r="G564" i="8"/>
  <c r="G559" i="8"/>
  <c r="G556" i="8"/>
  <c r="G549" i="8"/>
  <c r="G548" i="8" s="1"/>
  <c r="G547" i="8" s="1"/>
  <c r="G535" i="8"/>
  <c r="G532" i="8"/>
  <c r="G525" i="8"/>
  <c r="G518" i="8"/>
  <c r="G511" i="8"/>
  <c r="G506" i="8"/>
  <c r="G501" i="8"/>
  <c r="I501" i="8" s="1"/>
  <c r="K501" i="8" s="1"/>
  <c r="M501" i="8" s="1"/>
  <c r="O501" i="8" s="1"/>
  <c r="G499" i="8"/>
  <c r="I499" i="8" s="1"/>
  <c r="K499" i="8" s="1"/>
  <c r="M499" i="8" s="1"/>
  <c r="O499" i="8" s="1"/>
  <c r="G497" i="8"/>
  <c r="I497" i="8" s="1"/>
  <c r="K497" i="8" s="1"/>
  <c r="M497" i="8" s="1"/>
  <c r="O497" i="8" s="1"/>
  <c r="G489" i="8"/>
  <c r="G477" i="8"/>
  <c r="G472" i="8"/>
  <c r="G464" i="8"/>
  <c r="G458" i="8"/>
  <c r="G446" i="8"/>
  <c r="G439" i="8"/>
  <c r="G431" i="8"/>
  <c r="I431" i="8" s="1"/>
  <c r="K431" i="8" s="1"/>
  <c r="M431" i="8" s="1"/>
  <c r="O431" i="8" s="1"/>
  <c r="G429" i="8"/>
  <c r="I429" i="8" s="1"/>
  <c r="K429" i="8" s="1"/>
  <c r="M429" i="8" s="1"/>
  <c r="O429" i="8" s="1"/>
  <c r="G427" i="8"/>
  <c r="I427" i="8" s="1"/>
  <c r="K427" i="8" s="1"/>
  <c r="M427" i="8" s="1"/>
  <c r="O427" i="8" s="1"/>
  <c r="G424" i="8"/>
  <c r="G417" i="8"/>
  <c r="G412" i="8"/>
  <c r="I412" i="8" s="1"/>
  <c r="K412" i="8" s="1"/>
  <c r="M412" i="8" s="1"/>
  <c r="O412" i="8" s="1"/>
  <c r="G410" i="8"/>
  <c r="I410" i="8" s="1"/>
  <c r="K410" i="8" s="1"/>
  <c r="M410" i="8" s="1"/>
  <c r="O410" i="8" s="1"/>
  <c r="G402" i="8"/>
  <c r="G398" i="8"/>
  <c r="G395" i="8"/>
  <c r="G387" i="8"/>
  <c r="I387" i="8" s="1"/>
  <c r="K387" i="8" s="1"/>
  <c r="M387" i="8" s="1"/>
  <c r="O387" i="8" s="1"/>
  <c r="G385" i="8"/>
  <c r="I385" i="8" s="1"/>
  <c r="K385" i="8" s="1"/>
  <c r="M385" i="8" s="1"/>
  <c r="O385" i="8" s="1"/>
  <c r="G383" i="8"/>
  <c r="I383" i="8" s="1"/>
  <c r="K383" i="8" s="1"/>
  <c r="M383" i="8" s="1"/>
  <c r="O383" i="8" s="1"/>
  <c r="G380" i="8"/>
  <c r="I380" i="8" s="1"/>
  <c r="K380" i="8" s="1"/>
  <c r="M380" i="8" s="1"/>
  <c r="O380" i="8" s="1"/>
  <c r="G378" i="8"/>
  <c r="I378" i="8" s="1"/>
  <c r="K378" i="8" s="1"/>
  <c r="M378" i="8" s="1"/>
  <c r="O378" i="8" s="1"/>
  <c r="G375" i="8"/>
  <c r="G368" i="8"/>
  <c r="G363" i="8"/>
  <c r="G358" i="8"/>
  <c r="G352" i="8"/>
  <c r="G339" i="8"/>
  <c r="G335" i="8"/>
  <c r="G330" i="8"/>
  <c r="G325" i="8"/>
  <c r="G322" i="8"/>
  <c r="G319" i="8"/>
  <c r="G307" i="8"/>
  <c r="G302" i="8"/>
  <c r="G297" i="8"/>
  <c r="G292" i="8"/>
  <c r="G289" i="8"/>
  <c r="G258" i="8"/>
  <c r="G246" i="8"/>
  <c r="G239" i="8"/>
  <c r="G216" i="8"/>
  <c r="G199" i="8"/>
  <c r="G196" i="8"/>
  <c r="G187" i="8"/>
  <c r="G181" i="8"/>
  <c r="G159" i="8"/>
  <c r="G147" i="8"/>
  <c r="I147" i="8" s="1"/>
  <c r="K147" i="8" s="1"/>
  <c r="M147" i="8" s="1"/>
  <c r="O147" i="8" s="1"/>
  <c r="G145" i="8"/>
  <c r="I145" i="8" s="1"/>
  <c r="K145" i="8" s="1"/>
  <c r="M145" i="8" s="1"/>
  <c r="O145" i="8" s="1"/>
  <c r="G143" i="8"/>
  <c r="I143" i="8" s="1"/>
  <c r="K143" i="8" s="1"/>
  <c r="M143" i="8" s="1"/>
  <c r="O143" i="8" s="1"/>
  <c r="G137" i="8"/>
  <c r="G134" i="8"/>
  <c r="G126" i="8"/>
  <c r="G113" i="8"/>
  <c r="I113" i="8" s="1"/>
  <c r="K113" i="8" s="1"/>
  <c r="M113" i="8" s="1"/>
  <c r="O113" i="8" s="1"/>
  <c r="G111" i="8"/>
  <c r="I111" i="8" s="1"/>
  <c r="K111" i="8" s="1"/>
  <c r="M111" i="8" s="1"/>
  <c r="O111" i="8" s="1"/>
  <c r="G109" i="8"/>
  <c r="I109" i="8" s="1"/>
  <c r="K109" i="8" s="1"/>
  <c r="M109" i="8" s="1"/>
  <c r="O109" i="8" s="1"/>
  <c r="G105" i="8"/>
  <c r="I105" i="8" s="1"/>
  <c r="K105" i="8" s="1"/>
  <c r="M105" i="8" s="1"/>
  <c r="O105" i="8" s="1"/>
  <c r="G103" i="8"/>
  <c r="I103" i="8" s="1"/>
  <c r="K103" i="8" s="1"/>
  <c r="M103" i="8" s="1"/>
  <c r="O103" i="8" s="1"/>
  <c r="G84" i="8"/>
  <c r="G77" i="8"/>
  <c r="G72" i="8"/>
  <c r="G66" i="8"/>
  <c r="I66" i="8" s="1"/>
  <c r="K66" i="8" s="1"/>
  <c r="M66" i="8" s="1"/>
  <c r="O66" i="8" s="1"/>
  <c r="G64" i="8"/>
  <c r="I64" i="8" s="1"/>
  <c r="K64" i="8" s="1"/>
  <c r="M64" i="8" s="1"/>
  <c r="O64" i="8" s="1"/>
  <c r="G62" i="8"/>
  <c r="I62" i="8" s="1"/>
  <c r="K62" i="8" s="1"/>
  <c r="M62" i="8" s="1"/>
  <c r="O62" i="8" s="1"/>
  <c r="G59" i="8"/>
  <c r="G53" i="8"/>
  <c r="I53" i="8" s="1"/>
  <c r="K53" i="8" s="1"/>
  <c r="M53" i="8" s="1"/>
  <c r="O53" i="8" s="1"/>
  <c r="G51" i="8"/>
  <c r="I51" i="8" s="1"/>
  <c r="K51" i="8" s="1"/>
  <c r="M51" i="8" s="1"/>
  <c r="O51" i="8" s="1"/>
  <c r="G48" i="8"/>
  <c r="G42" i="8"/>
  <c r="I42" i="8" s="1"/>
  <c r="K42" i="8" s="1"/>
  <c r="M42" i="8" s="1"/>
  <c r="O42" i="8" s="1"/>
  <c r="G40" i="8"/>
  <c r="I40" i="8" s="1"/>
  <c r="K40" i="8" s="1"/>
  <c r="M40" i="8" s="1"/>
  <c r="O40" i="8" s="1"/>
  <c r="G38" i="8"/>
  <c r="I38" i="8" s="1"/>
  <c r="K38" i="8" s="1"/>
  <c r="M38" i="8" s="1"/>
  <c r="O38" i="8" s="1"/>
  <c r="G35" i="8"/>
  <c r="G29" i="8"/>
  <c r="I29" i="8" s="1"/>
  <c r="K29" i="8" s="1"/>
  <c r="M29" i="8" s="1"/>
  <c r="O29" i="8" s="1"/>
  <c r="G27" i="8"/>
  <c r="I27" i="8" s="1"/>
  <c r="K27" i="8" s="1"/>
  <c r="M27" i="8" s="1"/>
  <c r="O27" i="8" s="1"/>
  <c r="G22" i="8"/>
  <c r="I22" i="8" s="1"/>
  <c r="K22" i="8" s="1"/>
  <c r="M22" i="8" s="1"/>
  <c r="O22" i="8" s="1"/>
  <c r="G16" i="8"/>
  <c r="G12" i="8"/>
  <c r="I12" i="8" s="1"/>
  <c r="K12" i="8" s="1"/>
  <c r="M12" i="8" s="1"/>
  <c r="O12" i="8" s="1"/>
  <c r="L481" i="10" l="1"/>
  <c r="N482" i="10"/>
  <c r="H33" i="10"/>
  <c r="J33" i="10" s="1"/>
  <c r="L33" i="10" s="1"/>
  <c r="N33" i="10" s="1"/>
  <c r="P33" i="10" s="1"/>
  <c r="J54" i="10"/>
  <c r="L54" i="10" s="1"/>
  <c r="N54" i="10" s="1"/>
  <c r="P54" i="10" s="1"/>
  <c r="J226" i="10"/>
  <c r="L226" i="10" s="1"/>
  <c r="N226" i="10" s="1"/>
  <c r="P226" i="10" s="1"/>
  <c r="H225" i="10"/>
  <c r="H394" i="10"/>
  <c r="J395" i="10"/>
  <c r="L395" i="10" s="1"/>
  <c r="N395" i="10" s="1"/>
  <c r="P395" i="10" s="1"/>
  <c r="J555" i="10"/>
  <c r="L555" i="10" s="1"/>
  <c r="N555" i="10" s="1"/>
  <c r="P555" i="10" s="1"/>
  <c r="H181" i="10"/>
  <c r="J182" i="10"/>
  <c r="L182" i="10" s="1"/>
  <c r="N182" i="10" s="1"/>
  <c r="P182" i="10" s="1"/>
  <c r="H572" i="10"/>
  <c r="J572" i="10" s="1"/>
  <c r="L572" i="10" s="1"/>
  <c r="N572" i="10" s="1"/>
  <c r="P572" i="10" s="1"/>
  <c r="J579" i="10"/>
  <c r="L579" i="10" s="1"/>
  <c r="N579" i="10" s="1"/>
  <c r="P579" i="10" s="1"/>
  <c r="H618" i="10"/>
  <c r="J619" i="10"/>
  <c r="L619" i="10" s="1"/>
  <c r="N619" i="10" s="1"/>
  <c r="P619" i="10" s="1"/>
  <c r="H627" i="10"/>
  <c r="J627" i="10" s="1"/>
  <c r="L627" i="10" s="1"/>
  <c r="N627" i="10" s="1"/>
  <c r="P627" i="10" s="1"/>
  <c r="J628" i="10"/>
  <c r="L628" i="10" s="1"/>
  <c r="N628" i="10" s="1"/>
  <c r="P628" i="10" s="1"/>
  <c r="H548" i="10"/>
  <c r="J549" i="10"/>
  <c r="L549" i="10" s="1"/>
  <c r="N549" i="10" s="1"/>
  <c r="P549" i="10" s="1"/>
  <c r="H523" i="10"/>
  <c r="J524" i="10"/>
  <c r="L524" i="10" s="1"/>
  <c r="N524" i="10" s="1"/>
  <c r="P524" i="10" s="1"/>
  <c r="H462" i="10"/>
  <c r="J463" i="10"/>
  <c r="L463" i="10" s="1"/>
  <c r="N463" i="10" s="1"/>
  <c r="P463" i="10" s="1"/>
  <c r="H428" i="10"/>
  <c r="J429" i="10"/>
  <c r="L429" i="10" s="1"/>
  <c r="N429" i="10" s="1"/>
  <c r="P429" i="10" s="1"/>
  <c r="H413" i="10"/>
  <c r="J414" i="10"/>
  <c r="L414" i="10" s="1"/>
  <c r="N414" i="10" s="1"/>
  <c r="P414" i="10" s="1"/>
  <c r="H292" i="10"/>
  <c r="J292" i="10" s="1"/>
  <c r="L292" i="10" s="1"/>
  <c r="N292" i="10" s="1"/>
  <c r="P292" i="10" s="1"/>
  <c r="J293" i="10"/>
  <c r="L293" i="10" s="1"/>
  <c r="N293" i="10" s="1"/>
  <c r="P293" i="10" s="1"/>
  <c r="H279" i="10"/>
  <c r="J280" i="10"/>
  <c r="L280" i="10" s="1"/>
  <c r="N280" i="10" s="1"/>
  <c r="P280" i="10" s="1"/>
  <c r="J167" i="10"/>
  <c r="L167" i="10" s="1"/>
  <c r="N167" i="10" s="1"/>
  <c r="P167" i="10" s="1"/>
  <c r="H166" i="10"/>
  <c r="H515" i="10"/>
  <c r="J516" i="10"/>
  <c r="L516" i="10" s="1"/>
  <c r="N516" i="10" s="1"/>
  <c r="P516" i="10" s="1"/>
  <c r="H421" i="10"/>
  <c r="J422" i="10"/>
  <c r="L422" i="10" s="1"/>
  <c r="N422" i="10" s="1"/>
  <c r="P422" i="10" s="1"/>
  <c r="J378" i="10"/>
  <c r="L378" i="10" s="1"/>
  <c r="N378" i="10" s="1"/>
  <c r="P378" i="10" s="1"/>
  <c r="H377" i="10"/>
  <c r="H306" i="10"/>
  <c r="J307" i="10"/>
  <c r="L307" i="10" s="1"/>
  <c r="N307" i="10" s="1"/>
  <c r="P307" i="10" s="1"/>
  <c r="J287" i="10"/>
  <c r="L287" i="10" s="1"/>
  <c r="N287" i="10" s="1"/>
  <c r="P287" i="10" s="1"/>
  <c r="H270" i="10"/>
  <c r="J271" i="10"/>
  <c r="L271" i="10" s="1"/>
  <c r="N271" i="10" s="1"/>
  <c r="P271" i="10" s="1"/>
  <c r="H159" i="10"/>
  <c r="J160" i="10"/>
  <c r="L160" i="10" s="1"/>
  <c r="N160" i="10" s="1"/>
  <c r="P160" i="10" s="1"/>
  <c r="H22" i="10"/>
  <c r="J22" i="10" s="1"/>
  <c r="L22" i="10" s="1"/>
  <c r="N22" i="10" s="1"/>
  <c r="P22" i="10" s="1"/>
  <c r="J23" i="10"/>
  <c r="L23" i="10" s="1"/>
  <c r="N23" i="10" s="1"/>
  <c r="P23" i="10" s="1"/>
  <c r="H262" i="10"/>
  <c r="J263" i="10"/>
  <c r="L263" i="10" s="1"/>
  <c r="N263" i="10" s="1"/>
  <c r="P263" i="10" s="1"/>
  <c r="H217" i="10"/>
  <c r="J218" i="10"/>
  <c r="L218" i="10" s="1"/>
  <c r="N218" i="10" s="1"/>
  <c r="P218" i="10" s="1"/>
  <c r="H151" i="10"/>
  <c r="J152" i="10"/>
  <c r="L152" i="10" s="1"/>
  <c r="N152" i="10" s="1"/>
  <c r="P152" i="10" s="1"/>
  <c r="H9" i="10"/>
  <c r="J9" i="10" s="1"/>
  <c r="L9" i="10" s="1"/>
  <c r="N9" i="10" s="1"/>
  <c r="P9" i="10" s="1"/>
  <c r="J10" i="10"/>
  <c r="L10" i="10" s="1"/>
  <c r="N10" i="10" s="1"/>
  <c r="P10" i="10" s="1"/>
  <c r="H448" i="10"/>
  <c r="J449" i="10"/>
  <c r="L449" i="10" s="1"/>
  <c r="N449" i="10" s="1"/>
  <c r="P449" i="10" s="1"/>
  <c r="H436" i="10"/>
  <c r="J437" i="10"/>
  <c r="L437" i="10" s="1"/>
  <c r="N437" i="10" s="1"/>
  <c r="P437" i="10" s="1"/>
  <c r="H595" i="10"/>
  <c r="J596" i="10"/>
  <c r="L596" i="10" s="1"/>
  <c r="N596" i="10" s="1"/>
  <c r="P596" i="10" s="1"/>
  <c r="H314" i="10"/>
  <c r="J315" i="10"/>
  <c r="L315" i="10" s="1"/>
  <c r="N315" i="10" s="1"/>
  <c r="P315" i="10" s="1"/>
  <c r="H344" i="10"/>
  <c r="J345" i="10"/>
  <c r="L345" i="10" s="1"/>
  <c r="N345" i="10" s="1"/>
  <c r="P345" i="10" s="1"/>
  <c r="H246" i="10"/>
  <c r="J246" i="10" s="1"/>
  <c r="L246" i="10" s="1"/>
  <c r="N246" i="10" s="1"/>
  <c r="P246" i="10" s="1"/>
  <c r="J247" i="10"/>
  <c r="L247" i="10" s="1"/>
  <c r="N247" i="10" s="1"/>
  <c r="P247" i="10" s="1"/>
  <c r="H475" i="10"/>
  <c r="J476" i="10"/>
  <c r="L476" i="10" s="1"/>
  <c r="N476" i="10" s="1"/>
  <c r="P476" i="10" s="1"/>
  <c r="H209" i="10"/>
  <c r="J209" i="10" s="1"/>
  <c r="L209" i="10" s="1"/>
  <c r="N209" i="10" s="1"/>
  <c r="P209" i="10" s="1"/>
  <c r="J210" i="10"/>
  <c r="L210" i="10" s="1"/>
  <c r="N210" i="10" s="1"/>
  <c r="P210" i="10" s="1"/>
  <c r="H70" i="10"/>
  <c r="G546" i="8"/>
  <c r="I547" i="8"/>
  <c r="K547" i="8" s="1"/>
  <c r="M547" i="8" s="1"/>
  <c r="O547" i="8" s="1"/>
  <c r="G58" i="8"/>
  <c r="I58" i="8" s="1"/>
  <c r="K58" i="8" s="1"/>
  <c r="M58" i="8" s="1"/>
  <c r="O58" i="8" s="1"/>
  <c r="I59" i="8"/>
  <c r="K59" i="8" s="1"/>
  <c r="M59" i="8" s="1"/>
  <c r="O59" i="8" s="1"/>
  <c r="G71" i="8"/>
  <c r="I72" i="8"/>
  <c r="K72" i="8" s="1"/>
  <c r="M72" i="8" s="1"/>
  <c r="O72" i="8" s="1"/>
  <c r="G83" i="8"/>
  <c r="I84" i="8"/>
  <c r="K84" i="8" s="1"/>
  <c r="M84" i="8" s="1"/>
  <c r="O84" i="8" s="1"/>
  <c r="G133" i="8"/>
  <c r="I134" i="8"/>
  <c r="K134" i="8" s="1"/>
  <c r="M134" i="8" s="1"/>
  <c r="O134" i="8" s="1"/>
  <c r="G186" i="8"/>
  <c r="I187" i="8"/>
  <c r="K187" i="8" s="1"/>
  <c r="M187" i="8" s="1"/>
  <c r="O187" i="8" s="1"/>
  <c r="G198" i="8"/>
  <c r="I198" i="8" s="1"/>
  <c r="K198" i="8" s="1"/>
  <c r="M198" i="8" s="1"/>
  <c r="O198" i="8" s="1"/>
  <c r="I199" i="8"/>
  <c r="K199" i="8" s="1"/>
  <c r="M199" i="8" s="1"/>
  <c r="O199" i="8" s="1"/>
  <c r="G245" i="8"/>
  <c r="I246" i="8"/>
  <c r="K246" i="8" s="1"/>
  <c r="M246" i="8" s="1"/>
  <c r="O246" i="8" s="1"/>
  <c r="G257" i="8"/>
  <c r="I258" i="8"/>
  <c r="K258" i="8" s="1"/>
  <c r="M258" i="8" s="1"/>
  <c r="O258" i="8" s="1"/>
  <c r="G291" i="8"/>
  <c r="I291" i="8" s="1"/>
  <c r="K291" i="8" s="1"/>
  <c r="M291" i="8" s="1"/>
  <c r="O291" i="8" s="1"/>
  <c r="I292" i="8"/>
  <c r="K292" i="8" s="1"/>
  <c r="M292" i="8" s="1"/>
  <c r="O292" i="8" s="1"/>
  <c r="G301" i="8"/>
  <c r="I302" i="8"/>
  <c r="K302" i="8" s="1"/>
  <c r="M302" i="8" s="1"/>
  <c r="O302" i="8" s="1"/>
  <c r="G318" i="8"/>
  <c r="I318" i="8" s="1"/>
  <c r="K318" i="8" s="1"/>
  <c r="M318" i="8" s="1"/>
  <c r="O318" i="8" s="1"/>
  <c r="I319" i="8"/>
  <c r="K319" i="8" s="1"/>
  <c r="M319" i="8" s="1"/>
  <c r="O319" i="8" s="1"/>
  <c r="G324" i="8"/>
  <c r="I324" i="8" s="1"/>
  <c r="K324" i="8" s="1"/>
  <c r="M324" i="8" s="1"/>
  <c r="O324" i="8" s="1"/>
  <c r="I325" i="8"/>
  <c r="K325" i="8" s="1"/>
  <c r="M325" i="8" s="1"/>
  <c r="O325" i="8" s="1"/>
  <c r="G334" i="8"/>
  <c r="I335" i="8"/>
  <c r="K335" i="8" s="1"/>
  <c r="M335" i="8" s="1"/>
  <c r="O335" i="8" s="1"/>
  <c r="G351" i="8"/>
  <c r="I352" i="8"/>
  <c r="K352" i="8" s="1"/>
  <c r="M352" i="8" s="1"/>
  <c r="O352" i="8" s="1"/>
  <c r="G362" i="8"/>
  <c r="I363" i="8"/>
  <c r="K363" i="8" s="1"/>
  <c r="M363" i="8" s="1"/>
  <c r="O363" i="8" s="1"/>
  <c r="G374" i="8"/>
  <c r="I374" i="8" s="1"/>
  <c r="K374" i="8" s="1"/>
  <c r="M374" i="8" s="1"/>
  <c r="O374" i="8" s="1"/>
  <c r="I375" i="8"/>
  <c r="K375" i="8" s="1"/>
  <c r="M375" i="8" s="1"/>
  <c r="O375" i="8" s="1"/>
  <c r="G394" i="8"/>
  <c r="I394" i="8" s="1"/>
  <c r="K394" i="8" s="1"/>
  <c r="M394" i="8" s="1"/>
  <c r="O394" i="8" s="1"/>
  <c r="I395" i="8"/>
  <c r="K395" i="8" s="1"/>
  <c r="M395" i="8" s="1"/>
  <c r="O395" i="8" s="1"/>
  <c r="G401" i="8"/>
  <c r="I402" i="8"/>
  <c r="K402" i="8" s="1"/>
  <c r="M402" i="8" s="1"/>
  <c r="O402" i="8" s="1"/>
  <c r="G423" i="8"/>
  <c r="I424" i="8"/>
  <c r="K424" i="8" s="1"/>
  <c r="M424" i="8" s="1"/>
  <c r="O424" i="8" s="1"/>
  <c r="G445" i="8"/>
  <c r="I446" i="8"/>
  <c r="K446" i="8" s="1"/>
  <c r="M446" i="8" s="1"/>
  <c r="O446" i="8" s="1"/>
  <c r="G463" i="8"/>
  <c r="I464" i="8"/>
  <c r="K464" i="8" s="1"/>
  <c r="M464" i="8" s="1"/>
  <c r="O464" i="8" s="1"/>
  <c r="G476" i="8"/>
  <c r="I477" i="8"/>
  <c r="K477" i="8" s="1"/>
  <c r="M477" i="8" s="1"/>
  <c r="O477" i="8" s="1"/>
  <c r="G510" i="8"/>
  <c r="I511" i="8"/>
  <c r="K511" i="8" s="1"/>
  <c r="M511" i="8" s="1"/>
  <c r="O511" i="8" s="1"/>
  <c r="G524" i="8"/>
  <c r="I525" i="8"/>
  <c r="K525" i="8" s="1"/>
  <c r="M525" i="8" s="1"/>
  <c r="O525" i="8" s="1"/>
  <c r="G534" i="8"/>
  <c r="I534" i="8" s="1"/>
  <c r="K534" i="8" s="1"/>
  <c r="M534" i="8" s="1"/>
  <c r="O534" i="8" s="1"/>
  <c r="I535" i="8"/>
  <c r="K535" i="8" s="1"/>
  <c r="M535" i="8" s="1"/>
  <c r="O535" i="8" s="1"/>
  <c r="G555" i="8"/>
  <c r="I555" i="8" s="1"/>
  <c r="K555" i="8" s="1"/>
  <c r="M555" i="8" s="1"/>
  <c r="O555" i="8" s="1"/>
  <c r="I556" i="8"/>
  <c r="K556" i="8" s="1"/>
  <c r="M556" i="8" s="1"/>
  <c r="O556" i="8" s="1"/>
  <c r="G563" i="8"/>
  <c r="I564" i="8"/>
  <c r="K564" i="8" s="1"/>
  <c r="M564" i="8" s="1"/>
  <c r="O564" i="8" s="1"/>
  <c r="G15" i="8"/>
  <c r="I15" i="8" s="1"/>
  <c r="K15" i="8" s="1"/>
  <c r="M15" i="8" s="1"/>
  <c r="O15" i="8" s="1"/>
  <c r="I16" i="8"/>
  <c r="K16" i="8" s="1"/>
  <c r="M16" i="8" s="1"/>
  <c r="O16" i="8" s="1"/>
  <c r="G34" i="8"/>
  <c r="I34" i="8" s="1"/>
  <c r="K34" i="8" s="1"/>
  <c r="M34" i="8" s="1"/>
  <c r="O34" i="8" s="1"/>
  <c r="I35" i="8"/>
  <c r="K35" i="8" s="1"/>
  <c r="M35" i="8" s="1"/>
  <c r="O35" i="8" s="1"/>
  <c r="G47" i="8"/>
  <c r="I47" i="8" s="1"/>
  <c r="K47" i="8" s="1"/>
  <c r="M47" i="8" s="1"/>
  <c r="O47" i="8" s="1"/>
  <c r="I48" i="8"/>
  <c r="K48" i="8" s="1"/>
  <c r="M48" i="8" s="1"/>
  <c r="O48" i="8" s="1"/>
  <c r="G76" i="8"/>
  <c r="I77" i="8"/>
  <c r="K77" i="8" s="1"/>
  <c r="M77" i="8" s="1"/>
  <c r="O77" i="8" s="1"/>
  <c r="G125" i="8"/>
  <c r="I126" i="8"/>
  <c r="K126" i="8" s="1"/>
  <c r="M126" i="8" s="1"/>
  <c r="O126" i="8" s="1"/>
  <c r="G158" i="8"/>
  <c r="I159" i="8"/>
  <c r="K159" i="8" s="1"/>
  <c r="M159" i="8" s="1"/>
  <c r="O159" i="8" s="1"/>
  <c r="G180" i="8"/>
  <c r="I181" i="8"/>
  <c r="K181" i="8" s="1"/>
  <c r="M181" i="8" s="1"/>
  <c r="O181" i="8" s="1"/>
  <c r="G195" i="8"/>
  <c r="I195" i="8" s="1"/>
  <c r="K195" i="8" s="1"/>
  <c r="M195" i="8" s="1"/>
  <c r="O195" i="8" s="1"/>
  <c r="I196" i="8"/>
  <c r="K196" i="8" s="1"/>
  <c r="M196" i="8" s="1"/>
  <c r="O196" i="8" s="1"/>
  <c r="G215" i="8"/>
  <c r="I216" i="8"/>
  <c r="K216" i="8" s="1"/>
  <c r="M216" i="8" s="1"/>
  <c r="O216" i="8" s="1"/>
  <c r="G238" i="8"/>
  <c r="I239" i="8"/>
  <c r="K239" i="8" s="1"/>
  <c r="M239" i="8" s="1"/>
  <c r="O239" i="8" s="1"/>
  <c r="G288" i="8"/>
  <c r="I288" i="8" s="1"/>
  <c r="K288" i="8" s="1"/>
  <c r="M288" i="8" s="1"/>
  <c r="O288" i="8" s="1"/>
  <c r="I289" i="8"/>
  <c r="K289" i="8" s="1"/>
  <c r="M289" i="8" s="1"/>
  <c r="O289" i="8" s="1"/>
  <c r="G296" i="8"/>
  <c r="I297" i="8"/>
  <c r="K297" i="8" s="1"/>
  <c r="M297" i="8" s="1"/>
  <c r="O297" i="8" s="1"/>
  <c r="G306" i="8"/>
  <c r="I307" i="8"/>
  <c r="K307" i="8" s="1"/>
  <c r="M307" i="8" s="1"/>
  <c r="O307" i="8" s="1"/>
  <c r="G321" i="8"/>
  <c r="I321" i="8" s="1"/>
  <c r="K321" i="8" s="1"/>
  <c r="M321" i="8" s="1"/>
  <c r="O321" i="8" s="1"/>
  <c r="I322" i="8"/>
  <c r="K322" i="8" s="1"/>
  <c r="M322" i="8" s="1"/>
  <c r="O322" i="8" s="1"/>
  <c r="G329" i="8"/>
  <c r="I330" i="8"/>
  <c r="K330" i="8" s="1"/>
  <c r="M330" i="8" s="1"/>
  <c r="O330" i="8" s="1"/>
  <c r="G338" i="8"/>
  <c r="I339" i="8"/>
  <c r="K339" i="8" s="1"/>
  <c r="M339" i="8" s="1"/>
  <c r="O339" i="8" s="1"/>
  <c r="G357" i="8"/>
  <c r="I358" i="8"/>
  <c r="K358" i="8" s="1"/>
  <c r="M358" i="8" s="1"/>
  <c r="O358" i="8" s="1"/>
  <c r="G367" i="8"/>
  <c r="I368" i="8"/>
  <c r="K368" i="8" s="1"/>
  <c r="M368" i="8" s="1"/>
  <c r="O368" i="8" s="1"/>
  <c r="G397" i="8"/>
  <c r="I397" i="8" s="1"/>
  <c r="K397" i="8" s="1"/>
  <c r="M397" i="8" s="1"/>
  <c r="O397" i="8" s="1"/>
  <c r="I398" i="8"/>
  <c r="K398" i="8" s="1"/>
  <c r="M398" i="8" s="1"/>
  <c r="O398" i="8" s="1"/>
  <c r="G416" i="8"/>
  <c r="I417" i="8"/>
  <c r="K417" i="8" s="1"/>
  <c r="M417" i="8" s="1"/>
  <c r="O417" i="8" s="1"/>
  <c r="G438" i="8"/>
  <c r="I439" i="8"/>
  <c r="K439" i="8" s="1"/>
  <c r="M439" i="8" s="1"/>
  <c r="O439" i="8" s="1"/>
  <c r="G457" i="8"/>
  <c r="I458" i="8"/>
  <c r="K458" i="8" s="1"/>
  <c r="M458" i="8" s="1"/>
  <c r="O458" i="8" s="1"/>
  <c r="G469" i="8"/>
  <c r="I472" i="8"/>
  <c r="K472" i="8" s="1"/>
  <c r="M472" i="8" s="1"/>
  <c r="O472" i="8" s="1"/>
  <c r="G488" i="8"/>
  <c r="I489" i="8"/>
  <c r="K489" i="8" s="1"/>
  <c r="M489" i="8" s="1"/>
  <c r="O489" i="8" s="1"/>
  <c r="G505" i="8"/>
  <c r="I506" i="8"/>
  <c r="K506" i="8" s="1"/>
  <c r="M506" i="8" s="1"/>
  <c r="O506" i="8" s="1"/>
  <c r="G517" i="8"/>
  <c r="I518" i="8"/>
  <c r="K518" i="8" s="1"/>
  <c r="M518" i="8" s="1"/>
  <c r="O518" i="8" s="1"/>
  <c r="G531" i="8"/>
  <c r="I531" i="8" s="1"/>
  <c r="K531" i="8" s="1"/>
  <c r="M531" i="8" s="1"/>
  <c r="O531" i="8" s="1"/>
  <c r="I532" i="8"/>
  <c r="K532" i="8" s="1"/>
  <c r="M532" i="8" s="1"/>
  <c r="O532" i="8" s="1"/>
  <c r="I549" i="8"/>
  <c r="K549" i="8" s="1"/>
  <c r="M549" i="8" s="1"/>
  <c r="O549" i="8" s="1"/>
  <c r="G558" i="8"/>
  <c r="I558" i="8" s="1"/>
  <c r="K558" i="8" s="1"/>
  <c r="M558" i="8" s="1"/>
  <c r="O558" i="8" s="1"/>
  <c r="I559" i="8"/>
  <c r="K559" i="8" s="1"/>
  <c r="M559" i="8" s="1"/>
  <c r="O559" i="8" s="1"/>
  <c r="G136" i="8"/>
  <c r="I136" i="8" s="1"/>
  <c r="K136" i="8" s="1"/>
  <c r="M136" i="8" s="1"/>
  <c r="O136" i="8" s="1"/>
  <c r="I137" i="8"/>
  <c r="K137" i="8" s="1"/>
  <c r="M137" i="8" s="1"/>
  <c r="O137" i="8" s="1"/>
  <c r="G377" i="8"/>
  <c r="I377" i="8" s="1"/>
  <c r="K377" i="8" s="1"/>
  <c r="M377" i="8" s="1"/>
  <c r="O377" i="8" s="1"/>
  <c r="G382" i="8"/>
  <c r="I382" i="8" s="1"/>
  <c r="K382" i="8" s="1"/>
  <c r="M382" i="8" s="1"/>
  <c r="O382" i="8" s="1"/>
  <c r="G102" i="8"/>
  <c r="G409" i="8"/>
  <c r="G496" i="8"/>
  <c r="G24" i="8"/>
  <c r="G142" i="8"/>
  <c r="G108" i="8"/>
  <c r="G107" i="8" s="1"/>
  <c r="G61" i="8"/>
  <c r="G37" i="8"/>
  <c r="G50" i="8"/>
  <c r="G426" i="8"/>
  <c r="N481" i="10" l="1"/>
  <c r="P482" i="10"/>
  <c r="P481" i="10" s="1"/>
  <c r="G191" i="8"/>
  <c r="I191" i="8" s="1"/>
  <c r="K191" i="8" s="1"/>
  <c r="M191" i="8" s="1"/>
  <c r="O191" i="8" s="1"/>
  <c r="H69" i="10"/>
  <c r="J70" i="10"/>
  <c r="L70" i="10" s="1"/>
  <c r="N70" i="10" s="1"/>
  <c r="P70" i="10" s="1"/>
  <c r="H468" i="10"/>
  <c r="J468" i="10" s="1"/>
  <c r="L468" i="10" s="1"/>
  <c r="N468" i="10" s="1"/>
  <c r="P468" i="10" s="1"/>
  <c r="J475" i="10"/>
  <c r="L475" i="10" s="1"/>
  <c r="N475" i="10" s="1"/>
  <c r="P475" i="10" s="1"/>
  <c r="H343" i="10"/>
  <c r="J343" i="10" s="1"/>
  <c r="L343" i="10" s="1"/>
  <c r="N343" i="10" s="1"/>
  <c r="P343" i="10" s="1"/>
  <c r="J344" i="10"/>
  <c r="L344" i="10" s="1"/>
  <c r="N344" i="10" s="1"/>
  <c r="P344" i="10" s="1"/>
  <c r="H313" i="10"/>
  <c r="J313" i="10" s="1"/>
  <c r="L313" i="10" s="1"/>
  <c r="N313" i="10" s="1"/>
  <c r="P313" i="10" s="1"/>
  <c r="J314" i="10"/>
  <c r="L314" i="10" s="1"/>
  <c r="N314" i="10" s="1"/>
  <c r="P314" i="10" s="1"/>
  <c r="H594" i="10"/>
  <c r="J595" i="10"/>
  <c r="L595" i="10" s="1"/>
  <c r="N595" i="10" s="1"/>
  <c r="P595" i="10" s="1"/>
  <c r="H435" i="10"/>
  <c r="J436" i="10"/>
  <c r="L436" i="10" s="1"/>
  <c r="N436" i="10" s="1"/>
  <c r="P436" i="10" s="1"/>
  <c r="H447" i="10"/>
  <c r="J447" i="10" s="1"/>
  <c r="L447" i="10" s="1"/>
  <c r="N447" i="10" s="1"/>
  <c r="P447" i="10" s="1"/>
  <c r="J448" i="10"/>
  <c r="L448" i="10" s="1"/>
  <c r="N448" i="10" s="1"/>
  <c r="P448" i="10" s="1"/>
  <c r="J151" i="10"/>
  <c r="L151" i="10" s="1"/>
  <c r="N151" i="10" s="1"/>
  <c r="P151" i="10" s="1"/>
  <c r="H143" i="10"/>
  <c r="J143" i="10" s="1"/>
  <c r="L143" i="10" s="1"/>
  <c r="N143" i="10" s="1"/>
  <c r="P143" i="10" s="1"/>
  <c r="H216" i="10"/>
  <c r="J217" i="10"/>
  <c r="L217" i="10" s="1"/>
  <c r="N217" i="10" s="1"/>
  <c r="P217" i="10" s="1"/>
  <c r="H261" i="10"/>
  <c r="J262" i="10"/>
  <c r="L262" i="10" s="1"/>
  <c r="N262" i="10" s="1"/>
  <c r="P262" i="10" s="1"/>
  <c r="H158" i="10"/>
  <c r="J158" i="10" s="1"/>
  <c r="L158" i="10" s="1"/>
  <c r="N158" i="10" s="1"/>
  <c r="P158" i="10" s="1"/>
  <c r="J159" i="10"/>
  <c r="L159" i="10" s="1"/>
  <c r="N159" i="10" s="1"/>
  <c r="P159" i="10" s="1"/>
  <c r="H269" i="10"/>
  <c r="J270" i="10"/>
  <c r="L270" i="10" s="1"/>
  <c r="N270" i="10" s="1"/>
  <c r="P270" i="10" s="1"/>
  <c r="H305" i="10"/>
  <c r="J306" i="10"/>
  <c r="L306" i="10" s="1"/>
  <c r="N306" i="10" s="1"/>
  <c r="P306" i="10" s="1"/>
  <c r="H420" i="10"/>
  <c r="J420" i="10" s="1"/>
  <c r="L420" i="10" s="1"/>
  <c r="N420" i="10" s="1"/>
  <c r="P420" i="10" s="1"/>
  <c r="J421" i="10"/>
  <c r="L421" i="10" s="1"/>
  <c r="N421" i="10" s="1"/>
  <c r="P421" i="10" s="1"/>
  <c r="H514" i="10"/>
  <c r="J514" i="10" s="1"/>
  <c r="L514" i="10" s="1"/>
  <c r="N514" i="10" s="1"/>
  <c r="P514" i="10" s="1"/>
  <c r="J515" i="10"/>
  <c r="L515" i="10" s="1"/>
  <c r="N515" i="10" s="1"/>
  <c r="P515" i="10" s="1"/>
  <c r="H278" i="10"/>
  <c r="J279" i="10"/>
  <c r="L279" i="10" s="1"/>
  <c r="N279" i="10" s="1"/>
  <c r="P279" i="10" s="1"/>
  <c r="J413" i="10"/>
  <c r="L413" i="10" s="1"/>
  <c r="N413" i="10" s="1"/>
  <c r="P413" i="10" s="1"/>
  <c r="H427" i="10"/>
  <c r="J427" i="10" s="1"/>
  <c r="L427" i="10" s="1"/>
  <c r="N427" i="10" s="1"/>
  <c r="P427" i="10" s="1"/>
  <c r="J428" i="10"/>
  <c r="L428" i="10" s="1"/>
  <c r="N428" i="10" s="1"/>
  <c r="P428" i="10" s="1"/>
  <c r="H461" i="10"/>
  <c r="J461" i="10" s="1"/>
  <c r="L461" i="10" s="1"/>
  <c r="N461" i="10" s="1"/>
  <c r="P461" i="10" s="1"/>
  <c r="J462" i="10"/>
  <c r="L462" i="10" s="1"/>
  <c r="N462" i="10" s="1"/>
  <c r="P462" i="10" s="1"/>
  <c r="H522" i="10"/>
  <c r="J523" i="10"/>
  <c r="L523" i="10" s="1"/>
  <c r="N523" i="10" s="1"/>
  <c r="P523" i="10" s="1"/>
  <c r="H547" i="10"/>
  <c r="J547" i="10" s="1"/>
  <c r="L547" i="10" s="1"/>
  <c r="N547" i="10" s="1"/>
  <c r="P547" i="10" s="1"/>
  <c r="J548" i="10"/>
  <c r="L548" i="10" s="1"/>
  <c r="N548" i="10" s="1"/>
  <c r="P548" i="10" s="1"/>
  <c r="J618" i="10"/>
  <c r="L618" i="10" s="1"/>
  <c r="N618" i="10" s="1"/>
  <c r="P618" i="10" s="1"/>
  <c r="H617" i="10"/>
  <c r="H180" i="10"/>
  <c r="J181" i="10"/>
  <c r="L181" i="10" s="1"/>
  <c r="N181" i="10" s="1"/>
  <c r="P181" i="10" s="1"/>
  <c r="H393" i="10"/>
  <c r="J394" i="10"/>
  <c r="L394" i="10" s="1"/>
  <c r="N394" i="10" s="1"/>
  <c r="P394" i="10" s="1"/>
  <c r="H376" i="10"/>
  <c r="J376" i="10" s="1"/>
  <c r="L376" i="10" s="1"/>
  <c r="N376" i="10" s="1"/>
  <c r="P376" i="10" s="1"/>
  <c r="J377" i="10"/>
  <c r="L377" i="10" s="1"/>
  <c r="N377" i="10" s="1"/>
  <c r="P377" i="10" s="1"/>
  <c r="H165" i="10"/>
  <c r="J166" i="10"/>
  <c r="L166" i="10" s="1"/>
  <c r="N166" i="10" s="1"/>
  <c r="P166" i="10" s="1"/>
  <c r="H224" i="10"/>
  <c r="J225" i="10"/>
  <c r="L225" i="10" s="1"/>
  <c r="N225" i="10" s="1"/>
  <c r="P225" i="10" s="1"/>
  <c r="H8" i="10"/>
  <c r="H286" i="10"/>
  <c r="H554" i="10"/>
  <c r="I423" i="8"/>
  <c r="K423" i="8" s="1"/>
  <c r="M423" i="8" s="1"/>
  <c r="O423" i="8" s="1"/>
  <c r="G422" i="8"/>
  <c r="G11" i="8"/>
  <c r="G10" i="8" s="1"/>
  <c r="G530" i="8"/>
  <c r="I530" i="8" s="1"/>
  <c r="K530" i="8" s="1"/>
  <c r="M530" i="8" s="1"/>
  <c r="O530" i="8" s="1"/>
  <c r="G287" i="8"/>
  <c r="G286" i="8" s="1"/>
  <c r="I133" i="8"/>
  <c r="K133" i="8" s="1"/>
  <c r="M133" i="8" s="1"/>
  <c r="O133" i="8" s="1"/>
  <c r="G132" i="8"/>
  <c r="I132" i="8" s="1"/>
  <c r="K132" i="8" s="1"/>
  <c r="M132" i="8" s="1"/>
  <c r="O132" i="8" s="1"/>
  <c r="I426" i="8"/>
  <c r="K426" i="8" s="1"/>
  <c r="M426" i="8" s="1"/>
  <c r="O426" i="8" s="1"/>
  <c r="G46" i="8"/>
  <c r="I46" i="8" s="1"/>
  <c r="K46" i="8" s="1"/>
  <c r="M46" i="8" s="1"/>
  <c r="O46" i="8" s="1"/>
  <c r="I50" i="8"/>
  <c r="K50" i="8" s="1"/>
  <c r="M50" i="8" s="1"/>
  <c r="O50" i="8" s="1"/>
  <c r="G57" i="8"/>
  <c r="I57" i="8" s="1"/>
  <c r="K57" i="8" s="1"/>
  <c r="M57" i="8" s="1"/>
  <c r="O57" i="8" s="1"/>
  <c r="I61" i="8"/>
  <c r="K61" i="8" s="1"/>
  <c r="M61" i="8" s="1"/>
  <c r="O61" i="8" s="1"/>
  <c r="I107" i="8"/>
  <c r="K107" i="8" s="1"/>
  <c r="M107" i="8" s="1"/>
  <c r="O107" i="8" s="1"/>
  <c r="I108" i="8"/>
  <c r="K108" i="8" s="1"/>
  <c r="M108" i="8" s="1"/>
  <c r="O108" i="8" s="1"/>
  <c r="G21" i="8"/>
  <c r="I24" i="8"/>
  <c r="K24" i="8" s="1"/>
  <c r="M24" i="8" s="1"/>
  <c r="O24" i="8" s="1"/>
  <c r="G408" i="8"/>
  <c r="I409" i="8"/>
  <c r="K409" i="8" s="1"/>
  <c r="M409" i="8" s="1"/>
  <c r="O409" i="8" s="1"/>
  <c r="I546" i="8"/>
  <c r="K546" i="8" s="1"/>
  <c r="M546" i="8" s="1"/>
  <c r="O546" i="8" s="1"/>
  <c r="I548" i="8"/>
  <c r="K548" i="8" s="1"/>
  <c r="M548" i="8" s="1"/>
  <c r="O548" i="8" s="1"/>
  <c r="G516" i="8"/>
  <c r="I517" i="8"/>
  <c r="K517" i="8" s="1"/>
  <c r="M517" i="8" s="1"/>
  <c r="O517" i="8" s="1"/>
  <c r="G504" i="8"/>
  <c r="I505" i="8"/>
  <c r="K505" i="8" s="1"/>
  <c r="M505" i="8" s="1"/>
  <c r="O505" i="8" s="1"/>
  <c r="G487" i="8"/>
  <c r="I488" i="8"/>
  <c r="K488" i="8" s="1"/>
  <c r="M488" i="8" s="1"/>
  <c r="O488" i="8" s="1"/>
  <c r="G468" i="8"/>
  <c r="I469" i="8"/>
  <c r="K469" i="8" s="1"/>
  <c r="M469" i="8" s="1"/>
  <c r="O469" i="8" s="1"/>
  <c r="G450" i="8"/>
  <c r="G448" i="8" s="1"/>
  <c r="I457" i="8"/>
  <c r="K457" i="8" s="1"/>
  <c r="M457" i="8" s="1"/>
  <c r="O457" i="8" s="1"/>
  <c r="G437" i="8"/>
  <c r="I438" i="8"/>
  <c r="K438" i="8" s="1"/>
  <c r="M438" i="8" s="1"/>
  <c r="O438" i="8" s="1"/>
  <c r="G415" i="8"/>
  <c r="I416" i="8"/>
  <c r="K416" i="8" s="1"/>
  <c r="M416" i="8" s="1"/>
  <c r="O416" i="8" s="1"/>
  <c r="G366" i="8"/>
  <c r="I367" i="8"/>
  <c r="K367" i="8" s="1"/>
  <c r="M367" i="8" s="1"/>
  <c r="O367" i="8" s="1"/>
  <c r="G356" i="8"/>
  <c r="I357" i="8"/>
  <c r="K357" i="8" s="1"/>
  <c r="M357" i="8" s="1"/>
  <c r="O357" i="8" s="1"/>
  <c r="G337" i="8"/>
  <c r="I337" i="8" s="1"/>
  <c r="K337" i="8" s="1"/>
  <c r="M337" i="8" s="1"/>
  <c r="O337" i="8" s="1"/>
  <c r="I338" i="8"/>
  <c r="K338" i="8" s="1"/>
  <c r="M338" i="8" s="1"/>
  <c r="O338" i="8" s="1"/>
  <c r="G328" i="8"/>
  <c r="I329" i="8"/>
  <c r="K329" i="8" s="1"/>
  <c r="M329" i="8" s="1"/>
  <c r="O329" i="8" s="1"/>
  <c r="G305" i="8"/>
  <c r="I306" i="8"/>
  <c r="K306" i="8" s="1"/>
  <c r="M306" i="8" s="1"/>
  <c r="O306" i="8" s="1"/>
  <c r="G295" i="8"/>
  <c r="I296" i="8"/>
  <c r="K296" i="8" s="1"/>
  <c r="M296" i="8" s="1"/>
  <c r="O296" i="8" s="1"/>
  <c r="G237" i="8"/>
  <c r="I238" i="8"/>
  <c r="K238" i="8" s="1"/>
  <c r="M238" i="8" s="1"/>
  <c r="O238" i="8" s="1"/>
  <c r="G214" i="8"/>
  <c r="I215" i="8"/>
  <c r="K215" i="8" s="1"/>
  <c r="M215" i="8" s="1"/>
  <c r="O215" i="8" s="1"/>
  <c r="G179" i="8"/>
  <c r="G178" i="8" s="1"/>
  <c r="I180" i="8"/>
  <c r="K180" i="8" s="1"/>
  <c r="M180" i="8" s="1"/>
  <c r="O180" i="8" s="1"/>
  <c r="G157" i="8"/>
  <c r="I158" i="8"/>
  <c r="K158" i="8" s="1"/>
  <c r="M158" i="8" s="1"/>
  <c r="O158" i="8" s="1"/>
  <c r="G124" i="8"/>
  <c r="I125" i="8"/>
  <c r="K125" i="8" s="1"/>
  <c r="M125" i="8" s="1"/>
  <c r="O125" i="8" s="1"/>
  <c r="G75" i="8"/>
  <c r="I76" i="8"/>
  <c r="K76" i="8" s="1"/>
  <c r="M76" i="8" s="1"/>
  <c r="O76" i="8" s="1"/>
  <c r="G562" i="8"/>
  <c r="I563" i="8"/>
  <c r="K563" i="8" s="1"/>
  <c r="M563" i="8" s="1"/>
  <c r="O563" i="8" s="1"/>
  <c r="G523" i="8"/>
  <c r="I524" i="8"/>
  <c r="K524" i="8" s="1"/>
  <c r="M524" i="8" s="1"/>
  <c r="O524" i="8" s="1"/>
  <c r="G509" i="8"/>
  <c r="I510" i="8"/>
  <c r="K510" i="8" s="1"/>
  <c r="M510" i="8" s="1"/>
  <c r="O510" i="8" s="1"/>
  <c r="G475" i="8"/>
  <c r="I476" i="8"/>
  <c r="K476" i="8" s="1"/>
  <c r="M476" i="8" s="1"/>
  <c r="O476" i="8" s="1"/>
  <c r="G462" i="8"/>
  <c r="I463" i="8"/>
  <c r="K463" i="8" s="1"/>
  <c r="M463" i="8" s="1"/>
  <c r="O463" i="8" s="1"/>
  <c r="G444" i="8"/>
  <c r="I445" i="8"/>
  <c r="K445" i="8" s="1"/>
  <c r="M445" i="8" s="1"/>
  <c r="O445" i="8" s="1"/>
  <c r="G400" i="8"/>
  <c r="I400" i="8" s="1"/>
  <c r="K400" i="8" s="1"/>
  <c r="M400" i="8" s="1"/>
  <c r="O400" i="8" s="1"/>
  <c r="I401" i="8"/>
  <c r="K401" i="8" s="1"/>
  <c r="M401" i="8" s="1"/>
  <c r="O401" i="8" s="1"/>
  <c r="G361" i="8"/>
  <c r="I362" i="8"/>
  <c r="K362" i="8" s="1"/>
  <c r="M362" i="8" s="1"/>
  <c r="O362" i="8" s="1"/>
  <c r="G350" i="8"/>
  <c r="I351" i="8"/>
  <c r="K351" i="8" s="1"/>
  <c r="M351" i="8" s="1"/>
  <c r="O351" i="8" s="1"/>
  <c r="G333" i="8"/>
  <c r="I334" i="8"/>
  <c r="K334" i="8" s="1"/>
  <c r="M334" i="8" s="1"/>
  <c r="O334" i="8" s="1"/>
  <c r="G300" i="8"/>
  <c r="I301" i="8"/>
  <c r="K301" i="8" s="1"/>
  <c r="M301" i="8" s="1"/>
  <c r="O301" i="8" s="1"/>
  <c r="G256" i="8"/>
  <c r="I257" i="8"/>
  <c r="K257" i="8" s="1"/>
  <c r="M257" i="8" s="1"/>
  <c r="O257" i="8" s="1"/>
  <c r="G244" i="8"/>
  <c r="I245" i="8"/>
  <c r="K245" i="8" s="1"/>
  <c r="M245" i="8" s="1"/>
  <c r="O245" i="8" s="1"/>
  <c r="G185" i="8"/>
  <c r="I186" i="8"/>
  <c r="K186" i="8" s="1"/>
  <c r="M186" i="8" s="1"/>
  <c r="O186" i="8" s="1"/>
  <c r="G82" i="8"/>
  <c r="I83" i="8"/>
  <c r="K83" i="8" s="1"/>
  <c r="M83" i="8" s="1"/>
  <c r="O83" i="8" s="1"/>
  <c r="G70" i="8"/>
  <c r="I71" i="8"/>
  <c r="K71" i="8" s="1"/>
  <c r="M71" i="8" s="1"/>
  <c r="O71" i="8" s="1"/>
  <c r="G33" i="8"/>
  <c r="I37" i="8"/>
  <c r="K37" i="8" s="1"/>
  <c r="M37" i="8" s="1"/>
  <c r="O37" i="8" s="1"/>
  <c r="G141" i="8"/>
  <c r="I142" i="8"/>
  <c r="K142" i="8" s="1"/>
  <c r="M142" i="8" s="1"/>
  <c r="O142" i="8" s="1"/>
  <c r="G495" i="8"/>
  <c r="I496" i="8"/>
  <c r="K496" i="8" s="1"/>
  <c r="M496" i="8" s="1"/>
  <c r="O496" i="8" s="1"/>
  <c r="G101" i="8"/>
  <c r="I102" i="8"/>
  <c r="K102" i="8" s="1"/>
  <c r="M102" i="8" s="1"/>
  <c r="O102" i="8" s="1"/>
  <c r="G393" i="8"/>
  <c r="G554" i="8"/>
  <c r="G317" i="8"/>
  <c r="G373" i="8"/>
  <c r="G190" i="8"/>
  <c r="I287" i="8" l="1"/>
  <c r="K287" i="8" s="1"/>
  <c r="M287" i="8" s="1"/>
  <c r="O287" i="8" s="1"/>
  <c r="I11" i="8"/>
  <c r="K11" i="8" s="1"/>
  <c r="M11" i="8" s="1"/>
  <c r="O11" i="8" s="1"/>
  <c r="G529" i="8"/>
  <c r="G131" i="8"/>
  <c r="I131" i="8" s="1"/>
  <c r="K131" i="8" s="1"/>
  <c r="M131" i="8" s="1"/>
  <c r="O131" i="8" s="1"/>
  <c r="J554" i="10"/>
  <c r="L554" i="10" s="1"/>
  <c r="N554" i="10" s="1"/>
  <c r="P554" i="10" s="1"/>
  <c r="J8" i="10"/>
  <c r="L8" i="10" s="1"/>
  <c r="N8" i="10" s="1"/>
  <c r="P8" i="10" s="1"/>
  <c r="H223" i="10"/>
  <c r="J224" i="10"/>
  <c r="L224" i="10" s="1"/>
  <c r="N224" i="10" s="1"/>
  <c r="P224" i="10" s="1"/>
  <c r="H157" i="10"/>
  <c r="J157" i="10" s="1"/>
  <c r="L157" i="10" s="1"/>
  <c r="N157" i="10" s="1"/>
  <c r="P157" i="10" s="1"/>
  <c r="J165" i="10"/>
  <c r="L165" i="10" s="1"/>
  <c r="N165" i="10" s="1"/>
  <c r="P165" i="10" s="1"/>
  <c r="H312" i="10"/>
  <c r="J393" i="10"/>
  <c r="L393" i="10" s="1"/>
  <c r="N393" i="10" s="1"/>
  <c r="P393" i="10" s="1"/>
  <c r="H179" i="10"/>
  <c r="J179" i="10" s="1"/>
  <c r="L179" i="10" s="1"/>
  <c r="N179" i="10" s="1"/>
  <c r="P179" i="10" s="1"/>
  <c r="J180" i="10"/>
  <c r="L180" i="10" s="1"/>
  <c r="N180" i="10" s="1"/>
  <c r="P180" i="10" s="1"/>
  <c r="J522" i="10"/>
  <c r="L522" i="10" s="1"/>
  <c r="N522" i="10" s="1"/>
  <c r="P522" i="10" s="1"/>
  <c r="H521" i="10"/>
  <c r="J521" i="10" s="1"/>
  <c r="L521" i="10" s="1"/>
  <c r="N521" i="10" s="1"/>
  <c r="P521" i="10" s="1"/>
  <c r="H277" i="10"/>
  <c r="J277" i="10" s="1"/>
  <c r="L277" i="10" s="1"/>
  <c r="N277" i="10" s="1"/>
  <c r="P277" i="10" s="1"/>
  <c r="J278" i="10"/>
  <c r="L278" i="10" s="1"/>
  <c r="N278" i="10" s="1"/>
  <c r="P278" i="10" s="1"/>
  <c r="H304" i="10"/>
  <c r="J304" i="10" s="1"/>
  <c r="L304" i="10" s="1"/>
  <c r="N304" i="10" s="1"/>
  <c r="P304" i="10" s="1"/>
  <c r="J305" i="10"/>
  <c r="L305" i="10" s="1"/>
  <c r="N305" i="10" s="1"/>
  <c r="P305" i="10" s="1"/>
  <c r="H268" i="10"/>
  <c r="J268" i="10" s="1"/>
  <c r="L268" i="10" s="1"/>
  <c r="N268" i="10" s="1"/>
  <c r="P268" i="10" s="1"/>
  <c r="J269" i="10"/>
  <c r="L269" i="10" s="1"/>
  <c r="N269" i="10" s="1"/>
  <c r="P269" i="10" s="1"/>
  <c r="H260" i="10"/>
  <c r="J260" i="10" s="1"/>
  <c r="L260" i="10" s="1"/>
  <c r="N260" i="10" s="1"/>
  <c r="P260" i="10" s="1"/>
  <c r="J261" i="10"/>
  <c r="L261" i="10" s="1"/>
  <c r="N261" i="10" s="1"/>
  <c r="P261" i="10" s="1"/>
  <c r="H215" i="10"/>
  <c r="J215" i="10" s="1"/>
  <c r="L215" i="10" s="1"/>
  <c r="N215" i="10" s="1"/>
  <c r="P215" i="10" s="1"/>
  <c r="J216" i="10"/>
  <c r="L216" i="10" s="1"/>
  <c r="N216" i="10" s="1"/>
  <c r="P216" i="10" s="1"/>
  <c r="H434" i="10"/>
  <c r="J434" i="10" s="1"/>
  <c r="L434" i="10" s="1"/>
  <c r="N434" i="10" s="1"/>
  <c r="P434" i="10" s="1"/>
  <c r="J435" i="10"/>
  <c r="L435" i="10" s="1"/>
  <c r="N435" i="10" s="1"/>
  <c r="P435" i="10" s="1"/>
  <c r="H593" i="10"/>
  <c r="J593" i="10" s="1"/>
  <c r="L593" i="10" s="1"/>
  <c r="N593" i="10" s="1"/>
  <c r="P593" i="10" s="1"/>
  <c r="J594" i="10"/>
  <c r="L594" i="10" s="1"/>
  <c r="N594" i="10" s="1"/>
  <c r="P594" i="10" s="1"/>
  <c r="H68" i="10"/>
  <c r="J68" i="10" s="1"/>
  <c r="L68" i="10" s="1"/>
  <c r="N68" i="10" s="1"/>
  <c r="P68" i="10" s="1"/>
  <c r="J69" i="10"/>
  <c r="L69" i="10" s="1"/>
  <c r="N69" i="10" s="1"/>
  <c r="P69" i="10" s="1"/>
  <c r="H285" i="10"/>
  <c r="J285" i="10" s="1"/>
  <c r="L285" i="10" s="1"/>
  <c r="N285" i="10" s="1"/>
  <c r="P285" i="10" s="1"/>
  <c r="J286" i="10"/>
  <c r="L286" i="10" s="1"/>
  <c r="N286" i="10" s="1"/>
  <c r="P286" i="10" s="1"/>
  <c r="H616" i="10"/>
  <c r="J616" i="10" s="1"/>
  <c r="L616" i="10" s="1"/>
  <c r="N616" i="10" s="1"/>
  <c r="P616" i="10" s="1"/>
  <c r="J617" i="10"/>
  <c r="L617" i="10" s="1"/>
  <c r="N617" i="10" s="1"/>
  <c r="P617" i="10" s="1"/>
  <c r="H412" i="10"/>
  <c r="J412" i="10" s="1"/>
  <c r="L412" i="10" s="1"/>
  <c r="N412" i="10" s="1"/>
  <c r="P412" i="10" s="1"/>
  <c r="I101" i="8"/>
  <c r="K101" i="8" s="1"/>
  <c r="M101" i="8" s="1"/>
  <c r="O101" i="8" s="1"/>
  <c r="G100" i="8"/>
  <c r="I100" i="8" s="1"/>
  <c r="K100" i="8" s="1"/>
  <c r="M100" i="8" s="1"/>
  <c r="O100" i="8" s="1"/>
  <c r="G45" i="8"/>
  <c r="G44" i="8" s="1"/>
  <c r="I44" i="8" s="1"/>
  <c r="K44" i="8" s="1"/>
  <c r="M44" i="8" s="1"/>
  <c r="O44" i="8" s="1"/>
  <c r="G372" i="8"/>
  <c r="I373" i="8"/>
  <c r="K373" i="8" s="1"/>
  <c r="M373" i="8" s="1"/>
  <c r="O373" i="8" s="1"/>
  <c r="G494" i="8"/>
  <c r="I495" i="8"/>
  <c r="K495" i="8" s="1"/>
  <c r="M495" i="8" s="1"/>
  <c r="O495" i="8" s="1"/>
  <c r="G140" i="8"/>
  <c r="I140" i="8" s="1"/>
  <c r="K140" i="8" s="1"/>
  <c r="M140" i="8" s="1"/>
  <c r="O140" i="8" s="1"/>
  <c r="I141" i="8"/>
  <c r="K141" i="8" s="1"/>
  <c r="M141" i="8" s="1"/>
  <c r="O141" i="8" s="1"/>
  <c r="G32" i="8"/>
  <c r="I33" i="8"/>
  <c r="K33" i="8" s="1"/>
  <c r="M33" i="8" s="1"/>
  <c r="O33" i="8" s="1"/>
  <c r="G69" i="8"/>
  <c r="I70" i="8"/>
  <c r="K70" i="8" s="1"/>
  <c r="M70" i="8" s="1"/>
  <c r="O70" i="8" s="1"/>
  <c r="I82" i="8"/>
  <c r="K82" i="8" s="1"/>
  <c r="M82" i="8" s="1"/>
  <c r="O82" i="8" s="1"/>
  <c r="G81" i="8"/>
  <c r="G184" i="8"/>
  <c r="I185" i="8"/>
  <c r="K185" i="8" s="1"/>
  <c r="M185" i="8" s="1"/>
  <c r="O185" i="8" s="1"/>
  <c r="G243" i="8"/>
  <c r="I244" i="8"/>
  <c r="K244" i="8" s="1"/>
  <c r="M244" i="8" s="1"/>
  <c r="O244" i="8" s="1"/>
  <c r="G248" i="8"/>
  <c r="I248" i="8" s="1"/>
  <c r="K248" i="8" s="1"/>
  <c r="M248" i="8" s="1"/>
  <c r="O248" i="8" s="1"/>
  <c r="I256" i="8"/>
  <c r="K256" i="8" s="1"/>
  <c r="M256" i="8" s="1"/>
  <c r="O256" i="8" s="1"/>
  <c r="G299" i="8"/>
  <c r="I299" i="8" s="1"/>
  <c r="K299" i="8" s="1"/>
  <c r="M299" i="8" s="1"/>
  <c r="O299" i="8" s="1"/>
  <c r="I300" i="8"/>
  <c r="K300" i="8" s="1"/>
  <c r="M300" i="8" s="1"/>
  <c r="O300" i="8" s="1"/>
  <c r="G332" i="8"/>
  <c r="I332" i="8" s="1"/>
  <c r="K332" i="8" s="1"/>
  <c r="M332" i="8" s="1"/>
  <c r="O332" i="8" s="1"/>
  <c r="I333" i="8"/>
  <c r="K333" i="8" s="1"/>
  <c r="M333" i="8" s="1"/>
  <c r="O333" i="8" s="1"/>
  <c r="G349" i="8"/>
  <c r="I350" i="8"/>
  <c r="K350" i="8" s="1"/>
  <c r="M350" i="8" s="1"/>
  <c r="O350" i="8" s="1"/>
  <c r="G360" i="8"/>
  <c r="I360" i="8" s="1"/>
  <c r="K360" i="8" s="1"/>
  <c r="M360" i="8" s="1"/>
  <c r="O360" i="8" s="1"/>
  <c r="I361" i="8"/>
  <c r="K361" i="8" s="1"/>
  <c r="M361" i="8" s="1"/>
  <c r="O361" i="8" s="1"/>
  <c r="G443" i="8"/>
  <c r="I444" i="8"/>
  <c r="K444" i="8" s="1"/>
  <c r="M444" i="8" s="1"/>
  <c r="O444" i="8" s="1"/>
  <c r="G461" i="8"/>
  <c r="I462" i="8"/>
  <c r="K462" i="8" s="1"/>
  <c r="M462" i="8" s="1"/>
  <c r="O462" i="8" s="1"/>
  <c r="G474" i="8"/>
  <c r="I474" i="8" s="1"/>
  <c r="K474" i="8" s="1"/>
  <c r="M474" i="8" s="1"/>
  <c r="O474" i="8" s="1"/>
  <c r="I475" i="8"/>
  <c r="K475" i="8" s="1"/>
  <c r="M475" i="8" s="1"/>
  <c r="O475" i="8" s="1"/>
  <c r="G508" i="8"/>
  <c r="I508" i="8" s="1"/>
  <c r="K508" i="8" s="1"/>
  <c r="M508" i="8" s="1"/>
  <c r="O508" i="8" s="1"/>
  <c r="I509" i="8"/>
  <c r="K509" i="8" s="1"/>
  <c r="M509" i="8" s="1"/>
  <c r="O509" i="8" s="1"/>
  <c r="G522" i="8"/>
  <c r="I523" i="8"/>
  <c r="K523" i="8" s="1"/>
  <c r="M523" i="8" s="1"/>
  <c r="O523" i="8" s="1"/>
  <c r="G561" i="8"/>
  <c r="I561" i="8" s="1"/>
  <c r="K561" i="8" s="1"/>
  <c r="M561" i="8" s="1"/>
  <c r="O561" i="8" s="1"/>
  <c r="I562" i="8"/>
  <c r="K562" i="8" s="1"/>
  <c r="M562" i="8" s="1"/>
  <c r="O562" i="8" s="1"/>
  <c r="G74" i="8"/>
  <c r="I74" i="8" s="1"/>
  <c r="K74" i="8" s="1"/>
  <c r="M74" i="8" s="1"/>
  <c r="O74" i="8" s="1"/>
  <c r="I75" i="8"/>
  <c r="K75" i="8" s="1"/>
  <c r="M75" i="8" s="1"/>
  <c r="O75" i="8" s="1"/>
  <c r="G123" i="8"/>
  <c r="I124" i="8"/>
  <c r="K124" i="8" s="1"/>
  <c r="M124" i="8" s="1"/>
  <c r="O124" i="8" s="1"/>
  <c r="G156" i="8"/>
  <c r="I157" i="8"/>
  <c r="K157" i="8" s="1"/>
  <c r="M157" i="8" s="1"/>
  <c r="O157" i="8" s="1"/>
  <c r="I179" i="8"/>
  <c r="K179" i="8" s="1"/>
  <c r="M179" i="8" s="1"/>
  <c r="O179" i="8" s="1"/>
  <c r="G213" i="8"/>
  <c r="G212" i="8" s="1"/>
  <c r="I214" i="8"/>
  <c r="K214" i="8" s="1"/>
  <c r="M214" i="8" s="1"/>
  <c r="O214" i="8" s="1"/>
  <c r="G236" i="8"/>
  <c r="I237" i="8"/>
  <c r="K237" i="8" s="1"/>
  <c r="M237" i="8" s="1"/>
  <c r="O237" i="8" s="1"/>
  <c r="G294" i="8"/>
  <c r="I294" i="8" s="1"/>
  <c r="K294" i="8" s="1"/>
  <c r="M294" i="8" s="1"/>
  <c r="O294" i="8" s="1"/>
  <c r="I295" i="8"/>
  <c r="K295" i="8" s="1"/>
  <c r="M295" i="8" s="1"/>
  <c r="O295" i="8" s="1"/>
  <c r="G304" i="8"/>
  <c r="I304" i="8" s="1"/>
  <c r="K304" i="8" s="1"/>
  <c r="M304" i="8" s="1"/>
  <c r="O304" i="8" s="1"/>
  <c r="I305" i="8"/>
  <c r="K305" i="8" s="1"/>
  <c r="M305" i="8" s="1"/>
  <c r="O305" i="8" s="1"/>
  <c r="G327" i="8"/>
  <c r="I327" i="8" s="1"/>
  <c r="K327" i="8" s="1"/>
  <c r="M327" i="8" s="1"/>
  <c r="O327" i="8" s="1"/>
  <c r="I328" i="8"/>
  <c r="K328" i="8" s="1"/>
  <c r="M328" i="8" s="1"/>
  <c r="O328" i="8" s="1"/>
  <c r="G355" i="8"/>
  <c r="I356" i="8"/>
  <c r="K356" i="8" s="1"/>
  <c r="M356" i="8" s="1"/>
  <c r="O356" i="8" s="1"/>
  <c r="G365" i="8"/>
  <c r="I365" i="8" s="1"/>
  <c r="K365" i="8" s="1"/>
  <c r="M365" i="8" s="1"/>
  <c r="O365" i="8" s="1"/>
  <c r="I366" i="8"/>
  <c r="K366" i="8" s="1"/>
  <c r="M366" i="8" s="1"/>
  <c r="O366" i="8" s="1"/>
  <c r="G414" i="8"/>
  <c r="I414" i="8" s="1"/>
  <c r="K414" i="8" s="1"/>
  <c r="M414" i="8" s="1"/>
  <c r="O414" i="8" s="1"/>
  <c r="I415" i="8"/>
  <c r="K415" i="8" s="1"/>
  <c r="M415" i="8" s="1"/>
  <c r="O415" i="8" s="1"/>
  <c r="G436" i="8"/>
  <c r="I437" i="8"/>
  <c r="K437" i="8" s="1"/>
  <c r="M437" i="8" s="1"/>
  <c r="O437" i="8" s="1"/>
  <c r="I448" i="8"/>
  <c r="K448" i="8" s="1"/>
  <c r="M448" i="8" s="1"/>
  <c r="O448" i="8" s="1"/>
  <c r="I450" i="8"/>
  <c r="K450" i="8" s="1"/>
  <c r="G467" i="8"/>
  <c r="I468" i="8"/>
  <c r="K468" i="8" s="1"/>
  <c r="M468" i="8" s="1"/>
  <c r="O468" i="8" s="1"/>
  <c r="G486" i="8"/>
  <c r="I487" i="8"/>
  <c r="K487" i="8" s="1"/>
  <c r="M487" i="8" s="1"/>
  <c r="O487" i="8" s="1"/>
  <c r="G503" i="8"/>
  <c r="I503" i="8" s="1"/>
  <c r="K503" i="8" s="1"/>
  <c r="M503" i="8" s="1"/>
  <c r="O503" i="8" s="1"/>
  <c r="I504" i="8"/>
  <c r="K504" i="8" s="1"/>
  <c r="M504" i="8" s="1"/>
  <c r="O504" i="8" s="1"/>
  <c r="G515" i="8"/>
  <c r="I516" i="8"/>
  <c r="K516" i="8" s="1"/>
  <c r="M516" i="8" s="1"/>
  <c r="O516" i="8" s="1"/>
  <c r="I286" i="8"/>
  <c r="K286" i="8" s="1"/>
  <c r="M286" i="8" s="1"/>
  <c r="O286" i="8" s="1"/>
  <c r="G407" i="8"/>
  <c r="I407" i="8" s="1"/>
  <c r="K407" i="8" s="1"/>
  <c r="M407" i="8" s="1"/>
  <c r="O407" i="8" s="1"/>
  <c r="I408" i="8"/>
  <c r="K408" i="8" s="1"/>
  <c r="M408" i="8" s="1"/>
  <c r="O408" i="8" s="1"/>
  <c r="G528" i="8"/>
  <c r="I529" i="8"/>
  <c r="K529" i="8" s="1"/>
  <c r="M529" i="8" s="1"/>
  <c r="O529" i="8" s="1"/>
  <c r="G20" i="8"/>
  <c r="I21" i="8"/>
  <c r="K21" i="8" s="1"/>
  <c r="M21" i="8" s="1"/>
  <c r="O21" i="8" s="1"/>
  <c r="G9" i="8"/>
  <c r="I10" i="8"/>
  <c r="K10" i="8" s="1"/>
  <c r="M10" i="8" s="1"/>
  <c r="O10" i="8" s="1"/>
  <c r="G421" i="8"/>
  <c r="I422" i="8"/>
  <c r="K422" i="8" s="1"/>
  <c r="M422" i="8" s="1"/>
  <c r="O422" i="8" s="1"/>
  <c r="G189" i="8"/>
  <c r="I190" i="8"/>
  <c r="K190" i="8" s="1"/>
  <c r="M190" i="8" s="1"/>
  <c r="O190" i="8" s="1"/>
  <c r="G316" i="8"/>
  <c r="I317" i="8"/>
  <c r="K317" i="8" s="1"/>
  <c r="M317" i="8" s="1"/>
  <c r="O317" i="8" s="1"/>
  <c r="G553" i="8"/>
  <c r="I554" i="8"/>
  <c r="K554" i="8" s="1"/>
  <c r="M554" i="8" s="1"/>
  <c r="O554" i="8" s="1"/>
  <c r="G392" i="8"/>
  <c r="I393" i="8"/>
  <c r="K393" i="8" s="1"/>
  <c r="M393" i="8" s="1"/>
  <c r="O393" i="8" s="1"/>
  <c r="M450" i="8" l="1"/>
  <c r="O450" i="8" s="1"/>
  <c r="K449" i="8"/>
  <c r="M449" i="8" s="1"/>
  <c r="O449" i="8" s="1"/>
  <c r="H446" i="10"/>
  <c r="J446" i="10" s="1"/>
  <c r="L446" i="10" s="1"/>
  <c r="N446" i="10" s="1"/>
  <c r="P446" i="10" s="1"/>
  <c r="H276" i="10"/>
  <c r="J276" i="10" s="1"/>
  <c r="L276" i="10" s="1"/>
  <c r="N276" i="10" s="1"/>
  <c r="P276" i="10" s="1"/>
  <c r="J312" i="10"/>
  <c r="L312" i="10" s="1"/>
  <c r="N312" i="10" s="1"/>
  <c r="P312" i="10" s="1"/>
  <c r="H208" i="10"/>
  <c r="J208" i="10" s="1"/>
  <c r="L208" i="10" s="1"/>
  <c r="N208" i="10" s="1"/>
  <c r="P208" i="10" s="1"/>
  <c r="J223" i="10"/>
  <c r="L223" i="10" s="1"/>
  <c r="N223" i="10" s="1"/>
  <c r="P223" i="10" s="1"/>
  <c r="H7" i="10"/>
  <c r="I213" i="8"/>
  <c r="K213" i="8" s="1"/>
  <c r="M213" i="8" s="1"/>
  <c r="O213" i="8" s="1"/>
  <c r="G130" i="8"/>
  <c r="G129" i="8" s="1"/>
  <c r="I129" i="8" s="1"/>
  <c r="K129" i="8" s="1"/>
  <c r="M129" i="8" s="1"/>
  <c r="O129" i="8" s="1"/>
  <c r="G285" i="8"/>
  <c r="I285" i="8" s="1"/>
  <c r="K285" i="8" s="1"/>
  <c r="M285" i="8" s="1"/>
  <c r="O285" i="8" s="1"/>
  <c r="I45" i="8"/>
  <c r="K45" i="8" s="1"/>
  <c r="M45" i="8" s="1"/>
  <c r="O45" i="8" s="1"/>
  <c r="I9" i="8"/>
  <c r="K9" i="8" s="1"/>
  <c r="M9" i="8" s="1"/>
  <c r="O9" i="8" s="1"/>
  <c r="I392" i="8"/>
  <c r="K392" i="8" s="1"/>
  <c r="M392" i="8" s="1"/>
  <c r="O392" i="8" s="1"/>
  <c r="G391" i="8"/>
  <c r="G552" i="8"/>
  <c r="I553" i="8"/>
  <c r="K553" i="8" s="1"/>
  <c r="M553" i="8" s="1"/>
  <c r="O553" i="8" s="1"/>
  <c r="G315" i="8"/>
  <c r="I316" i="8"/>
  <c r="K316" i="8" s="1"/>
  <c r="M316" i="8" s="1"/>
  <c r="O316" i="8" s="1"/>
  <c r="I189" i="8"/>
  <c r="K189" i="8" s="1"/>
  <c r="M189" i="8" s="1"/>
  <c r="O189" i="8" s="1"/>
  <c r="G420" i="8"/>
  <c r="I421" i="8"/>
  <c r="K421" i="8" s="1"/>
  <c r="M421" i="8" s="1"/>
  <c r="O421" i="8" s="1"/>
  <c r="G19" i="8"/>
  <c r="I20" i="8"/>
  <c r="K20" i="8" s="1"/>
  <c r="M20" i="8" s="1"/>
  <c r="O20" i="8" s="1"/>
  <c r="I528" i="8"/>
  <c r="K528" i="8" s="1"/>
  <c r="M528" i="8" s="1"/>
  <c r="O528" i="8" s="1"/>
  <c r="G514" i="8"/>
  <c r="I515" i="8"/>
  <c r="K515" i="8" s="1"/>
  <c r="M515" i="8" s="1"/>
  <c r="O515" i="8" s="1"/>
  <c r="G485" i="8"/>
  <c r="I486" i="8"/>
  <c r="K486" i="8" s="1"/>
  <c r="M486" i="8" s="1"/>
  <c r="O486" i="8" s="1"/>
  <c r="I467" i="8"/>
  <c r="K467" i="8" s="1"/>
  <c r="M467" i="8" s="1"/>
  <c r="O467" i="8" s="1"/>
  <c r="G466" i="8"/>
  <c r="G435" i="8"/>
  <c r="I436" i="8"/>
  <c r="K436" i="8" s="1"/>
  <c r="M436" i="8" s="1"/>
  <c r="O436" i="8" s="1"/>
  <c r="I355" i="8"/>
  <c r="K355" i="8" s="1"/>
  <c r="M355" i="8" s="1"/>
  <c r="O355" i="8" s="1"/>
  <c r="G354" i="8"/>
  <c r="G235" i="8"/>
  <c r="I236" i="8"/>
  <c r="K236" i="8" s="1"/>
  <c r="M236" i="8" s="1"/>
  <c r="O236" i="8" s="1"/>
  <c r="I156" i="8"/>
  <c r="K156" i="8" s="1"/>
  <c r="M156" i="8" s="1"/>
  <c r="O156" i="8" s="1"/>
  <c r="G155" i="8"/>
  <c r="G122" i="8"/>
  <c r="I123" i="8"/>
  <c r="K123" i="8" s="1"/>
  <c r="M123" i="8" s="1"/>
  <c r="O123" i="8" s="1"/>
  <c r="G521" i="8"/>
  <c r="I522" i="8"/>
  <c r="K522" i="8" s="1"/>
  <c r="M522" i="8" s="1"/>
  <c r="O522" i="8" s="1"/>
  <c r="G460" i="8"/>
  <c r="I460" i="8" s="1"/>
  <c r="K460" i="8" s="1"/>
  <c r="M460" i="8" s="1"/>
  <c r="O460" i="8" s="1"/>
  <c r="I461" i="8"/>
  <c r="K461" i="8" s="1"/>
  <c r="M461" i="8" s="1"/>
  <c r="O461" i="8" s="1"/>
  <c r="G442" i="8"/>
  <c r="I443" i="8"/>
  <c r="K443" i="8" s="1"/>
  <c r="M443" i="8" s="1"/>
  <c r="O443" i="8" s="1"/>
  <c r="G348" i="8"/>
  <c r="I348" i="8" s="1"/>
  <c r="K348" i="8" s="1"/>
  <c r="M348" i="8" s="1"/>
  <c r="O348" i="8" s="1"/>
  <c r="I349" i="8"/>
  <c r="K349" i="8" s="1"/>
  <c r="M349" i="8" s="1"/>
  <c r="O349" i="8" s="1"/>
  <c r="G242" i="8"/>
  <c r="G241" i="8" s="1"/>
  <c r="I243" i="8"/>
  <c r="K243" i="8" s="1"/>
  <c r="M243" i="8" s="1"/>
  <c r="O243" i="8" s="1"/>
  <c r="G183" i="8"/>
  <c r="I183" i="8" s="1"/>
  <c r="K183" i="8" s="1"/>
  <c r="M183" i="8" s="1"/>
  <c r="O183" i="8" s="1"/>
  <c r="I184" i="8"/>
  <c r="K184" i="8" s="1"/>
  <c r="M184" i="8" s="1"/>
  <c r="O184" i="8" s="1"/>
  <c r="G68" i="8"/>
  <c r="I68" i="8" s="1"/>
  <c r="K68" i="8" s="1"/>
  <c r="M68" i="8" s="1"/>
  <c r="O68" i="8" s="1"/>
  <c r="I69" i="8"/>
  <c r="K69" i="8" s="1"/>
  <c r="M69" i="8" s="1"/>
  <c r="O69" i="8" s="1"/>
  <c r="G31" i="8"/>
  <c r="I31" i="8" s="1"/>
  <c r="K31" i="8" s="1"/>
  <c r="M31" i="8" s="1"/>
  <c r="O31" i="8" s="1"/>
  <c r="I32" i="8"/>
  <c r="K32" i="8" s="1"/>
  <c r="M32" i="8" s="1"/>
  <c r="O32" i="8" s="1"/>
  <c r="G493" i="8"/>
  <c r="I494" i="8"/>
  <c r="K494" i="8" s="1"/>
  <c r="M494" i="8" s="1"/>
  <c r="O494" i="8" s="1"/>
  <c r="G371" i="8"/>
  <c r="I372" i="8"/>
  <c r="K372" i="8" s="1"/>
  <c r="M372" i="8" s="1"/>
  <c r="O372" i="8" s="1"/>
  <c r="G80" i="8"/>
  <c r="I81" i="8"/>
  <c r="K81" i="8" s="1"/>
  <c r="M81" i="8" s="1"/>
  <c r="O81" i="8" s="1"/>
  <c r="G284" i="8" l="1"/>
  <c r="I284" i="8" s="1"/>
  <c r="K284" i="8" s="1"/>
  <c r="M284" i="8" s="1"/>
  <c r="O284" i="8" s="1"/>
  <c r="I130" i="8"/>
  <c r="K130" i="8" s="1"/>
  <c r="M130" i="8" s="1"/>
  <c r="O130" i="8" s="1"/>
  <c r="H655" i="10"/>
  <c r="J655" i="10" s="1"/>
  <c r="L655" i="10" s="1"/>
  <c r="N655" i="10" s="1"/>
  <c r="P655" i="10" s="1"/>
  <c r="J7" i="10"/>
  <c r="L7" i="10" s="1"/>
  <c r="N7" i="10" s="1"/>
  <c r="P7" i="10" s="1"/>
  <c r="I442" i="8"/>
  <c r="K442" i="8" s="1"/>
  <c r="M442" i="8" s="1"/>
  <c r="O442" i="8" s="1"/>
  <c r="G441" i="8"/>
  <c r="I80" i="8"/>
  <c r="K80" i="8" s="1"/>
  <c r="M80" i="8" s="1"/>
  <c r="O80" i="8" s="1"/>
  <c r="G79" i="8"/>
  <c r="I79" i="8" s="1"/>
  <c r="K79" i="8" s="1"/>
  <c r="M79" i="8" s="1"/>
  <c r="O79" i="8" s="1"/>
  <c r="G177" i="8"/>
  <c r="I178" i="8"/>
  <c r="K178" i="8" s="1"/>
  <c r="M178" i="8" s="1"/>
  <c r="O178" i="8" s="1"/>
  <c r="G370" i="8"/>
  <c r="I371" i="8"/>
  <c r="K371" i="8" s="1"/>
  <c r="M371" i="8" s="1"/>
  <c r="O371" i="8" s="1"/>
  <c r="I212" i="8"/>
  <c r="K212" i="8" s="1"/>
  <c r="M212" i="8" s="1"/>
  <c r="O212" i="8" s="1"/>
  <c r="G492" i="8"/>
  <c r="I493" i="8"/>
  <c r="K493" i="8" s="1"/>
  <c r="M493" i="8" s="1"/>
  <c r="O493" i="8" s="1"/>
  <c r="I242" i="8"/>
  <c r="K242" i="8" s="1"/>
  <c r="M242" i="8" s="1"/>
  <c r="O242" i="8" s="1"/>
  <c r="I241" i="8"/>
  <c r="K241" i="8" s="1"/>
  <c r="M241" i="8" s="1"/>
  <c r="O241" i="8" s="1"/>
  <c r="G520" i="8"/>
  <c r="I520" i="8" s="1"/>
  <c r="K520" i="8" s="1"/>
  <c r="M520" i="8" s="1"/>
  <c r="O520" i="8" s="1"/>
  <c r="I521" i="8"/>
  <c r="K521" i="8" s="1"/>
  <c r="M521" i="8" s="1"/>
  <c r="O521" i="8" s="1"/>
  <c r="G121" i="8"/>
  <c r="I121" i="8" s="1"/>
  <c r="K121" i="8" s="1"/>
  <c r="M121" i="8" s="1"/>
  <c r="O121" i="8" s="1"/>
  <c r="I122" i="8"/>
  <c r="K122" i="8" s="1"/>
  <c r="M122" i="8" s="1"/>
  <c r="O122" i="8" s="1"/>
  <c r="G234" i="8"/>
  <c r="I235" i="8"/>
  <c r="K235" i="8" s="1"/>
  <c r="M235" i="8" s="1"/>
  <c r="O235" i="8" s="1"/>
  <c r="G434" i="8"/>
  <c r="I434" i="8" s="1"/>
  <c r="K434" i="8" s="1"/>
  <c r="M434" i="8" s="1"/>
  <c r="O434" i="8" s="1"/>
  <c r="I435" i="8"/>
  <c r="K435" i="8" s="1"/>
  <c r="M435" i="8" s="1"/>
  <c r="O435" i="8" s="1"/>
  <c r="G484" i="8"/>
  <c r="I484" i="8" s="1"/>
  <c r="K484" i="8" s="1"/>
  <c r="M484" i="8" s="1"/>
  <c r="O484" i="8" s="1"/>
  <c r="I485" i="8"/>
  <c r="K485" i="8" s="1"/>
  <c r="M485" i="8" s="1"/>
  <c r="O485" i="8" s="1"/>
  <c r="G513" i="8"/>
  <c r="I513" i="8" s="1"/>
  <c r="K513" i="8" s="1"/>
  <c r="M513" i="8" s="1"/>
  <c r="O513" i="8" s="1"/>
  <c r="I514" i="8"/>
  <c r="K514" i="8" s="1"/>
  <c r="M514" i="8" s="1"/>
  <c r="O514" i="8" s="1"/>
  <c r="G18" i="8"/>
  <c r="I19" i="8"/>
  <c r="K19" i="8" s="1"/>
  <c r="M19" i="8" s="1"/>
  <c r="O19" i="8" s="1"/>
  <c r="G419" i="8"/>
  <c r="I419" i="8" s="1"/>
  <c r="K419" i="8" s="1"/>
  <c r="M419" i="8" s="1"/>
  <c r="O419" i="8" s="1"/>
  <c r="I420" i="8"/>
  <c r="K420" i="8" s="1"/>
  <c r="M420" i="8" s="1"/>
  <c r="O420" i="8" s="1"/>
  <c r="G314" i="8"/>
  <c r="I314" i="8" s="1"/>
  <c r="K314" i="8" s="1"/>
  <c r="M314" i="8" s="1"/>
  <c r="O314" i="8" s="1"/>
  <c r="I315" i="8"/>
  <c r="K315" i="8" s="1"/>
  <c r="M315" i="8" s="1"/>
  <c r="O315" i="8" s="1"/>
  <c r="G545" i="8"/>
  <c r="I552" i="8"/>
  <c r="K552" i="8" s="1"/>
  <c r="M552" i="8" s="1"/>
  <c r="O552" i="8" s="1"/>
  <c r="G154" i="8"/>
  <c r="I155" i="8"/>
  <c r="K155" i="8" s="1"/>
  <c r="M155" i="8" s="1"/>
  <c r="O155" i="8" s="1"/>
  <c r="G347" i="8"/>
  <c r="I347" i="8" s="1"/>
  <c r="K347" i="8" s="1"/>
  <c r="M347" i="8" s="1"/>
  <c r="O347" i="8" s="1"/>
  <c r="I354" i="8"/>
  <c r="K354" i="8" s="1"/>
  <c r="M354" i="8" s="1"/>
  <c r="O354" i="8" s="1"/>
  <c r="I466" i="8"/>
  <c r="K466" i="8" s="1"/>
  <c r="M466" i="8" s="1"/>
  <c r="O466" i="8" s="1"/>
  <c r="G390" i="8"/>
  <c r="I391" i="8"/>
  <c r="K391" i="8" s="1"/>
  <c r="M391" i="8" s="1"/>
  <c r="O391" i="8" s="1"/>
  <c r="G8" i="8" l="1"/>
  <c r="G389" i="8"/>
  <c r="I389" i="8" s="1"/>
  <c r="K389" i="8" s="1"/>
  <c r="M389" i="8" s="1"/>
  <c r="O389" i="8" s="1"/>
  <c r="I390" i="8"/>
  <c r="K390" i="8" s="1"/>
  <c r="M390" i="8" s="1"/>
  <c r="O390" i="8" s="1"/>
  <c r="G433" i="8"/>
  <c r="I433" i="8" s="1"/>
  <c r="K433" i="8" s="1"/>
  <c r="M433" i="8" s="1"/>
  <c r="O433" i="8" s="1"/>
  <c r="I441" i="8"/>
  <c r="K441" i="8" s="1"/>
  <c r="M441" i="8" s="1"/>
  <c r="O441" i="8" s="1"/>
  <c r="I154" i="8"/>
  <c r="K154" i="8" s="1"/>
  <c r="M154" i="8" s="1"/>
  <c r="O154" i="8" s="1"/>
  <c r="G128" i="8"/>
  <c r="I128" i="8" s="1"/>
  <c r="K128" i="8" s="1"/>
  <c r="M128" i="8" s="1"/>
  <c r="O128" i="8" s="1"/>
  <c r="I545" i="8"/>
  <c r="K545" i="8" s="1"/>
  <c r="M545" i="8" s="1"/>
  <c r="O545" i="8" s="1"/>
  <c r="G527" i="8"/>
  <c r="I527" i="8" s="1"/>
  <c r="K527" i="8" s="1"/>
  <c r="M527" i="8" s="1"/>
  <c r="O527" i="8" s="1"/>
  <c r="I18" i="8"/>
  <c r="K18" i="8" s="1"/>
  <c r="M18" i="8" s="1"/>
  <c r="O18" i="8" s="1"/>
  <c r="I234" i="8"/>
  <c r="K234" i="8" s="1"/>
  <c r="M234" i="8" s="1"/>
  <c r="O234" i="8" s="1"/>
  <c r="G233" i="8"/>
  <c r="I233" i="8" s="1"/>
  <c r="K233" i="8" s="1"/>
  <c r="M233" i="8" s="1"/>
  <c r="O233" i="8" s="1"/>
  <c r="G491" i="8"/>
  <c r="I491" i="8" s="1"/>
  <c r="K491" i="8" s="1"/>
  <c r="M491" i="8" s="1"/>
  <c r="O491" i="8" s="1"/>
  <c r="I492" i="8"/>
  <c r="K492" i="8" s="1"/>
  <c r="M492" i="8" s="1"/>
  <c r="O492" i="8" s="1"/>
  <c r="G283" i="8"/>
  <c r="I283" i="8" s="1"/>
  <c r="K283" i="8" s="1"/>
  <c r="M283" i="8" s="1"/>
  <c r="O283" i="8" s="1"/>
  <c r="I370" i="8"/>
  <c r="K370" i="8" s="1"/>
  <c r="M370" i="8" s="1"/>
  <c r="O370" i="8" s="1"/>
  <c r="I177" i="8"/>
  <c r="K177" i="8" s="1"/>
  <c r="M177" i="8" s="1"/>
  <c r="O177" i="8" s="1"/>
  <c r="G176" i="8"/>
  <c r="I176" i="8" s="1"/>
  <c r="K176" i="8" s="1"/>
  <c r="M176" i="8" s="1"/>
  <c r="O176" i="8" s="1"/>
  <c r="I8" i="8" l="1"/>
  <c r="K8" i="8" s="1"/>
  <c r="M8" i="8" s="1"/>
  <c r="O8" i="8" s="1"/>
  <c r="G7" i="8"/>
  <c r="I7" i="8" s="1"/>
  <c r="K7" i="8" s="1"/>
  <c r="M7" i="8" s="1"/>
  <c r="O7" i="8" s="1"/>
  <c r="O116" i="12"/>
  <c r="O115" i="12"/>
  <c r="N114" i="12"/>
  <c r="N113" i="12" s="1"/>
  <c r="O113" i="12" l="1"/>
  <c r="N112" i="12"/>
  <c r="O114" i="12"/>
  <c r="N106" i="12" l="1"/>
  <c r="O112" i="12"/>
  <c r="O106" i="12" l="1"/>
  <c r="N105" i="12"/>
  <c r="N75" i="12" l="1"/>
  <c r="O105" i="12"/>
  <c r="O75" i="12" l="1"/>
  <c r="N7" i="12"/>
  <c r="O7" i="12" s="1"/>
</calcChain>
</file>

<file path=xl/sharedStrings.xml><?xml version="1.0" encoding="utf-8"?>
<sst xmlns="http://schemas.openxmlformats.org/spreadsheetml/2006/main" count="7959" uniqueCount="892">
  <si>
    <t>Наименование дохода</t>
  </si>
  <si>
    <t>Налог на имущество организаций</t>
  </si>
  <si>
    <t>Налог на доходы физических лиц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</si>
  <si>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</si>
  <si>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негативное воздействие на окружающую среду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</si>
  <si>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</si>
  <si>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</si>
  <si>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</si>
  <si>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</si>
  <si>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</si>
  <si>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Прочие неналоговые доходы бюджетов муниципальных районов</t>
  </si>
  <si>
    <t>1 11 05075 05 0000 120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</si>
  <si>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</si>
  <si>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</si>
  <si>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Отдел по вопросам культуры Администрации местного самоуправления Моздокского района</t>
  </si>
  <si>
    <t>Управление образования Администрации местного самоуправления Моздокского района</t>
  </si>
  <si>
    <t>Прочие субсидии бюджетам муниципальных районов (снабжение населения топливом)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</si>
  <si>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</si>
  <si>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рай­онов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</si>
  <si>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</si>
  <si>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</si>
  <si>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(расчет и предоставление дотаций бюджетам поселений)</t>
  </si>
  <si>
    <t>Субвенции бюджетам муниципальных районов на  выполнение передаваемых полномочий субъектов Российской Федерации  (организация деятельности административных комиссий)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</si>
  <si>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</si>
  <si>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</si>
  <si>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</si>
  <si>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Сумма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</si>
  <si>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</si>
  <si>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</si>
  <si>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</si>
  <si>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</si>
  <si>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</si>
  <si>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</si>
  <si>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1 03 00000 00 0000 000</t>
  </si>
  <si>
    <t>1 05 00000 00 0000 000</t>
  </si>
  <si>
    <t>Налоги на совокупный доход</t>
  </si>
  <si>
    <t>1 05 01000 01 0000 110</t>
  </si>
  <si>
    <t>Единый 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</si>
  <si>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</si>
  <si>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</si>
  <si>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</si>
  <si>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</si>
  <si>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</si>
  <si>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Единый налог, взимаемый в связи с применением патентной системы налогообложения</t>
  </si>
  <si>
    <t>1 06 00000 00 0000 000</t>
  </si>
  <si>
    <t xml:space="preserve">Налоги на имущество </t>
  </si>
  <si>
    <t>1 08 00000 00 0000 110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</si>
  <si>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</si>
  <si>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</si>
  <si>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</si>
  <si>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1 12 00000 00 0000 120</t>
  </si>
  <si>
    <t>Платежи при пользовании природными ресурсами</t>
  </si>
  <si>
    <t>1 12 01000 01 0000 120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</si>
  <si>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</si>
  <si>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</si>
  <si>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</si>
  <si>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</si>
  <si>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</si>
  <si>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</si>
  <si>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</si>
  <si>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</si>
  <si>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</si>
  <si>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муниципальных районов </t>
  </si>
  <si>
    <t>Субсидии бюджетам муниципальных районов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</si>
  <si>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</si>
  <si>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</si>
  <si>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тысяч рублей</t>
  </si>
  <si>
    <t>Наименование</t>
  </si>
  <si>
    <t>Раздел</t>
  </si>
  <si>
    <t>Подраздел</t>
  </si>
  <si>
    <t>Целевая статья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</si>
  <si>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</si>
  <si>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</si>
  <si>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</si>
  <si>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</si>
  <si>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</si>
  <si>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</si>
  <si>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Функционирование высшего должностного лица субъекта РФ и муниципального образования</t>
  </si>
  <si>
    <t>02</t>
  </si>
  <si>
    <t>Обеспечение функционирования Главы муниципального образования и Администрации местного самоуправления</t>
  </si>
  <si>
    <t>77 0  00 0000 0</t>
  </si>
  <si>
    <t>Глава муниципального образования</t>
  </si>
  <si>
    <t>77 3 00 0000 0</t>
  </si>
  <si>
    <t>Расходы на оплату труда работников органов местного самоуправления</t>
  </si>
  <si>
    <t>77 3 00 0011 0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</si>
  <si>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</si>
  <si>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</si>
  <si>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органов местного самоуправления</t>
  </si>
  <si>
    <t>77 3 00 0019 0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</si>
  <si>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</si>
  <si>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</si>
  <si>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функционирования Представительного органа муниципального образования</t>
  </si>
  <si>
    <t>78 0 00 0000 0</t>
  </si>
  <si>
    <t>Представительный  орган  муниципального образования</t>
  </si>
  <si>
    <t>78 3 00 0000 0</t>
  </si>
  <si>
    <t>78 3 00 0011 0</t>
  </si>
  <si>
    <t>78 3 00 0019 0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</si>
  <si>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</si>
  <si>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</si>
  <si>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</si>
  <si>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</si>
  <si>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</si>
  <si>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</si>
  <si>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>77 0 00 0000 0</t>
  </si>
  <si>
    <t>77 4 00 0000 0</t>
  </si>
  <si>
    <t>77 4 00 0011 0</t>
  </si>
  <si>
    <t>77 4 00 0019 0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</si>
  <si>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</si>
  <si>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</si>
  <si>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 отдельных органов муниципального образования</t>
  </si>
  <si>
    <t>88 0 00 0000 0</t>
  </si>
  <si>
    <t>88 1 00 0000 0</t>
  </si>
  <si>
    <t>Расходы на оплату труда  работников органов местного самоуправления</t>
  </si>
  <si>
    <t>88 1 00 0011 0</t>
  </si>
  <si>
    <t>88 1 00 0019 0</t>
  </si>
  <si>
    <t>Обеспечение функционирования финансового органа муниципального образования</t>
  </si>
  <si>
    <t>88 2 00 0000 0</t>
  </si>
  <si>
    <t>88 2 00 0011 0</t>
  </si>
  <si>
    <t>88 2 00 0019 0</t>
  </si>
  <si>
    <t>Обеспечение проведения выборов и референдумов</t>
  </si>
  <si>
    <t>07</t>
  </si>
  <si>
    <t>Непрограммные расходы органов местного самоуправления</t>
  </si>
  <si>
    <t>99 0 00 0000 0</t>
  </si>
  <si>
    <t>Иные непрограммные расходы</t>
  </si>
  <si>
    <t>99 9 00 0000 0</t>
  </si>
  <si>
    <t>99 9 00 1102 0</t>
  </si>
  <si>
    <t>Резервные фонды</t>
  </si>
  <si>
    <t xml:space="preserve">Резервные фонды администрации местного самоуправления </t>
  </si>
  <si>
    <t>99 7 00 6000 0</t>
  </si>
  <si>
    <t>Резервные средства</t>
  </si>
  <si>
    <t>Другие общегосударственные вопросы</t>
  </si>
  <si>
    <t>09 0 00 0000 0</t>
  </si>
  <si>
    <t>09 1 00 0000 0</t>
  </si>
  <si>
    <t>Основное мероприятие «Строительство, реконструкция, капитальный ремонт объектов муниципальной собственности»</t>
  </si>
  <si>
    <t>09 1 01 0000 0</t>
  </si>
  <si>
    <t>Расходы по разработке проектно-сметной документации</t>
  </si>
  <si>
    <t>09 1 01 6923 0</t>
  </si>
  <si>
    <t>09 1 01 6924 0</t>
  </si>
  <si>
    <t>09 2 00 0000 0</t>
  </si>
  <si>
    <t>Основное мероприятие «Прочие мероприятия связанные с муниципальной собственностью»</t>
  </si>
  <si>
    <t>09 2 01 0000 0</t>
  </si>
  <si>
    <t>Расходы на прочие мероприятия связанные с муниципальной собственностью</t>
  </si>
  <si>
    <t>09 2 01 6925 0</t>
  </si>
  <si>
    <t>88 3 00 0000 0</t>
  </si>
  <si>
    <t>88 3 00 0011 0</t>
  </si>
  <si>
    <t>Межбюджетные трансферты бюджетам муниципальных образований</t>
  </si>
  <si>
    <t>99 4 00 0000 0</t>
  </si>
  <si>
    <t>Субвенции бюджетам муниципальных образований на осуществление полномочий Республики Северная Осетия-Алания  по организации деятельности административных комиссий</t>
  </si>
  <si>
    <t>99 4 00 2274 0</t>
  </si>
  <si>
    <t>99 9 00 0059 0</t>
  </si>
  <si>
    <t>Расходы на выплаты персоналу казенных учреждений</t>
  </si>
  <si>
    <t>99 9 00 6056 0</t>
  </si>
  <si>
    <t>13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</si>
  <si>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</si>
  <si>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</si>
  <si>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</si>
  <si>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99 4 00 5118 0</t>
  </si>
  <si>
    <t>Межбюджетные трансферты</t>
  </si>
  <si>
    <t>Субвенции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</si>
  <si>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</si>
  <si>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</si>
  <si>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</si>
  <si>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05 0 00 0000 0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</si>
  <si>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 мер пожарной безопасности в Моздокском районе»</t>
  </si>
  <si>
    <t>05 1 00 0000 0</t>
  </si>
  <si>
    <t>Основное мероприятие «Участие в предупреждении и ликвидации последствий чрезвычайных ситуаций на территории Моздокского района»</t>
  </si>
  <si>
    <t>05 1 01 0000 0</t>
  </si>
  <si>
    <t>Расходы на информирование населения, приобретение средств оповещения и сигнализации</t>
  </si>
  <si>
    <t>05 1 01 6521 0</t>
  </si>
  <si>
    <t>Расходы на приобретение средств индивидуальной защиты (СИЗ)  для работников АМС Моздокского района и средств обучения руководящего состава ГО района</t>
  </si>
  <si>
    <t>05 1 01 6522 0</t>
  </si>
  <si>
    <t>Расходы на обеспечение общественной потребности в аварийно-спасательных услугах - ликвидация последствий всех видов ЧС</t>
  </si>
  <si>
    <t>05 1 01 6523 0</t>
  </si>
  <si>
    <t>05 2 00 0000 0</t>
  </si>
  <si>
    <t>Основное мероприятие «Обеспечение работы МКУ «Единая дежурно-диспетчерская служба Моздокского района»</t>
  </si>
  <si>
    <t>05 2 01 0000 0</t>
  </si>
  <si>
    <t>Расходы на Содержание МКУ «ЕДДС Моздокского района»</t>
  </si>
  <si>
    <t>05 2 01 6524 0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</si>
  <si>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</si>
  <si>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безопасности и правоохранительной деятельности</t>
  </si>
  <si>
    <t>14</t>
  </si>
  <si>
    <t>02 0 00 0000 0</t>
  </si>
  <si>
    <t>Подпрограмма «Обеспечение антитеррористической защищенности образовательных организаций Моздокского района»</t>
  </si>
  <si>
    <t>02 1 00 0000 0</t>
  </si>
  <si>
    <t>Основное мероприятие «Система мер по антитеррористической защищенности в образовательных организациях Моздокского района»</t>
  </si>
  <si>
    <t>02 1 01 0000 0</t>
  </si>
  <si>
    <t>Расходы на мероприятия по устранению недостатков антитеррористической защищенности образовательных организаций Моздокского района</t>
  </si>
  <si>
    <t>02 1 01 6221 0</t>
  </si>
  <si>
    <t>Предоставление субсидий бюджетным, автономным учреждениям и иным некоммерческим организациям</t>
  </si>
  <si>
    <t xml:space="preserve"> Субсидии бюджетным учреждениям</t>
  </si>
  <si>
    <t>НАЦИОНАЛЬНАЯ ЭКОНОМИКА</t>
  </si>
  <si>
    <t>Общеэкономические вопросы</t>
  </si>
  <si>
    <t>13 0 00 0000 0</t>
  </si>
  <si>
    <t>Расходы на проведение обязательных энергетических обследований муниципальных бюджетных учреждений (энергоаудит)</t>
  </si>
  <si>
    <t>Основное мероприятие «Развитие энергосбережения и повышения энергоэффективности»</t>
  </si>
  <si>
    <t>Расходы на выполнение мероприятий по энергосбережению в бюджетных учреждениях</t>
  </si>
  <si>
    <t>13 2 01 6032 0</t>
  </si>
  <si>
    <t>Субсидии бюджетным учреждениям</t>
  </si>
  <si>
    <t>14 0 00 0000 0</t>
  </si>
  <si>
    <t>Подпрограмма «Содействие в трудоустройстве и снижение напряженности на рынке труда за счет средств местного бюджета</t>
  </si>
  <si>
    <t>14 1 00 0000 0</t>
  </si>
  <si>
    <t>Основное мероприятие «Организация временного трудоустройства граждан»</t>
  </si>
  <si>
    <t>14 1 01 0000 0</t>
  </si>
  <si>
    <t>Расходы на организацию временного трудоустройства несовершеннолетних граждан, в возрасте от 14-18 лет в свободное от учебы время</t>
  </si>
  <si>
    <t>14 1 01 6041 0</t>
  </si>
  <si>
    <t>Иные выплаты населению</t>
  </si>
  <si>
    <t>08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</si>
  <si>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</si>
  <si>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Дорожное хозяйство (дорожные фонды)</t>
  </si>
  <si>
    <t>10 0 00 0000 0</t>
  </si>
  <si>
    <t>10 1 00 0000 0</t>
  </si>
  <si>
    <t>Основное мероприятие «Ремонт и содержание автомобильных дорог общего пользования»</t>
  </si>
  <si>
    <t>10 1 01 0000 0</t>
  </si>
  <si>
    <t>Расходы на текущий ремонт и содержание  автомобильных дорог за счет местного бюджета</t>
  </si>
  <si>
    <t>10 1 01 6021 0</t>
  </si>
  <si>
    <t>Расходы на организацию безопасности дорожного движения</t>
  </si>
  <si>
    <t>Расходы на выполнение работ по разработке проектно-сметной документации</t>
  </si>
  <si>
    <t>Другие вопросы в области национальной экономики</t>
  </si>
  <si>
    <t>12</t>
  </si>
  <si>
    <t>04 0 00 0000 0</t>
  </si>
  <si>
    <t>Основное мероприятие «Финансовая поддержка малого и среднего предпринимательства»</t>
  </si>
  <si>
    <t xml:space="preserve">Расходы на  развитие и поддержку малого и среднего предпринимательства </t>
  </si>
  <si>
    <t>06 0 00 0000 0</t>
  </si>
  <si>
    <t>06 3 00 0000 0</t>
  </si>
  <si>
    <t>Основное мероприятие «Обеспечение условий для развития жилищного строительства на территории Моздокского района»</t>
  </si>
  <si>
    <t>06 3 01 0000 0</t>
  </si>
  <si>
    <t>Расходы на подготовку документов территориального планирования, градостроительного зонирования и документации по планировке территорий</t>
  </si>
  <si>
    <t>06 3 01 6623 0</t>
  </si>
  <si>
    <t>Расходы по подготовке документации по планировке и межеванию территорий, предназначенных для развития жилищного комплекса</t>
  </si>
  <si>
    <t>06 3 01 6624 0</t>
  </si>
  <si>
    <t>06 3 01 6625 0</t>
  </si>
  <si>
    <t>ЖИЛИЩНО-КОММУНАЛЬНОЕ ХОЗЯЙСТВО</t>
  </si>
  <si>
    <t>05</t>
  </si>
  <si>
    <t>Жилищное хозяйство</t>
  </si>
  <si>
    <t xml:space="preserve">Расходы на прочие мероприятия, связанные с муниципальной собственностью </t>
  </si>
  <si>
    <t>Коммунальное хозяйство</t>
  </si>
  <si>
    <t>03 0 00 0000 0</t>
  </si>
  <si>
    <t>Подпрограмма "Реконструкция объектов теплоснабжения бюджетных учреждений Управления образования Моздокского района"</t>
  </si>
  <si>
    <t>03 5 00 0000 0</t>
  </si>
  <si>
    <t>Основное мероприятие «Обеспечение мероприятий  по реконструкции объектов теплоснабжения муниципальных бюджетных организаций»</t>
  </si>
  <si>
    <t>03 5 01 0000 0</t>
  </si>
  <si>
    <t>Расходы на строительство и реконструкцию объектов теплоснабжения муниципальных бюджетных образовательных организаций</t>
  </si>
  <si>
    <t>03 5 01 6331 0</t>
  </si>
  <si>
    <t>11 0 00 0000 0</t>
  </si>
  <si>
    <t>Субсидии муниципальным образованиям на софинансирование расходных полномочий по снабжению населения топливом</t>
  </si>
  <si>
    <t>99 9 00 6126 0</t>
  </si>
  <si>
    <t>ОБРАЗОВАНИЕ</t>
  </si>
  <si>
    <t>Дошкольное образование</t>
  </si>
  <si>
    <t>Подпрограмма "Развитие системы дошкольного образования"</t>
  </si>
  <si>
    <t>03 1 00 0000 0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</si>
  <si>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</t>
  </si>
  <si>
    <t>03 1 01 0000 0</t>
  </si>
  <si>
    <t>Расходы на обеспечение деятельности муниципальных дошкольных образовательных организаций за счет республиканского бюджета</t>
  </si>
  <si>
    <t>03 1 01 2124 0</t>
  </si>
  <si>
    <t xml:space="preserve">Расходы на обеспечение муниципальных дошкольных образовательных организаций за счет местного бюджета </t>
  </si>
  <si>
    <t>03 1 01 6321 0</t>
  </si>
  <si>
    <t>Подпрограмма «Одаренные дети»</t>
  </si>
  <si>
    <t>03 3 00 0000 0</t>
  </si>
  <si>
    <t>Основное мероприятие «Выявление и поддержка одаренных детей»</t>
  </si>
  <si>
    <t>03 3 01 0000 0</t>
  </si>
  <si>
    <t>Расходы на мероприятия для одаренных детей дошкольного возраста</t>
  </si>
  <si>
    <t>03 3 01 6326 0</t>
  </si>
  <si>
    <t>Подпрограмма «Здоровый ребенок»</t>
  </si>
  <si>
    <t>03 4 00 0000 0</t>
  </si>
  <si>
    <t>Основное мероприятие «Организация питания в общеобразовательных учреждениях»</t>
  </si>
  <si>
    <t>03 4 01 0000 0</t>
  </si>
  <si>
    <t>Здоровый дошкольник</t>
  </si>
  <si>
    <t>03 4 01 6329 0</t>
  </si>
  <si>
    <t>Подпрограмма «Мероприятия по противопожарной безопасности в образовательных учреждениях»</t>
  </si>
  <si>
    <t>03 9 00 0000 0</t>
  </si>
  <si>
    <t>Основное мероприятие «Обеспечение мероприятий по противопожарной безопасности в образовательных учреждениях Моздокского района»</t>
  </si>
  <si>
    <t>03 9 01 0000 0</t>
  </si>
  <si>
    <t>Расходы на противопожарную безопасность в дошкольных учреждениях</t>
  </si>
  <si>
    <t>03 9 01 6333 0</t>
  </si>
  <si>
    <t>Общее образование</t>
  </si>
  <si>
    <t>03 2 00 0000 0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</si>
  <si>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в муниципальных общеобразовательных организациях»</t>
  </si>
  <si>
    <t>03 2 01 0000 0</t>
  </si>
  <si>
    <t>Расходы на обеспечение деятельности общеобразовательных учреждений за счет республиканского бюджета</t>
  </si>
  <si>
    <t>03 2 01 2128 0</t>
  </si>
  <si>
    <t>Расходы на обеспечение деятельности общеобразовательных учреждений за счет местного бюджета</t>
  </si>
  <si>
    <t>03 2 01 6323 0</t>
  </si>
  <si>
    <t>Расходы на обеспечение деятельности школы - интерната за счет местного бюджета</t>
  </si>
  <si>
    <t>03 2 01 6324 0</t>
  </si>
  <si>
    <t>Расходы на мероприятия для одаренных детей школьного возраста</t>
  </si>
  <si>
    <t>03 3 01 6327 0</t>
  </si>
  <si>
    <t>Основное мероприятие «Организация питания в образовательных учреждениях»</t>
  </si>
  <si>
    <t>Расходы на организацию питания в учреждениях общего образования</t>
  </si>
  <si>
    <t>03 4 01 6330 0</t>
  </si>
  <si>
    <t>Подпрограмма "Мероприятия по противопожарной безопасности в образовательных учреждениях"</t>
  </si>
  <si>
    <t>Расходы на противопожарную безопасность в общеобразовательных учреждениях</t>
  </si>
  <si>
    <t>03 9 01 6334 0</t>
  </si>
  <si>
    <t>Дополнительное образование детей</t>
  </si>
  <si>
    <t>01 0 00 0000 0</t>
  </si>
  <si>
    <t>Подпрограмма  «Реализация государственной политики в сфере художественно-эстетического образования в Моздокском районе»</t>
  </si>
  <si>
    <t>01 1 00 0000 0</t>
  </si>
  <si>
    <t>01 1 01 0000 0</t>
  </si>
  <si>
    <t>Расходы на обеспечение деятельности учреждений дополнительного образования детей в сфере культуры, за счет местного бюджета</t>
  </si>
  <si>
    <t>01 1 01 6121 0</t>
  </si>
  <si>
    <t>Расходы на мероприятия для одаренных детей в учреждения дополнительного образования</t>
  </si>
  <si>
    <t>03 3 01 6328 0</t>
  </si>
  <si>
    <t>Расходы на противопожарную безопасность в учреждениях дополнительного образования</t>
  </si>
  <si>
    <t>03 9 01 6335 0</t>
  </si>
  <si>
    <t>Подпрограмма "Развитие системы дополнительного образования"</t>
  </si>
  <si>
    <t>03 А 00 0000 0</t>
  </si>
  <si>
    <t>Основное мероприятие «Организация предоставления дополнительного образования детей в муниципальных организациях дополнительного образования»</t>
  </si>
  <si>
    <t>03 А 01 0000 0</t>
  </si>
  <si>
    <t>Расходы на обеспечение деятельности учреждений дополнительного образования  за счет местного бюджета</t>
  </si>
  <si>
    <t>03 А 01 6325 0</t>
  </si>
  <si>
    <t xml:space="preserve"> Другие вопросы в области образования</t>
  </si>
  <si>
    <t>03 8 00 0000 0</t>
  </si>
  <si>
    <t>Основное мероприятие «Обеспечение деятельности Управления образования Администрации местного самоуправления Моздокского района»</t>
  </si>
  <si>
    <t>03 8 01 0000 0</t>
  </si>
  <si>
    <t>03 8 01 0011 0</t>
  </si>
  <si>
    <t>03 8 01 0019 0</t>
  </si>
  <si>
    <t>Обеспечение деятельности прочих учреждений  образования</t>
  </si>
  <si>
    <t>03 8 01 0059 0</t>
  </si>
  <si>
    <t>КУЛЬТУРА, КИНЕМАТОГРАФИЯ</t>
  </si>
  <si>
    <t>Культура</t>
  </si>
  <si>
    <t xml:space="preserve">Подпрограмма «Реализация государственной политики в сфере культуры Моздокского района» </t>
  </si>
  <si>
    <t>01 2 00 0000 0</t>
  </si>
  <si>
    <t>Основное мероприятие «Развитие деятельности культурно-досуговых учреждений»</t>
  </si>
  <si>
    <t>01 2 01 0000 0</t>
  </si>
  <si>
    <t>Расходы на обеспечение деятельности МБКДУ "Моздокский районный Дворец культуры" за счет республиканского бюджета</t>
  </si>
  <si>
    <t>01 2 01 2200 0</t>
  </si>
  <si>
    <t>Расходы на обеспечение деятельности МБКДУ "Моздокский районный Дворец культуры" за счет местного бюджета</t>
  </si>
  <si>
    <t>01 2 01 6122 0</t>
  </si>
  <si>
    <t>Основное мероприятие «Развитие библиотечного дела»</t>
  </si>
  <si>
    <t>01 2 02 0000 0</t>
  </si>
  <si>
    <t>Расходы на обеспечение деятельности МБУК "Моздокская централизованная библиотечная система" за счет местного бюджета</t>
  </si>
  <si>
    <t>01 2 02 6123 0</t>
  </si>
  <si>
    <t>01 3 00 0000 0</t>
  </si>
  <si>
    <t>Основное мероприятие «Обеспечение деятельности Отдела по вопросам культуры Администрации местного самоуправления Моздокского района»</t>
  </si>
  <si>
    <t>01 3 01 0000 0</t>
  </si>
  <si>
    <t>Расходы на обеспечение содержания здания Моздокского музея краеведения</t>
  </si>
  <si>
    <t>01 3 01 0159 0</t>
  </si>
  <si>
    <t>99 4 00 2200 0</t>
  </si>
  <si>
    <t>Другие вопросы в области культуры, кинематографии</t>
  </si>
  <si>
    <t>00 0 00 00000</t>
  </si>
  <si>
    <t>01 0 00 00000</t>
  </si>
  <si>
    <t>01 3 01 0011 0</t>
  </si>
  <si>
    <t xml:space="preserve">Расходы на обеспечение деятельности прочих учреждений культуры </t>
  </si>
  <si>
    <t>01 3 01 0059 0</t>
  </si>
  <si>
    <t>СОЦИАЛЬНАЯ ПОЛИТИКА</t>
  </si>
  <si>
    <t>10</t>
  </si>
  <si>
    <t xml:space="preserve">00 0 00 0000 0 </t>
  </si>
  <si>
    <t>Пенсионное обеспечение</t>
  </si>
  <si>
    <t>12 0 00 0000 0</t>
  </si>
  <si>
    <t>12 1 00 0000 0</t>
  </si>
  <si>
    <t>12 1 01 0000 0</t>
  </si>
  <si>
    <t>12 1 01 0021 0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</si>
  <si>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</si>
  <si>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</si>
  <si>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</si>
  <si>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Расходы на оздоровительную компанию за счет республиканского бюджета</t>
  </si>
  <si>
    <t>03 4 01 2227 0</t>
  </si>
  <si>
    <t>Основное мероприятие «Обеспечение жильем молодых семей»</t>
  </si>
  <si>
    <t>Расходы на предоставление государственной поддержки на приобретение жилья молодым семьям</t>
  </si>
  <si>
    <t>Социальные выплаты гражданам, кроме публичных нормативных социальных выплат</t>
  </si>
  <si>
    <t>08 0 00 0000 0</t>
  </si>
  <si>
    <t>08 2 00 0000 0</t>
  </si>
  <si>
    <t>Основное мероприятие «Улучшение жилищных условий граждан, проживающих в сельской местности, в том числе молодых семей и молодых специалистов»</t>
  </si>
  <si>
    <t>08 2 01 0000 0</t>
  </si>
  <si>
    <t>Субсидии на улучшение жилищных условий граждан, проживающих в сельской местности, в том числе молодых семей и молодых специалистов</t>
  </si>
  <si>
    <t>Подпрограмма «Оказание единовременной социальной помощи отдельным категориям граждан»</t>
  </si>
  <si>
    <t>12 2 00 0000 0</t>
  </si>
  <si>
    <t>12 2 01 0000 0</t>
  </si>
  <si>
    <t>12 2 01 0022 0</t>
  </si>
  <si>
    <t>Подпрограмма «Обеспечение социальной поддержки отдельным общественным организациям и иным социально-ориентированным некоммерческим объединениям»</t>
  </si>
  <si>
    <t>12 3 00 0000 0</t>
  </si>
  <si>
    <t>12 3 01 0000 0</t>
  </si>
  <si>
    <t>12 3 01 0023 0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</si>
  <si>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</si>
  <si>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</si>
  <si>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Подпрограмма «Обеспечение мероприятий по поддержке семьи и детства»</t>
  </si>
  <si>
    <t>03 7 00 0000 0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</si>
  <si>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</t>
  </si>
  <si>
    <t>03 7 01 0000 0</t>
  </si>
  <si>
    <t xml:space="preserve">Компенсация части родительской платы за содержание ребенка в муниципальных дошкольных образовательных  учреждениях </t>
  </si>
  <si>
    <t>03 7 01 2165 0</t>
  </si>
  <si>
    <t>03 7 00 2165 0</t>
  </si>
  <si>
    <t xml:space="preserve">Публичные нормативные социальные выплаты гражданам </t>
  </si>
  <si>
    <t>ФИЗИЧЕСКАЯ КУЛЬТУРА И СПОРТ</t>
  </si>
  <si>
    <t>11</t>
  </si>
  <si>
    <t xml:space="preserve">ФИЗИЧЕСКАЯ КУЛЬТУРА </t>
  </si>
  <si>
    <t>07 0 00 0000 0</t>
  </si>
  <si>
    <t>Подпрограмма «Поддержка развития физической культуры, массового спорта и туризма»</t>
  </si>
  <si>
    <t>07 1 00 0000 0</t>
  </si>
  <si>
    <t>Основное мероприятие «Организация и проведение спортивных соревнований»</t>
  </si>
  <si>
    <t>07 1 01 0000 0</t>
  </si>
  <si>
    <t>Расходы на развитие физической  культуры и спорта среди молодежи и детей</t>
  </si>
  <si>
    <t>07 1 01 6721 0</t>
  </si>
  <si>
    <t>07 1 00 6721 0</t>
  </si>
  <si>
    <t>Подпрограмма "Прочие мероприятия по работе с молодежью и пропаганде здорового образа жизни"</t>
  </si>
  <si>
    <t>07 2 00 0000 0</t>
  </si>
  <si>
    <t>Основное мероприятие «Реализация молодежной политики в Моздокском районе»</t>
  </si>
  <si>
    <t>07 2 01 0000 0</t>
  </si>
  <si>
    <t>Расходы на прочие мероприятия по работе с молодежью и пропаганде здорового образа жизни</t>
  </si>
  <si>
    <t>07 2 01 6722 0</t>
  </si>
  <si>
    <t>07 3 00 0000 0</t>
  </si>
  <si>
    <t>07 3 01 0000 0</t>
  </si>
  <si>
    <t>07 3 01 6723 0</t>
  </si>
  <si>
    <t>Массовый спорт</t>
  </si>
  <si>
    <t>07 1 00 0000 0</t>
  </si>
  <si>
    <t>Основное мероприятие «Обеспечение деятельности МАУ «Центр развития спорта Моздокского района»»</t>
  </si>
  <si>
    <t>07 1 02 0000 0</t>
  </si>
  <si>
    <t>Расходы на массовый спорт</t>
  </si>
  <si>
    <t>07 1 02 6724 0</t>
  </si>
  <si>
    <t xml:space="preserve">Субсидии автономным учреждениям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</si>
  <si>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</si>
  <si>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</si>
  <si>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Непрограммные расходы органов местного самоуправления Моздокского района </t>
  </si>
  <si>
    <t>Процентные платежи по муниципальному долгу органов местного самоуправления Моздокского района</t>
  </si>
  <si>
    <t>99 9 00 6003 0</t>
  </si>
  <si>
    <t>Обслуживание государственного (муниципального) долга</t>
  </si>
  <si>
    <t>Обслуживание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</si>
  <si>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</si>
  <si>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</si>
  <si>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Непрограммные расходы  муниципальных образований</t>
  </si>
  <si>
    <t>Выравнивание бюджетной обеспеченности поселений из республиканского бюджета</t>
  </si>
  <si>
    <t>99 4 00 2272 0</t>
  </si>
  <si>
    <t xml:space="preserve">Дотации </t>
  </si>
  <si>
    <t>Выравнивание бюджетной обеспеченности поселений из местного бюджета</t>
  </si>
  <si>
    <t>99 4 00 6005 0</t>
  </si>
  <si>
    <t>Прочие межбюджетные трансферты общего характера</t>
  </si>
  <si>
    <t>Подпрограмма «Содержание автомобильных дорог общего пользования муниципального образования – Моздокский район»</t>
  </si>
  <si>
    <t>Расходы на текущий ремонт и содержание автомобильных дорог за счет местного бюджета</t>
  </si>
  <si>
    <t>Подпрограмма «Содействие в трудоустройстве и снижение напряженности на рынке труда за счет средств местного бюджета»</t>
  </si>
  <si>
    <t>Основное мероприятие «Организация временного трудоустройства»</t>
  </si>
  <si>
    <t>Расходы на содействие в организации и проведении оплачиваемых общественных работ</t>
  </si>
  <si>
    <t>14 1 01 6042 0</t>
  </si>
  <si>
    <t>Расходы на содействие в организации временного трудоустройства безработных граждан, испытывающих трудности в поиске работы</t>
  </si>
  <si>
    <t>14 1 01 6043 0</t>
  </si>
  <si>
    <t>Непрограммные расходы</t>
  </si>
  <si>
    <t>99 4 00 6004 0</t>
  </si>
  <si>
    <t>ППП</t>
  </si>
  <si>
    <t>Вид расходов</t>
  </si>
  <si>
    <t>Администрация местного самоуправления Моздокского района</t>
  </si>
  <si>
    <t>Обеспечение функционирования Администрации местного самоуправления</t>
  </si>
  <si>
    <t xml:space="preserve">Непрограммные расходы </t>
  </si>
  <si>
    <t xml:space="preserve">Резервный фонд </t>
  </si>
  <si>
    <t>Непрограммные расходы органом местного самоуправления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</si>
  <si>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</si>
  <si>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00 0 00 0000 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</si>
  <si>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районе»</t>
  </si>
  <si>
    <t>Расходы на приобретение средств индивидуальной защиты (СИЗ) для работников АМС Моздокского района и средств обучения руководящего состава ГО района</t>
  </si>
  <si>
    <t>Расходы на содержание МКУ «ЕДДС Моздокского района»</t>
  </si>
  <si>
    <t xml:space="preserve">Другие вопросы в области национальной экономики </t>
  </si>
  <si>
    <t>Подпрограмма «Обеспечение создания условий для реализации Муниципальной программы Моздокского района «Обеспечение доступным и комфортным жильем жителей Моздокского района Республики Северная Осетия-Алания на 2015 - 2019 годы»</t>
  </si>
  <si>
    <t>Расходы по разработке плана реализации схемы территориального планирования муниципального образования - Моздокский район</t>
  </si>
  <si>
    <t>12 1 01 0021 0</t>
  </si>
  <si>
    <t>07 1 01 0000 0</t>
  </si>
  <si>
    <t xml:space="preserve">Расходы на строительный контроль </t>
  </si>
  <si>
    <t>Обеспечение деятельности отдельных органов муниципального образования</t>
  </si>
  <si>
    <t>Дорожное хозяйство (дорожные фонды)</t>
  </si>
  <si>
    <t xml:space="preserve">Расходы на организацию безопасности дорожного движения </t>
  </si>
  <si>
    <t xml:space="preserve">Дополнительное образование детей </t>
  </si>
  <si>
    <t>Подпрограмма «Реализация государственной политики в сфере художественно-эстетического образования в Моздокском районе»</t>
  </si>
  <si>
    <t>Расходы на обеспечение деятельности учреждений дополнительного образования детей в сфере культуры за счет местного бюджета</t>
  </si>
  <si>
    <t>Основное мероприятие «Развитие библиотечного дела Моздокского района»</t>
  </si>
  <si>
    <t xml:space="preserve"> Другие вопросы в области культуры, кинематографии</t>
  </si>
  <si>
    <t xml:space="preserve">Расходы на обеспечение деятельности прочих учреждений  культуры </t>
  </si>
  <si>
    <t>МАССОВЫЙ СПОРТ</t>
  </si>
  <si>
    <t>Субсидии автономным учреждениям</t>
  </si>
  <si>
    <t>НАЦИОНАЛЬНАЯ БЕЗОПАСТНОСТЬ И ПРАВООХРАНИТЕЛЬНАЯ ДЕЯТЕЛЬНОСТЬ</t>
  </si>
  <si>
    <t>Подпрограмма «Обеспечение антитеррористической защищенностью образовательные организации Моздокского района»</t>
  </si>
  <si>
    <t>Основное мероприятие «Внедрение энергосберегающих технологий  энергетически эффективного оборудования»</t>
  </si>
  <si>
    <t>Подпрограмма «Реконструкция объектов   теплоснабжения муниципальных бюджетных образовательных организаций Моздокского района»</t>
  </si>
  <si>
    <t>Основное мероприятие «Обеспечение мероприятий по реконструкции объектов теплоснабжения муниципальных бюджетных образовательных организаций»</t>
  </si>
  <si>
    <t>03 5  01 6331 0</t>
  </si>
  <si>
    <t xml:space="preserve">Подпрограмма «Развитие системы дошкольного образования» </t>
  </si>
  <si>
    <t>Расходы на обеспечение деятельности муниципальных дошкольных организаций за счет республиканского бюджета</t>
  </si>
  <si>
    <t>Подпрограмма  «Одаренные дети»</t>
  </si>
  <si>
    <t>Расходы на  противопожарную безопасность в дошкольных учреждениях</t>
  </si>
  <si>
    <t>03 9  01 6333 0</t>
  </si>
  <si>
    <t>Подпрограмма «Развитие общего образования Моздокского района»</t>
  </si>
  <si>
    <t xml:space="preserve">Расходы на обеспечение деятельности общеобразовательных учреждений за счет местного бюджета </t>
  </si>
  <si>
    <t>Расходы на обеспечение деятельности школы - интерната за счет средств местного бюджета</t>
  </si>
  <si>
    <t>03 9  01 6334 0</t>
  </si>
  <si>
    <t>Расходы на мероприятия для одаренных детей в учреждениях дополнительного образования</t>
  </si>
  <si>
    <t>03 9  01 6335 0</t>
  </si>
  <si>
    <t>Другие вопросы в области образования</t>
  </si>
  <si>
    <t>Расходы на обеспечение деятельности прочих учреждений  образования</t>
  </si>
  <si>
    <t>Подпрограмма «Обеспечение мероприятий  по поддержке семьи и детства»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</si>
  <si>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образования»</t>
  </si>
  <si>
    <t>Компенсация части родительской платы за содержание ребенка в муниципальных дошкольных образовательных учреждениях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</si>
  <si>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</si>
  <si>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</si>
  <si>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 xml:space="preserve">Обеспечение функционирования финансового органа муниципального образования </t>
  </si>
  <si>
    <t xml:space="preserve">Расходы на развитие и поддержку малого и среднего предпринимательства </t>
  </si>
  <si>
    <t xml:space="preserve">Коммунальное хозяйство </t>
  </si>
  <si>
    <t>Расходы на предоставление государственной поддержки на приобретение жилья молодым семья</t>
  </si>
  <si>
    <t>Процентные платежи по муниципальному долгу Моздокского района</t>
  </si>
  <si>
    <t xml:space="preserve">МЕЖБЮДЖЕТНЫЕ ТРАНСФЕРТЫ ОБЩЕГО ХАРАКТЕРА БЮДЖЕТАМ  БЮДЖЕТНОЙ СИСТЕМЫ РОССИЙСКОЙ ФЕДЕРАЦИИ </t>
  </si>
  <si>
    <t xml:space="preserve">Непрограммные расходы  </t>
  </si>
  <si>
    <t>Дотации</t>
  </si>
  <si>
    <t xml:space="preserve">Прочие межбюджетные трансферты общего характера </t>
  </si>
  <si>
    <t>Подпрограмма «Содержание автомобильных дорог общего пользования муниципального образования - Моздокский район»</t>
  </si>
  <si>
    <t>Собрание представителей Моздокского района Республики Северная Осетия-Алания</t>
  </si>
  <si>
    <t xml:space="preserve">Расходы на оплату труда работников органов местного самоуправления </t>
  </si>
  <si>
    <t>Представительный орган муниципального образования</t>
  </si>
  <si>
    <t>Всего:</t>
  </si>
  <si>
    <t>ВСЕГО РАСХОДОВ:</t>
  </si>
  <si>
    <t>Основное мероприятие «Обеспечение деятельности Отдела по вопросам культуры Администрации местного самоуправления Моздокского района</t>
  </si>
  <si>
    <t>Расходы на обеспечение деятельности прочих учреждений культуры</t>
  </si>
  <si>
    <t xml:space="preserve"> Подпрограмма «Обеспечение антитеррористической защищенности образовательных организаций Моздокского района»</t>
  </si>
  <si>
    <t>02 01 01 0000 0</t>
  </si>
  <si>
    <t>Расходы на обеспечение деятельности муниципальных дошкольных образовательных организациях за счет республиканского бюджета</t>
  </si>
  <si>
    <t>Расходы на обеспечение муниципальных дошкольных образовательных организаций за счет средств местного бюджета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</si>
  <si>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организациях»</t>
  </si>
  <si>
    <t>Расходы на обеспечение деятельности школы – интерната за счет местного бюджета</t>
  </si>
  <si>
    <t>СОЦИАЛЬНАЯ ПОМОЩЬ</t>
  </si>
  <si>
    <t>Общее образований</t>
  </si>
  <si>
    <t>Компенсация части родительской платы за содержание ребенка в муниципальных  дошкольных образовательных учреждениях</t>
  </si>
  <si>
    <t xml:space="preserve">Расходы на обеспечение деятельности прочих учреждений  образования </t>
  </si>
  <si>
    <t>Расходы на противопожарную безопасность  в общеобразовательных учреждениях</t>
  </si>
  <si>
    <t>Расходы на обеспечение деятельности учреждений дополнительного образования за счет местного бюджета</t>
  </si>
  <si>
    <t>05 1 01 00000 0</t>
  </si>
  <si>
    <t xml:space="preserve">Расходы на информирование населения, приобретение средств оповещения и сигнализации </t>
  </si>
  <si>
    <t>Расходы на приобретение средств индивидуальной защиты (СИЗ) для работников АМС Моздокского района и средства обучения руководящего состава ГО района</t>
  </si>
  <si>
    <t>Основное мероприятие МКУ «Единая дежурно-диспетчерская служба Моздокского района»</t>
  </si>
  <si>
    <t>Социальная помощь</t>
  </si>
  <si>
    <t xml:space="preserve">Расходы на прочие мероприятия связанные с муниципальной собственностью </t>
  </si>
  <si>
    <t>Другие вопросы в области социальной политики</t>
  </si>
  <si>
    <t>Подпрограмма  «Содействие в трудоустройстве и снижение напряженности на рынке труда за  счет средств местного бюджета»</t>
  </si>
  <si>
    <t xml:space="preserve"> НАЦИОНАЛЬНАЯ ЭКОНОМИКА</t>
  </si>
  <si>
    <t xml:space="preserve"> Общеэкономические вопросы</t>
  </si>
  <si>
    <t>МЕЖБЮДЖЕТНЫЕ ТРАНСФЕРТЫ ОБЩЕГО ХАРАКТЕРА БЮДЖЕТАМ БЮДЖЕТНОЙ СИСТЕМЫ РОССИЙСКОЙ ФЕДЕРАЦИИ</t>
  </si>
  <si>
    <t xml:space="preserve"> Прочие межбюджетные трансферты общего характера</t>
  </si>
  <si>
    <t xml:space="preserve"> МЕЖБЮДЖЕТНЫЕ ТРАНСФЕРТЫ ОБЩЕГО ХАРАКТЕРА БЮДЖЕТАМ БЮДЖЕТНОЙ СИСТЕМЫ РОССИЙСКОЙ ФЕДЕРАЦИИ</t>
  </si>
  <si>
    <t xml:space="preserve">Наименование распорядителя </t>
  </si>
  <si>
    <t xml:space="preserve">    Наименование</t>
  </si>
  <si>
    <t>Целевая статья</t>
  </si>
  <si>
    <t>Субвенции бюджетам муниципальных рай­онов на выполнение передаваемых полномочий субъектов Российской Федерации (получение общедоступного и бесплатного дошкольного образования в муниципальных дошкольных образовательных организациях)</t>
  </si>
  <si>
    <t>Дотации бюджетам муниципальных районов на выравнивание уровня бюджетной обеспеченности</t>
  </si>
  <si>
    <t>120</t>
  </si>
  <si>
    <t>100</t>
  </si>
  <si>
    <t>09 1 01 6921 0</t>
  </si>
  <si>
    <t>Расходы на капитальный ремонт объектов муниципальной собственности</t>
  </si>
  <si>
    <t>240</t>
  </si>
  <si>
    <t>Подпрограмма «Проведение информационно-пропагандистских мероприятий по профилактике терроризма и экстремизма в Моздокском районе»</t>
  </si>
  <si>
    <t>Основное мероприятие «Информационная пропаганда в Моздокском районе»</t>
  </si>
  <si>
    <t>Расходы на мероприятия по разработке и размещению наглядной агитации, выпуск тематических наглядных пособий</t>
  </si>
  <si>
    <t>200</t>
  </si>
  <si>
    <t>02 2 00 0000 0</t>
  </si>
  <si>
    <t>02 2 01 0000 0</t>
  </si>
  <si>
    <t>02 2 01 6223 0</t>
  </si>
  <si>
    <t>800</t>
  </si>
  <si>
    <t>810</t>
  </si>
  <si>
    <t>Субсидии муниципальным образованиям на софинансирование расходных полномочий по снабжению населения топливом за счет средств местного бюджета</t>
  </si>
  <si>
    <t>99 9 00 00000 0</t>
  </si>
  <si>
    <t xml:space="preserve">99 4 00 S275 1 </t>
  </si>
  <si>
    <t xml:space="preserve">99 4 00 S275 2 </t>
  </si>
  <si>
    <t>08 2 01 L0182 0</t>
  </si>
  <si>
    <t>15 0 00 0000 0</t>
  </si>
  <si>
    <t>Основное мероприятие «Повышение доступности объектов социальной инфраструктуры, информационных ресурсов для лиц с ограниченными возможностями здоровья»</t>
  </si>
  <si>
    <t>15 0 01 0000 0</t>
  </si>
  <si>
    <t>Расходы  в рамках реализации государственной программы Российской Федерации "Доступная среда на 2011-2020 годы" за счет средств местного бюджета</t>
  </si>
  <si>
    <t xml:space="preserve">15 0 01 L027 2 </t>
  </si>
  <si>
    <t>600</t>
  </si>
  <si>
    <t>610</t>
  </si>
  <si>
    <t>Подпрограмма «Ремонт объектов муниципальной собственности на 2015-2020 годы»</t>
  </si>
  <si>
    <t xml:space="preserve">Муниципальная программа «Доступная среда на 2017-2020 годы» </t>
  </si>
  <si>
    <t>522</t>
  </si>
  <si>
    <t xml:space="preserve"> Подпрограмма «Проведение информационно-пропагандистских мероприятий по профилактике терроризма и экстремизма в Моздокского районе»</t>
  </si>
  <si>
    <t>02 02 01 0000 0</t>
  </si>
  <si>
    <t xml:space="preserve">Расходы на мероприятия по разработке и размещению наглядной агитации, выпуск тематических наглядныых пособий </t>
  </si>
  <si>
    <t xml:space="preserve">Физическая культура </t>
  </si>
  <si>
    <t xml:space="preserve">Массовый спорт </t>
  </si>
  <si>
    <t>Физическая культура</t>
  </si>
  <si>
    <t>77  0 00 0000 0</t>
  </si>
  <si>
    <t>78  0 00 0000 0</t>
  </si>
  <si>
    <t>77  3 00 0000 0</t>
  </si>
  <si>
    <t>77  4 00 0000 0</t>
  </si>
  <si>
    <t>77  4 00 0011 0</t>
  </si>
  <si>
    <t>850</t>
  </si>
  <si>
    <t>78  3 00 0000 0</t>
  </si>
  <si>
    <t>78 3  00 0019 0</t>
  </si>
  <si>
    <t>88  0 00 0000 0</t>
  </si>
  <si>
    <t xml:space="preserve">Обеспечение деятельности отдельных органов муниципального образования </t>
  </si>
  <si>
    <t>88 3  00 0019 0</t>
  </si>
  <si>
    <t>88 1  00 0019 0</t>
  </si>
  <si>
    <t>Обеспечение деятельности финансового органа муниципального образования</t>
  </si>
  <si>
    <t>88 2  00 0019 0</t>
  </si>
  <si>
    <t>Обеспечение функционирования комитета по управлению имуществом</t>
  </si>
  <si>
    <t>99  0 00 0000 0</t>
  </si>
  <si>
    <t>500</t>
  </si>
  <si>
    <t>530</t>
  </si>
  <si>
    <t>510</t>
  </si>
  <si>
    <t>99 4 00 S275 2</t>
  </si>
  <si>
    <t>99 7 00 0000 0</t>
  </si>
  <si>
    <t>870</t>
  </si>
  <si>
    <t>110</t>
  </si>
  <si>
    <t>700</t>
  </si>
  <si>
    <t>730</t>
  </si>
  <si>
    <t>1 11 05013 05 0000 120</t>
  </si>
  <si>
    <t>1 14 06013 05 0000 430</t>
  </si>
  <si>
    <t>11 0 01 0000 0</t>
  </si>
  <si>
    <t>Судебная система</t>
  </si>
  <si>
    <t>Субвенции на осущестлвение полномочий по составлению (изменению, дополнению) списков кандидатов в присяжные заседатели, федеральных судов общей юрисдикции в Российской Федерации бюджетам субъектов Российской Федерации</t>
  </si>
  <si>
    <t>99 4 00 5120 0</t>
  </si>
  <si>
    <t xml:space="preserve">Муниципальная программа «Разработка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- Моздокский район, на 2018-2022 годы" </t>
  </si>
  <si>
    <t>16 0 00 0000 0</t>
  </si>
  <si>
    <t>Основное мероприятие "Разработка проектно-сметной документации на объекты, которые планируется реконструировать, либо планируемые к стоительству"</t>
  </si>
  <si>
    <t>16 0 01 0000 0</t>
  </si>
  <si>
    <t>Расходы на изготовление проектно-сметной документации с положительным заключением государственной экспертизы на объекты</t>
  </si>
  <si>
    <t>16 0 01 6161 0</t>
  </si>
  <si>
    <t>Непрограммные расходы на иные мероприятия, связанные с муниципальной собственностью</t>
  </si>
  <si>
    <t>99 9 00 6927 0</t>
  </si>
  <si>
    <t>17 0 00 0000 0</t>
  </si>
  <si>
    <t>Основное мероприятие "Уменьшение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</si>
  <si>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17 0 01 0000 0</t>
  </si>
  <si>
    <t>Расходы на разработку и изготовление наружной агитации по профилактике правонарушений и воспитанию законопослушного гражданина</t>
  </si>
  <si>
    <t>17 0 01 6162 0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</si>
  <si>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</si>
  <si>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18 0 00 0000 0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</si>
  <si>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</si>
  <si>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</si>
  <si>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</si>
  <si>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Муниципальная программа "Формирование законопослушного поведения участников дорожного движения в муниципальном образовании - Моздокский район на 2018-2022г.г."</t>
  </si>
  <si>
    <t>Муниципальная программа "Профилактика правонарушений в муниципальном образовании - Моздокский район на 2018-2022 г.г."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</si>
  <si>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- Моздокский район на 2018-2022 г.г.""</t>
  </si>
  <si>
    <t>Основное мероприятие "Повышение уровня правового воспитания участников дорожного движения, культуры их поведения, профилактика детского дорожного травматизма в муниципальном образовании - Моздокский район"</t>
  </si>
  <si>
    <t>19 0 00 0000 0</t>
  </si>
  <si>
    <t>19 0 01 0000 0</t>
  </si>
  <si>
    <t>Расходы, направленные на 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</si>
  <si>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19 0 01 6164 0</t>
  </si>
  <si>
    <t>Иные дотации</t>
  </si>
  <si>
    <t>Дотации бюджетам на стимулирование поселений по улучшению качества управления муниципальными финансами</t>
  </si>
  <si>
    <t>99 4 00 6007 0</t>
  </si>
  <si>
    <t>540</t>
  </si>
  <si>
    <t>Основное мероприятие «Обеспечение деятельности МАУ «Центр развития спорта Моздокского района»</t>
  </si>
  <si>
    <t>13 0 01 0000 0</t>
  </si>
  <si>
    <t>13 0 01 6031 0</t>
  </si>
  <si>
    <t>13 0 02 0000 0</t>
  </si>
  <si>
    <t>13 0 02 6032 0</t>
  </si>
  <si>
    <t>10 0 01 0000 0</t>
  </si>
  <si>
    <t>10 0 01 6021 0</t>
  </si>
  <si>
    <t>10 0 01 6025 0</t>
  </si>
  <si>
    <t>10 0 01 6923 0</t>
  </si>
  <si>
    <t>04 0 01 0000 0</t>
  </si>
  <si>
    <t>04 0 01 6421 0</t>
  </si>
  <si>
    <t>Расходы на обеспечение деятельности (оказания услуг) территориальной избирательной комиссии по Моздокскому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</si>
  <si>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</si>
  <si>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Центральный аппарат Администрации местного самоуправления</t>
  </si>
  <si>
    <t>Субвенции бюджетам муниципальных образований на осуществление полномочий Республики Северная Осетия-Алания по организации и поддержке учреждений культуры</t>
  </si>
  <si>
    <t>Доходы
бюджета муниципального образования - Моздокский район 
на 2019 год</t>
  </si>
  <si>
    <t xml:space="preserve">Ведомственная структура расходов бюджета муниципального образования - Моздокский район
на 2019 год
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</si>
  <si>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- Моздокский район 
на 2019 год
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</si>
  <si>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- Моздокский район  
на 2019 год
</t>
  </si>
  <si>
    <t>99 9 00 60560 0</t>
  </si>
  <si>
    <t>Закупка товаров, работ и услуг для обеспечения государственных (муниципальных) нужд</t>
  </si>
  <si>
    <t>Основное мероприятие "Прочие мероприятия связанные с муниципальной собственностью"</t>
  </si>
  <si>
    <t>Уплата налогов, сборов  и иных пошлин</t>
  </si>
  <si>
    <t>Дорожное хозяйство (дорожный фонд)</t>
  </si>
  <si>
    <t>Основное мероприятие "Ремонт и содержание автомобильных дорог общего пользования"</t>
  </si>
  <si>
    <t>Расходы на текущий ремонт и содержание автомобильных дорог на счет местного бюджета (акцизы)</t>
  </si>
  <si>
    <t>Расходы на выполнение работ по разработке проектно- сметной документации</t>
  </si>
  <si>
    <t>Основные мероприятия "Повышение эффективности и прозрачности управления земельными ресурсами в муниципальном образовании - Моздокский район Республики Северная Осетия  - Аланияна "</t>
  </si>
  <si>
    <t>Расходы по эффективному управлению земельными ресурсами</t>
  </si>
  <si>
    <t>11 0 01 6028 0</t>
  </si>
  <si>
    <t>20 0 00 0000 0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</si>
  <si>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- Моздокский район Республики Северная Осетия  - Аланияна 2019-2023 годы"</t>
  </si>
  <si>
    <t>Основные мероприятия "Создание условий для комплексного и устойчивого развития территории  муниципального образования -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"</t>
  </si>
  <si>
    <t>20 0 01 6029 0</t>
  </si>
  <si>
    <t>20 0 01 0000 0</t>
  </si>
  <si>
    <t>Расходы по утверждению документов территориального планирования и градостроительного проектирования</t>
  </si>
  <si>
    <t xml:space="preserve">000 </t>
  </si>
  <si>
    <t>Основное мероприятие «Развитие деятельности культурно - досуговых учреждений»</t>
  </si>
  <si>
    <t xml:space="preserve">15 0 01 L027 3 </t>
  </si>
  <si>
    <t>06 0 01 0000 0</t>
  </si>
  <si>
    <t>06 0 01 L497 3</t>
  </si>
  <si>
    <t>300</t>
  </si>
  <si>
    <t>320</t>
  </si>
  <si>
    <t>08 2 01 L5673 0</t>
  </si>
  <si>
    <t>310</t>
  </si>
  <si>
    <t>Иные непрограммные мероприятия</t>
  </si>
  <si>
    <t xml:space="preserve"> Муниципальная программа "Управление земельными ресурсами в муниципальном образовании - Моздокский район Республики Северная Осетия-Алания на 2019-2023 годы"</t>
  </si>
  <si>
    <t>Основное мероприятие "Повышение эффективности и прозрачности управления земельными ресурсами муниципального образования - Моздокский район Республики Северная Осетия-Алания"</t>
  </si>
  <si>
    <t>Основное мероприятие «Создание условий для комплексного и устойчивого развития территории муниципального образования -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условий»</t>
  </si>
  <si>
    <t>Основное мероприятие «Развитие ятельности культурно- -досуговых учреждений »</t>
  </si>
  <si>
    <t>Подпрограмма «Обеспечение жильем молодых семей Моздокского района Республики Северная Осетия-Алания на 2019-2020 годы»</t>
  </si>
  <si>
    <t>06  0 01 0000 0</t>
  </si>
  <si>
    <t>Расходы на предоставление государственной поддержки на приобретение жилья молодым семьям за счет местного бюджета</t>
  </si>
  <si>
    <t>08 2 01 L567 3</t>
  </si>
  <si>
    <t>Подпрограмма «Реконструкция объектов теплоснабжения в образовательных организациях Моздокского района»</t>
  </si>
  <si>
    <t>Основное мероприятие «Обеспечение  противопожарной безопасности в образовательных учреждениях Моздокского района»</t>
  </si>
  <si>
    <t xml:space="preserve">Муниципальная программа «Управление земельными ресурсами в муниципальном образовании- Моздокский район Республики Северная Осетия-Алания на 2019-2023 годы» </t>
  </si>
  <si>
    <t>Основное мероприятие «Повышение эффективности и прозрачности управления земельными ресурсами муниципального образования-Моздокский район Рсепублики Северная Осетия-Алания»</t>
  </si>
  <si>
    <t xml:space="preserve">Субсидии бюджетным учреждениям </t>
  </si>
  <si>
    <t>Основное мероприятие "Создание усорвий для комплексного и устойчивого развития территории муниципального образования-Моздокский район на основе утвержденных документов территориального планирования и градостроительсоного зонирования с целью создания благопроиятных инвестиционных условий"</t>
  </si>
  <si>
    <t xml:space="preserve">Центральный аппарат </t>
  </si>
  <si>
    <t>Муниципальная программа «Развитие культуры Моздокского района на 2015-2021 годы»</t>
  </si>
  <si>
    <t>Подпрограмма «Обеспечение условий для реализации муниципальной программы «Развитие культуры Моздокского района на 2015-2021 годы»</t>
  </si>
  <si>
    <t>Муниципальная программа «Развитие муниципальной системы образования в Моздокском районе на 2015 – 2021 годы»</t>
  </si>
  <si>
    <t>Подпрограмма «Развитие  общего образования »</t>
  </si>
  <si>
    <t>Подпрограмма «Создание условий  для  реализации муниципальной программы «Развитие муниципальной системы образования  в Моздокском районе на 2015 – 2021 годы»</t>
  </si>
  <si>
    <t>Подпрограмма «Обеспечение деятельности учреждений дополнительного образования»</t>
  </si>
  <si>
    <t xml:space="preserve">Муниципальная программа «Развитие и поддержка малого и среднего предпринимательства Моздокского района на 2015 – 2021 г.г.» </t>
  </si>
  <si>
    <t xml:space="preserve">Муниципальная программа «Обеспечение мероприятий гражданской обороны,  предупреждения и ликвидации последствий чрезвычайных ситуаций на территории Моздокского района в 2015-2021 г.г.» </t>
  </si>
  <si>
    <t>Подпрограмма «Обеспечение создания условий для реализации муниципальной программы «Обеспечение мероприятий гражданской обороны, предупреждения и ликвидации последствий чрезвычайных ситуаций на территории Моздокского района в 2015-2021 г.г.»</t>
  </si>
  <si>
    <t>Подпрограмма «Мероприятия по работе с молодежью и пропаганде здорового образа жизни»</t>
  </si>
  <si>
    <t>Подпрограмма «Обеспечение условий для реализации муниципальной программы «Молодежная политика и развитие физической культуры и спорта на 2015 -2021 годы»</t>
  </si>
  <si>
    <t>Подпрограмма «Устойчивое развитие сельских территорий на 2018-2019 годы и на период до 2020 года»</t>
  </si>
  <si>
    <t>Субсидии реализацию мероприятий федеральной целевой программы «Устойчивое развитие сельских территорий на 2018-2019 годы и на период до 2020 года»</t>
  </si>
  <si>
    <t xml:space="preserve">Муниципальная программа «Содержание объектов муниципальной собственности муниципального образования - Моздокский район на 2015-2021 г.г.» </t>
  </si>
  <si>
    <t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- Моздокский район на 2015-2021 годы»</t>
  </si>
  <si>
    <t>Муниципальная программа "Содержание, реконструкция и ремонт автомобильных дорог муниципального образования - Моздокский район на 2015-2021 годы"</t>
  </si>
  <si>
    <t xml:space="preserve">Муниципальная программа «Социальная поддержка населения Моздокского района на 2015-2021 годы» </t>
  </si>
  <si>
    <t>Подпрограмма «Социальное обеспечение лиц, замещавших муниципальные должности и долженности муниципальной службы в виде доплаты к пенсиям в соответствии с федеральным и республиканским законодательством»</t>
  </si>
  <si>
    <t>Подпрограмма «Обеспечение социальной поддержки  социально-ориентированным и иным некоммерческим организациям»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</si>
  <si>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 »</t>
  </si>
  <si>
    <t>Основное мероприятие «Оказание едино-временной мате-риальной под-держки нуждаю-щимся гражданам,  материальной по-мощи участникам ВОВ»</t>
  </si>
  <si>
    <t>Расходы  на оказание едино-временной материальной поддержки нуждающимся гражданам,  материальной помощи участникам ВОВ</t>
  </si>
  <si>
    <t>Расходы на поддержку социально ориентированных и иных некоммер-ческих объединений</t>
  </si>
  <si>
    <t>Основное мероприятие «Поддержка соци-ально-ориентированных организаций и иных некоммерческих объедений»</t>
  </si>
  <si>
    <t xml:space="preserve">Муниципальная программа «Энергосбережение и повышение энергетической эффективности на 2015-2021 годы» </t>
  </si>
  <si>
    <t xml:space="preserve">Муниципальная программа «Содействие занятости населения Моздокского района Республики Северная Осетия-Алания на 2015-2021 г.г.» </t>
  </si>
  <si>
    <t xml:space="preserve">Муниципальная программа «Разработка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- Моздокский район на 2018-2022 годы" 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</si>
  <si>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- Моздокский район Республики Северная Осетия-Алания на 2018-2022 г.г.""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</si>
  <si>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- Моздокский район Республики Северная Осетия-Алания на 2019-2023 годы"</t>
  </si>
  <si>
    <t xml:space="preserve">Муниципальная программа «Профилактика терроризма и экстремизма в Моздокском районе Республика Северная Осетия-Алания на 2015-2021 годы» </t>
  </si>
  <si>
    <t xml:space="preserve">Муниципальная программа «Молодежная политика и развитие физической культуры и спорта в Моздокском районе на 2015 – 2021 годы» </t>
  </si>
  <si>
    <t>Основное мероприятие «Создание условий для реализации муниципальной программы «Молодежная политика и развитие физической культуры и спорта на 2015-2021 годы»</t>
  </si>
  <si>
    <t>Прочие расходы для реализации муниципальной программы "Молодежная политика и развитие физической культуры и спорта на 2015-2021 годы"</t>
  </si>
  <si>
    <t xml:space="preserve">Муниципальная программа «Развитие сельского хозяйства и регулирование рынков сельскохозяйственной продукции, сырья и продовольствия в Моздокском районе на 2018-2020 годы» </t>
  </si>
  <si>
    <t>Расходы на социальное обеспечение лиц, замещавших муниципальные должности и должности муниципальной службы в виде доплаты к пенсиям</t>
  </si>
  <si>
    <t xml:space="preserve">Муниципальная программа «Содержание объектов муниципальной собственности муниципального образования - Моздокский район на 2015 - 2021 годы" </t>
  </si>
  <si>
    <t xml:space="preserve">Подпрограмма «Обеспечение создания условий для реализации муниципальной программы "Содержание объектов муниципальной собственности муниципального образования - Моздокский район на 2015 - 2021 годы" </t>
  </si>
  <si>
    <t xml:space="preserve">Муниципальная программа «Разработка проектносметной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- Моздокский район, на 2018-2022 годы" </t>
  </si>
  <si>
    <t xml:space="preserve">Муниципальная программа «Обеспечение мероприятий гражданской обороны, предупреждения и ликвидации последствий чрезвычайных ситуаций на территории Моздокского района в 2015-2021 г.г.» </t>
  </si>
  <si>
    <t>Муниципальная программа «Профилактика терроризма и экстремизма в Моздокском районе Республики Северная Осетия-Алания на 2015-2021 годы»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</si>
  <si>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- Моздокский район Республики Северная Осетия- Алания на 2018-2022 г.г.""</t>
  </si>
  <si>
    <t>Муниципальная программа  «Содержание, реконструкция и ремонт автомобильных дорог муниципального образования - Моздокский район на 2015 - 2021 годы»</t>
  </si>
  <si>
    <t>Муниципальная программа "Управление земельными ресурсами в муниципальном образовании - Моздокский район Республики Северная Осетия  - Алания на 2019-2023 годы"</t>
  </si>
  <si>
    <t xml:space="preserve">Муниципальная программа «Содержание объектов муниципальной собственности муниципального образования - Моздокский район на 2015 -2021 годы» </t>
  </si>
  <si>
    <t xml:space="preserve">Подпрограмма «Обеспечение создания условий для реализации муниципальной программы "Содержание объектов муниципальной собственности муниципального образования - Моздокский район на 2015 -2021 годы» </t>
  </si>
  <si>
    <t xml:space="preserve">Муниципальная программа «Молодежная политика и развитие физической культуры и спорта Моздокского района на 2015 – 2021 годы» </t>
  </si>
  <si>
    <t>Подпрограмма «Обеспечение условий для реализации муниципальной программы «Молодежная политика и развитие физической культуры и спорта на 2015-2021 годы»»</t>
  </si>
  <si>
    <t>Основное мероприятие «Создание условий для реализации муниципальной программы «Молодежная политика и развитие физической культуры и спорта на 2015-2021 годы»»</t>
  </si>
  <si>
    <t>Прочие расходы для реализации муниципальной программы «Молодежная политика и развитие физической культуры и спорта на 2015-2021 годы»»</t>
  </si>
  <si>
    <t>Муниципальная программа «Энергосбережение и повышение энергетической эффективности на 2015-2021 годы»</t>
  </si>
  <si>
    <t>Муниципальная программа "Энергосбережение и повышение энергетической эффективности на 2015-2021 г.г."</t>
  </si>
  <si>
    <t>Муниципальная программа «Развитие муниципальной системы образования  в Моздокском районе на 2015 – 2021 годы»</t>
  </si>
  <si>
    <t>Муниципальная программа «Развитие муниципальной системы образования  Моздокского района  Республики Северная Осетия-Алания на 2015 – 2021 годы»</t>
  </si>
  <si>
    <t>Подпрограмма «Создание условий для  реализации муниципальной программы «Развитие муниципальной системы образования в Моздокском районе на 2015 – 2021 годы»</t>
  </si>
  <si>
    <t>Муниципальная программа «Развитие муниципальной системы образования в Моздокском районе на 2015 – 2021  годы»</t>
  </si>
  <si>
    <t>Подпрограмма "Обеспечение деятельности учреждений дополнительного образования"</t>
  </si>
  <si>
    <t xml:space="preserve">Муниципальная программа «Развитие сельского хозяйства и регулирование рынков сельскохозяйственной продукции, сырья и продовольствия в  Моздокском районе» на 2018-2020 годы» </t>
  </si>
  <si>
    <t>Субсидии на реализацию мероприятий федеральной целевой программы " Устойчивое развитие сельских территорий на 2018-2019 гг и на период до 2020 г.г." за счет средств местного бюджета</t>
  </si>
  <si>
    <t>Муниципальная программа «Содержание, реконструкция и ремонт автомобильных дорог муниципального образования - Моздокский район на 2015-2021 годы»</t>
  </si>
  <si>
    <t>Муниципальная программа "Социальная поддержка населения" Моздокского района на 2015-2021 годы"</t>
  </si>
  <si>
    <t>Расходы  на оказание единовременной материальной поддержки нуждающимся гражданам,  материальной помощи участникам ВОВ</t>
  </si>
  <si>
    <t xml:space="preserve">Муниципальная программа «Содержание объектов муниципальной собственности муниципального образования - Моздокский район на 2015-2021 годы» </t>
  </si>
  <si>
    <t>Муниципальная программа "Энергосбережение и повышение энергетической эффективности на 2015-2021 годы»</t>
  </si>
  <si>
    <t>Муниципальная программа"Содержание, реконструкция и ремонт автомобильных дорог муниципального образования - Моздокский район на 2015-2021 годы"</t>
  </si>
  <si>
    <t xml:space="preserve">Муниципальная программа «Развитие и поддержка малого и среднего предпринимательства Моздокского района на 2015-2021 г.г.» </t>
  </si>
  <si>
    <t xml:space="preserve">Муниципальная программа «Территориальное планирование и обеспечение градостроительной деятельности на територии муниципального образования - Моздокский район Республики Северная Осетия - Алания на 2019 - 2023 годы» </t>
  </si>
  <si>
    <t>Муниципальная программа «Развитие муниципальной системы образования в Моздокском районе на 2015-2021 годы»</t>
  </si>
  <si>
    <t>Подпрограмма "Развитие общего образования "</t>
  </si>
  <si>
    <t>Муниципальная программа «Развитие муниципальной системы образования  в Моздокском районе на 2015-2021 годы»</t>
  </si>
  <si>
    <t>Подпрограмма "Создание условий для реализации муниципальной программы "Развитие муниципальной системы образования в Моздокском районе на 2015-2021 г.г."</t>
  </si>
  <si>
    <t>Подпрограмма "Обеспечение условий для реализации муниципальной программы "Развитие культуры Моздокского района на 2015-2021 годы""</t>
  </si>
  <si>
    <t>Подпрограмма «Обеспечение условий для реализации муниципальной программы «Развитие культуры Моздокского района на 2015-2021 годы»»</t>
  </si>
  <si>
    <t>Муниципальная программа «Развитие сельского хозяйства и регулирование рынков сельскохозяйственной продукции, сырья и продовольствия в Моздокском районе на 2018-2020 годы»»</t>
  </si>
  <si>
    <t>Муниципальная программа «Развитие муниципальной системы образования в   Моздокском районе Республики Северная Осетия-Алания на 2015-2021 годы»</t>
  </si>
  <si>
    <t xml:space="preserve">Муниципальная программа «Молодежная политика и развитие физической культуры и спорта в Моздокском районе на 2015-2021 годы» </t>
  </si>
  <si>
    <t>Прочие расходы для реализации муниципальной программы "Молодежная политика и развитие физической культуры и спорта на 2015-2021 годы»</t>
  </si>
  <si>
    <t>Подпрограмма "Обеспечение условий для реализации муниципальной программы "Молодежная политика и развитие физической культуры и спорта на 2015-2021 годы"</t>
  </si>
  <si>
    <t xml:space="preserve">Муниципальная программа «Молодежная политика и развитие физической культуры и спорта  в Моздокском районе на 2015-2021 годы» </t>
  </si>
  <si>
    <t xml:space="preserve">Муниципальная программа «Содержание, реконструкция и ремонт автомобильных дорог муниципального образования – Моздокский район на 2015-2021 г.г.» </t>
  </si>
  <si>
    <t>Основное мероприятие «Оказание единовременной материальной поддержки нуждающимся гражданам,  материальной помощи участникам ВОВ»</t>
  </si>
  <si>
    <t>Основное мероприятие «Поддержка социально-ориентированных организаций и иных некоммерческих объедений»</t>
  </si>
  <si>
    <t>Основное мероприятие «Оказание единовременной материальной под-держки нуждающимся гражданам,  материальной помощи участникам ВОВ»</t>
  </si>
  <si>
    <t xml:space="preserve">Основное мероприятие «Социальная поддержка отдельных общественных организаций и иных социально-ориентированных некоммерческих объединений» </t>
  </si>
  <si>
    <t>Расходы на поддержку отдельных общественных организаций и иных социально-ориентированных некоммерческих объединений»</t>
  </si>
  <si>
    <t>Контрольно-счетная палата Моздокского района</t>
  </si>
  <si>
    <t xml:space="preserve">Обеспечение деятельности контрольно-счетной палаты </t>
  </si>
  <si>
    <t>Обеспечение деятельности контрольно-счетной палаты</t>
  </si>
  <si>
    <t>202 15001 05 0000 150</t>
  </si>
  <si>
    <t>21 0 00 0000 0</t>
  </si>
  <si>
    <t>21 0 01 0000 0</t>
  </si>
  <si>
    <t>Основное мероприятие "Формирование современной информационной и телекоммуникационной инфраструктуры, предоставление на ее основе качественных услуг и обеспечение высокого уровня доступности для населения"</t>
  </si>
  <si>
    <t>Расходы по формированию современной информационной и телекоммуникационной инфраструктуры</t>
  </si>
  <si>
    <t>21 0 01 6030 0</t>
  </si>
  <si>
    <t>Расходы настроительный контроль за выполнением работ</t>
  </si>
  <si>
    <t>10 0 01 6924 0</t>
  </si>
  <si>
    <t xml:space="preserve">Муниципальная программа «Развитие информационного общества в муниципальном образовании - Моздокский район на 2019-2023 годы" </t>
  </si>
  <si>
    <t>доходы, являющиеся источниками формирования муниципального Дорожного фонда муниципального образования - Моздокский район</t>
  </si>
  <si>
    <t>Расходы на осуществление работ по установке, реконструкции и демонтажу сооружений и конструкций ( не относящихся к муниципальной собственности)</t>
  </si>
  <si>
    <t>Непрограммные расходы по обеспечению расходов на исполнение полномочий муниципального образования-Моздокский район на территории сельских поселений, предусмотренных частью 1 статьи 14 Федерального закона от 06.10.2003г.  №131-ФЗ</t>
  </si>
  <si>
    <t>Муниципальная программа «Доступная среда на 2017-2022 годы»</t>
  </si>
  <si>
    <t xml:space="preserve">Муниципальная программа «Доступная среда на 2017-2022 годы» </t>
  </si>
  <si>
    <t>Непрограммные расходы исполнение полномочий сельских поселений по осуществлению бюджетного  учета, предусмотренного пунктом 1 части 1 статьи 14 Федерального закона от 06.10.2003 г. №131-ФЗ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</si>
  <si>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образования-Моздокский район</t>
  </si>
  <si>
    <t>Расходы за счет субсидий на реализацию мероприятий в рамках государственной программы Российской Федерации «Доступная среда на 2011-2020 годы» за счет средств местного бюджета</t>
  </si>
  <si>
    <t>Расходы за счет субсидий на реализацию мероприятий в рамках государственной программы Российской Федерации «Доступная среда на 2017-2020 годы» за счет средств местного бюджета</t>
  </si>
  <si>
    <t>Расходы  в рамках реализации государственной программы Российской Федерации "Доступная среда на 2017-2020 годы" за счет средств местного бюджета</t>
  </si>
  <si>
    <t>Муниципальная программа «Обеспечение жильем молодых семей Моздокского района Республики Северная Осетия-Алания на 2019 - 2020 годы»</t>
  </si>
  <si>
    <t>2 02 10000 00 0000 150</t>
  </si>
  <si>
    <t>2 02 20000 00 0000 150</t>
  </si>
  <si>
    <t>2 02 29999 05 0076 150</t>
  </si>
  <si>
    <t>2 02 30000 00 0000 150</t>
  </si>
  <si>
    <t>2 02 35118 05 0000 150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</si>
  <si>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</si>
  <si>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</si>
  <si>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</si>
  <si>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</si>
  <si>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</si>
  <si>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</si>
  <si>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2 02 30029 05 0064 150</t>
  </si>
  <si>
    <t>2 02 40000 00 0000 150</t>
  </si>
  <si>
    <t>2 02 40014 05 0000 150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</si>
  <si>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</si>
  <si>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2 02 20216 05 0060 150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</si>
  <si>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республиканского бюджета</t>
  </si>
  <si>
    <t>10 0 01 S6751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</si>
  <si>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местного бюджета</t>
  </si>
  <si>
    <t>10 0 01 S6752</t>
  </si>
  <si>
    <t xml:space="preserve">Приложение №10
к решению Собрания представителей
Моздокского района №133 от 27.12.2018 г.
</t>
  </si>
  <si>
    <t xml:space="preserve">Приложение №8
к решению Собрания представителей
Моздокского района №133 от 27.12.2018 г.
</t>
  </si>
  <si>
    <t xml:space="preserve">Приложение №6
к решению Собрания представителей
Моздокского района №133 от 27.12.2018 г.
</t>
  </si>
  <si>
    <t>Приложение №2
к решению Собрания представителей
Моздокского района №133 от 27.12.2018 г.</t>
  </si>
  <si>
    <t>Изменения          1 (+/-)</t>
  </si>
  <si>
    <t>Первоначальный план</t>
  </si>
  <si>
    <t>Дотации бюджетам на поддержку мер по обеспечению сбалансированности бюджетов</t>
  </si>
  <si>
    <t>99 4 00 6006 0</t>
  </si>
  <si>
    <t>Благоустройство</t>
  </si>
  <si>
    <t>547</t>
  </si>
  <si>
    <t>Непрограммные расходы, в части мероприятий, предусмотренных на формирование современной городской среды на 2018-2022 годы за счет средств местного бюджета</t>
  </si>
  <si>
    <t>Муниципальная программа "Содержание, реконструкция и ремонт автомобильных дорог муниципального образования - Моздокский район на 2015-2020 годы"</t>
  </si>
  <si>
    <t>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</t>
  </si>
  <si>
    <t>10 0 01 S6751 0</t>
  </si>
  <si>
    <t>Изменения          2 (+/-)</t>
  </si>
  <si>
    <t>Изменения         2(+/-)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</si>
  <si>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</si>
  <si>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2 02 25555 05 0000 150</t>
  </si>
  <si>
    <t>01 2 02 L519 3</t>
  </si>
  <si>
    <t>Расходы за счет субсидии на поддержку отрасли культуры из местного бюджета</t>
  </si>
  <si>
    <t>Непрограммные расходы за счет субсидии на поддержку государственных программ РФ и муниципальных программ формирования городской среды за счет средств федерального бюджета</t>
  </si>
  <si>
    <t>Непрограммные расходы за счет субсидии на поддержку государственных программ РФ и муниципальных программ формирования городской среды за счет средств республиканского бюджета</t>
  </si>
  <si>
    <t>99 4 F2 5555 1</t>
  </si>
  <si>
    <t>99 4 F2 5555 2</t>
  </si>
  <si>
    <t>99 4 F2 5555 3</t>
  </si>
  <si>
    <t>Изменения          3 (+/-)</t>
  </si>
  <si>
    <t>Изменения         3(+/-)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</si>
  <si>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</si>
  <si>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</si>
  <si>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06 0 01 L497 1</t>
  </si>
  <si>
    <t>Расходы на предоставление государственной поддержки на приобретение жилья молодым семьям за счет средств федерального бюджета</t>
  </si>
  <si>
    <t>Расходы на предоставление государственной поддержки на приобретение жилья молодым семьям за счет средств республиканского бюджета</t>
  </si>
  <si>
    <t>06 0 01 L497 2</t>
  </si>
  <si>
    <t>(тысяч рублей)</t>
  </si>
  <si>
    <t>№№ пп</t>
  </si>
  <si>
    <t>Наименование муниципальных образований  городскогои сельских поселений</t>
  </si>
  <si>
    <t xml:space="preserve">сумма </t>
  </si>
  <si>
    <t>Итого по сельским поселениям</t>
  </si>
  <si>
    <t>Веселовское</t>
  </si>
  <si>
    <t>Изменения          4 (+/-)</t>
  </si>
  <si>
    <t>Изменения         4 (+/-)</t>
  </si>
  <si>
    <t>ю</t>
  </si>
  <si>
    <t>2 02 49999 05 0000 150</t>
  </si>
  <si>
    <t>Капитальные вложения  в объекты государственной (муниципальной) собственности</t>
  </si>
  <si>
    <t>Бюджетные инвестиции</t>
  </si>
  <si>
    <t>Прочие межбюджетные  трансферты</t>
  </si>
  <si>
    <t>410</t>
  </si>
  <si>
    <t>400</t>
  </si>
  <si>
    <t>Изменения         1(+/-)</t>
  </si>
  <si>
    <t>Моздокское городское поселение</t>
  </si>
  <si>
    <t>Наименование муниципальных образований  городского и сельских поселений</t>
  </si>
  <si>
    <t>Муниципальная программа "Формирование современной городской среды на 2019-2024 годы"</t>
  </si>
  <si>
    <t>22 0 00 0000 0</t>
  </si>
  <si>
    <t>22 1 00 0000 0</t>
  </si>
  <si>
    <t>22 1 F2 5555 1</t>
  </si>
  <si>
    <t>22 1 F2 5555 2</t>
  </si>
  <si>
    <t>22 1 F2 5555 3</t>
  </si>
  <si>
    <t>Расходы  на поддержку государственных программ РФ и муниципальных программ формирования городской среды за счет средств республиканского бюджета</t>
  </si>
  <si>
    <t>Расходы  на поддержку государственных программ РФ и муниципальных программ формирования городской среды за счет средств федерального бюджета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</si>
  <si>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"</t>
  </si>
  <si>
    <t>Расходы на формирование современной городской среды  за счет средств местного бюджета</t>
  </si>
  <si>
    <t>23 1 F2 5555 1</t>
  </si>
  <si>
    <t>10 001 6021 0</t>
  </si>
  <si>
    <t>Межбюджетные трансферты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республиканского бюджета  на 2019 год.</t>
  </si>
  <si>
    <t>Межбюджетные трансферты на обеспечение мероприятий муниципальных образований  на поддержку государственных программ РФ и муниципальных программ формирования городской среды на 2019 год.</t>
  </si>
  <si>
    <t xml:space="preserve">Приложение №1
к решению Собрания представителей
Моздокского района №164 от 09.07.2019 г.
</t>
  </si>
  <si>
    <t xml:space="preserve">Приложение №2
к решению Собрания представителей
Моздокского района №164 от 09.07.2019 г.
</t>
  </si>
  <si>
    <t xml:space="preserve"> Приложение №3
к решению Собрания представителей
Моздокского района №164 от 09.07.2019 г.
</t>
  </si>
  <si>
    <t xml:space="preserve"> Приложение №4
к решению Собрания представителей
Моздокского района №164 от 09.07.2019 г.
</t>
  </si>
  <si>
    <t xml:space="preserve">Приложение №5
к решению Собрания представителей
Моздокского района №164 от 09.07.2019 г.
</t>
  </si>
  <si>
    <t xml:space="preserve">Приложение №6
к решению Собрания представителей
Моздокского района №164 от 09.07.2019 г. 
</t>
  </si>
  <si>
    <t xml:space="preserve">Таблица №9 Приложения №12 к решению Собрания представителей
Моздокского района №133 от 27.12.2018 г. </t>
  </si>
  <si>
    <t xml:space="preserve">Таблица №8 Приложения №12 к решению Собрания представителей
Моздокского района №133 от 27.12.2018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</si>
</sst>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164" fontId="7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/>
    <xf numFmtId="165" fontId="9" fillId="0" borderId="0" xfId="0" applyNumberFormat="1" applyFont="1" applyFill="1"/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/>
    <xf numFmtId="0" fontId="13" fillId="0" borderId="1" xfId="2" applyNumberFormat="1" applyFont="1" applyFill="1" applyBorder="1" applyAlignment="1">
      <alignment horizontal="left" vertical="top" wrapText="1"/>
    </xf>
    <xf numFmtId="165" fontId="16" fillId="0" borderId="0" xfId="0" applyNumberFormat="1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6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/>
    <xf numFmtId="2" fontId="9" fillId="0" borderId="1" xfId="0" applyNumberFormat="1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49" fontId="1" fillId="2" borderId="0" xfId="0" applyNumberFormat="1" applyFont="1" applyFill="1"/>
    <xf numFmtId="164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49" fontId="1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wrapText="1"/>
    </xf>
    <xf numFmtId="165" fontId="9" fillId="2" borderId="1" xfId="0" applyNumberFormat="1" applyFont="1" applyFill="1" applyBorder="1" applyAlignment="1">
      <alignment horizontal="center"/>
    </xf>
    <xf numFmtId="0" fontId="13" fillId="2" borderId="4" xfId="1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/>
    <xf numFmtId="164" fontId="7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top"/>
    </xf>
    <xf numFmtId="0" fontId="12" fillId="2" borderId="0" xfId="0" applyFont="1" applyFill="1"/>
    <xf numFmtId="49" fontId="9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 vertical="center"/>
    </xf>
    <xf numFmtId="0" fontId="3" fillId="2" borderId="0" xfId="0" applyFont="1" applyFill="1" applyAlignment="1">
      <alignment vertical="top"/>
    </xf>
    <xf numFmtId="49" fontId="9" fillId="2" borderId="0" xfId="0" applyNumberFormat="1" applyFont="1" applyFill="1"/>
    <xf numFmtId="49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vertical="top"/>
    </xf>
    <xf numFmtId="49" fontId="1" fillId="2" borderId="0" xfId="0" applyNumberFormat="1" applyFont="1" applyFill="1" applyAlignment="1">
      <alignment horizontal="center"/>
    </xf>
    <xf numFmtId="0" fontId="13" fillId="2" borderId="1" xfId="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/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49" fontId="1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/>
    </xf>
    <xf numFmtId="0" fontId="1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 vertical="center" wrapText="1"/>
    </xf>
    <xf numFmtId="165" fontId="16" fillId="0" borderId="0" xfId="0" applyNumberFormat="1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right" vertical="top" wrapText="1"/>
    </xf>
  </cellXfs>
  <cellStyles count="3">
    <cellStyle name="Обычный" xfId="0" builtinId="0"/>
    <cellStyle name="Обычный_прил 1." xfId="2"/>
    <cellStyle name="Обычный_прил 6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X52"/>
  <sheetViews>
    <sheetView view="pageBreakPreview" topLeftCell="A37" zoomScale="90" zoomScaleNormal="100" zoomScaleSheetLayoutView="90" workbookViewId="0">
      <selection activeCell="C6" sqref="C6"/>
    </sheetView>
  </sheetViews>
  <sheetFormatPr defaultColWidth="9.140625" defaultRowHeight="15" outlineLevelCol="1" x14ac:dyDescent="0.25"/>
  <cols>
    <col min="1" max="1" width="9.140625" style="1"/>
    <col min="2" max="2" width="21.140625" style="11" customWidth="1"/>
    <col min="3" max="3" width="65.7109375" style="2" customWidth="1"/>
    <col min="4" max="4" width="19.140625" style="1" hidden="1" customWidth="1" outlineLevel="1"/>
    <col min="5" max="5" width="11.28515625" style="9" hidden="1" customWidth="1" outlineLevel="1"/>
    <col min="6" max="6" width="16.7109375" style="1" hidden="1" customWidth="1" outlineLevel="1"/>
    <col min="7" max="7" width="11.28515625" style="9" hidden="1" customWidth="1" outlineLevel="1"/>
    <col min="8" max="8" width="16.7109375" style="1" hidden="1" customWidth="1" outlineLevel="1"/>
    <col min="9" max="9" width="11.28515625" style="26" hidden="1" customWidth="1" outlineLevel="1"/>
    <col min="10" max="10" width="16.7109375" style="1" hidden="1" customWidth="1" outlineLevel="1"/>
    <col min="11" max="11" width="11.28515625" style="26" hidden="1" customWidth="1" outlineLevel="1"/>
    <col min="12" max="12" width="16.7109375" style="1" customWidth="1" collapsed="1"/>
    <col min="13" max="13" width="14.28515625" style="9" customWidth="1"/>
    <col min="14" max="16384" width="9.140625" style="1"/>
  </cols>
  <sheetData>
    <row r="1" spans="2:15" x14ac:dyDescent="0.25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2:15" ht="68.25" customHeight="1" x14ac:dyDescent="0.25">
      <c r="B2" s="142" t="s">
        <v>884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5" ht="70.5" customHeight="1" x14ac:dyDescent="0.25">
      <c r="B3" s="129" t="s">
        <v>822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2:15" ht="50.45" customHeight="1" x14ac:dyDescent="0.25">
      <c r="B4" s="130" t="s">
        <v>646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2:15" x14ac:dyDescent="0.25">
      <c r="D5" s="32" t="s">
        <v>66</v>
      </c>
      <c r="F5" s="32" t="s">
        <v>66</v>
      </c>
      <c r="H5" s="32" t="s">
        <v>66</v>
      </c>
      <c r="J5" s="32" t="s">
        <v>66</v>
      </c>
      <c r="L5" s="33" t="s">
        <v>66</v>
      </c>
    </row>
    <row r="6" spans="2:15" ht="61.5" customHeight="1" x14ac:dyDescent="0.25">
      <c r="B6" s="24" t="s">
        <v>25</v>
      </c>
      <c r="C6" s="24" t="s">
        <v>0</v>
      </c>
      <c r="D6" s="21" t="s">
        <v>824</v>
      </c>
      <c r="E6" s="22" t="s">
        <v>823</v>
      </c>
      <c r="F6" s="20" t="s">
        <v>26</v>
      </c>
      <c r="G6" s="22" t="s">
        <v>833</v>
      </c>
      <c r="H6" s="20" t="s">
        <v>26</v>
      </c>
      <c r="I6" s="27" t="s">
        <v>844</v>
      </c>
      <c r="J6" s="20" t="s">
        <v>26</v>
      </c>
      <c r="K6" s="27" t="s">
        <v>858</v>
      </c>
      <c r="L6" s="20" t="s">
        <v>26</v>
      </c>
    </row>
    <row r="7" spans="2:15" ht="15.75" x14ac:dyDescent="0.25">
      <c r="B7" s="16"/>
      <c r="C7" s="12" t="s">
        <v>27</v>
      </c>
      <c r="D7" s="3">
        <f>D8+D32</f>
        <v>1283469.7000000002</v>
      </c>
      <c r="E7" s="23">
        <f t="shared" ref="E7:G7" si="0">E8+E32</f>
        <v>4191.6000000000004</v>
      </c>
      <c r="F7" s="3">
        <f>D7+E7</f>
        <v>1287661.3000000003</v>
      </c>
      <c r="G7" s="23">
        <f t="shared" si="0"/>
        <v>9690.1</v>
      </c>
      <c r="H7" s="3">
        <f>F7+G7</f>
        <v>1297351.4000000004</v>
      </c>
      <c r="I7" s="23">
        <f t="shared" ref="I7:K7" si="1">I8+I32</f>
        <v>5220.8999999999996</v>
      </c>
      <c r="J7" s="3">
        <f>H7+I7</f>
        <v>1302572.3000000003</v>
      </c>
      <c r="K7" s="23">
        <f t="shared" si="1"/>
        <v>195.89999999999998</v>
      </c>
      <c r="L7" s="3">
        <f>J7+K7</f>
        <v>1302768.2000000002</v>
      </c>
      <c r="O7" s="31"/>
    </row>
    <row r="8" spans="2:15" ht="15.75" x14ac:dyDescent="0.25">
      <c r="B8" s="17" t="s">
        <v>28</v>
      </c>
      <c r="C8" s="7" t="s">
        <v>29</v>
      </c>
      <c r="D8" s="3">
        <f>D9+D11+D12+D17+D20+D25+D27+D30+D31+D19</f>
        <v>437936.4</v>
      </c>
      <c r="E8" s="23">
        <f t="shared" ref="E8:G8" si="2">E9+E11+E12+E17+E20+E25+E27+E30+E31+E19</f>
        <v>0</v>
      </c>
      <c r="F8" s="3">
        <f t="shared" ref="F8:F9" si="3">D8+E8</f>
        <v>437936.4</v>
      </c>
      <c r="G8" s="23">
        <f t="shared" si="2"/>
        <v>20</v>
      </c>
      <c r="H8" s="3">
        <f t="shared" ref="H8:H9" si="4">F8+G8</f>
        <v>437956.4</v>
      </c>
      <c r="I8" s="23">
        <f t="shared" ref="I8:K8" si="5">I9+I11+I12+I17+I20+I25+I27+I30+I31+I19</f>
        <v>116.4</v>
      </c>
      <c r="J8" s="3">
        <f t="shared" ref="J8:J9" si="6">H8+I8</f>
        <v>438072.80000000005</v>
      </c>
      <c r="K8" s="23">
        <f t="shared" si="5"/>
        <v>0</v>
      </c>
      <c r="L8" s="3">
        <f t="shared" ref="L8:L9" si="7">J8+K8</f>
        <v>438072.80000000005</v>
      </c>
      <c r="O8" s="31"/>
    </row>
    <row r="9" spans="2:15" ht="15.75" x14ac:dyDescent="0.25">
      <c r="B9" s="17" t="s">
        <v>30</v>
      </c>
      <c r="C9" s="7" t="s">
        <v>31</v>
      </c>
      <c r="D9" s="3">
        <f>D10</f>
        <v>273375</v>
      </c>
      <c r="E9" s="23">
        <f t="shared" ref="E9:K9" si="8">E10</f>
        <v>0</v>
      </c>
      <c r="F9" s="3">
        <f t="shared" si="3"/>
        <v>273375</v>
      </c>
      <c r="G9" s="23">
        <f t="shared" si="8"/>
        <v>0</v>
      </c>
      <c r="H9" s="3">
        <f t="shared" si="4"/>
        <v>273375</v>
      </c>
      <c r="I9" s="23">
        <f t="shared" si="8"/>
        <v>0</v>
      </c>
      <c r="J9" s="3">
        <f t="shared" si="6"/>
        <v>273375</v>
      </c>
      <c r="K9" s="23">
        <f t="shared" si="8"/>
        <v>0</v>
      </c>
      <c r="L9" s="3">
        <f t="shared" si="7"/>
        <v>273375</v>
      </c>
      <c r="O9" s="31"/>
    </row>
    <row r="10" spans="2:15" ht="15.75" x14ac:dyDescent="0.25">
      <c r="B10" s="18" t="s">
        <v>32</v>
      </c>
      <c r="C10" s="5" t="s">
        <v>2</v>
      </c>
      <c r="D10" s="4">
        <v>273375</v>
      </c>
      <c r="E10" s="25"/>
      <c r="F10" s="4">
        <f>D10+E10</f>
        <v>273375</v>
      </c>
      <c r="G10" s="25"/>
      <c r="H10" s="4">
        <f>F10+G10</f>
        <v>273375</v>
      </c>
      <c r="I10" s="28"/>
      <c r="J10" s="4">
        <f>H10+I10</f>
        <v>273375</v>
      </c>
      <c r="K10" s="28"/>
      <c r="L10" s="4">
        <f>J10+K10</f>
        <v>273375</v>
      </c>
      <c r="O10" s="31"/>
    </row>
    <row r="11" spans="2:15" ht="47.25" x14ac:dyDescent="0.25">
      <c r="B11" s="13" t="s">
        <v>33</v>
      </c>
      <c r="C11" s="7" t="s">
        <v>788</v>
      </c>
      <c r="D11" s="3">
        <v>33937.9</v>
      </c>
      <c r="E11" s="23"/>
      <c r="F11" s="3">
        <f>D11+E11</f>
        <v>33937.9</v>
      </c>
      <c r="G11" s="23"/>
      <c r="H11" s="3">
        <f>F11+G11</f>
        <v>33937.9</v>
      </c>
      <c r="I11" s="23"/>
      <c r="J11" s="3">
        <f>H11+I11</f>
        <v>33937.9</v>
      </c>
      <c r="K11" s="23"/>
      <c r="L11" s="3">
        <f>J11+K11</f>
        <v>33937.9</v>
      </c>
      <c r="O11" s="31"/>
    </row>
    <row r="12" spans="2:15" ht="15.75" x14ac:dyDescent="0.25">
      <c r="B12" s="17" t="s">
        <v>34</v>
      </c>
      <c r="C12" s="7" t="s">
        <v>35</v>
      </c>
      <c r="D12" s="3">
        <f>D13+D14+D15+D16</f>
        <v>40774</v>
      </c>
      <c r="E12" s="23">
        <f t="shared" ref="E12:G12" si="9">E13+E14+E15+E16</f>
        <v>0</v>
      </c>
      <c r="F12" s="3">
        <f>D12+E12</f>
        <v>40774</v>
      </c>
      <c r="G12" s="23">
        <f t="shared" si="9"/>
        <v>0</v>
      </c>
      <c r="H12" s="3">
        <f>F12+G12</f>
        <v>40774</v>
      </c>
      <c r="I12" s="23">
        <f t="shared" ref="I12:K12" si="10">I13+I14+I15+I16</f>
        <v>0</v>
      </c>
      <c r="J12" s="3">
        <f>H12+I12</f>
        <v>40774</v>
      </c>
      <c r="K12" s="23">
        <f t="shared" si="10"/>
        <v>0</v>
      </c>
      <c r="L12" s="3">
        <f>J12+K12</f>
        <v>40774</v>
      </c>
      <c r="O12" s="31"/>
    </row>
    <row r="13" spans="2:15" ht="31.5" x14ac:dyDescent="0.25">
      <c r="B13" s="18" t="s">
        <v>36</v>
      </c>
      <c r="C13" s="5" t="s">
        <v>37</v>
      </c>
      <c r="D13" s="4">
        <v>30410</v>
      </c>
      <c r="E13" s="25"/>
      <c r="F13" s="4">
        <f>D13+E13</f>
        <v>30410</v>
      </c>
      <c r="G13" s="25"/>
      <c r="H13" s="4">
        <f>F13+G13</f>
        <v>30410</v>
      </c>
      <c r="I13" s="28"/>
      <c r="J13" s="4">
        <f>H13+I13</f>
        <v>30410</v>
      </c>
      <c r="K13" s="28"/>
      <c r="L13" s="4">
        <f>J13+K13</f>
        <v>30410</v>
      </c>
      <c r="O13" s="31"/>
    </row>
    <row r="14" spans="2:15" ht="31.5" x14ac:dyDescent="0.25">
      <c r="B14" s="18" t="s">
        <v>38</v>
      </c>
      <c r="C14" s="5" t="s">
        <v>39</v>
      </c>
      <c r="D14" s="4">
        <v>6164</v>
      </c>
      <c r="E14" s="25"/>
      <c r="F14" s="4">
        <f t="shared" ref="F14:F16" si="11">D14+E14</f>
        <v>6164</v>
      </c>
      <c r="G14" s="25"/>
      <c r="H14" s="4">
        <f t="shared" ref="H14:H16" si="12">F14+G14</f>
        <v>6164</v>
      </c>
      <c r="I14" s="28"/>
      <c r="J14" s="4">
        <f t="shared" ref="J14:J16" si="13">H14+I14</f>
        <v>6164</v>
      </c>
      <c r="K14" s="28"/>
      <c r="L14" s="4">
        <f t="shared" ref="L14:L16" si="14">J14+K14</f>
        <v>6164</v>
      </c>
      <c r="O14" s="31"/>
    </row>
    <row r="15" spans="2:15" ht="15.75" x14ac:dyDescent="0.25">
      <c r="B15" s="18" t="s">
        <v>40</v>
      </c>
      <c r="C15" s="5" t="s">
        <v>41</v>
      </c>
      <c r="D15" s="4">
        <v>2650</v>
      </c>
      <c r="E15" s="25"/>
      <c r="F15" s="4">
        <f t="shared" si="11"/>
        <v>2650</v>
      </c>
      <c r="G15" s="25"/>
      <c r="H15" s="4">
        <f t="shared" si="12"/>
        <v>2650</v>
      </c>
      <c r="I15" s="28"/>
      <c r="J15" s="4">
        <f t="shared" si="13"/>
        <v>2650</v>
      </c>
      <c r="K15" s="28"/>
      <c r="L15" s="4">
        <f t="shared" si="14"/>
        <v>2650</v>
      </c>
      <c r="O15" s="31"/>
    </row>
    <row r="16" spans="2:15" ht="31.5" x14ac:dyDescent="0.25">
      <c r="B16" s="18" t="s">
        <v>42</v>
      </c>
      <c r="C16" s="5" t="s">
        <v>43</v>
      </c>
      <c r="D16" s="4">
        <v>1550</v>
      </c>
      <c r="E16" s="25"/>
      <c r="F16" s="4">
        <f t="shared" si="11"/>
        <v>1550</v>
      </c>
      <c r="G16" s="25"/>
      <c r="H16" s="4">
        <f t="shared" si="12"/>
        <v>1550</v>
      </c>
      <c r="I16" s="28"/>
      <c r="J16" s="4">
        <f t="shared" si="13"/>
        <v>1550</v>
      </c>
      <c r="K16" s="28"/>
      <c r="L16" s="4">
        <f t="shared" si="14"/>
        <v>1550</v>
      </c>
      <c r="O16" s="31"/>
    </row>
    <row r="17" spans="2:15" ht="15.75" x14ac:dyDescent="0.25">
      <c r="B17" s="17" t="s">
        <v>44</v>
      </c>
      <c r="C17" s="7" t="s">
        <v>45</v>
      </c>
      <c r="D17" s="3">
        <f>D18</f>
        <v>10200</v>
      </c>
      <c r="E17" s="23">
        <f t="shared" ref="E17:K17" si="15">E18</f>
        <v>0</v>
      </c>
      <c r="F17" s="3">
        <f>D17+E17</f>
        <v>10200</v>
      </c>
      <c r="G17" s="23">
        <f t="shared" si="15"/>
        <v>0</v>
      </c>
      <c r="H17" s="3">
        <f>F17+G17</f>
        <v>10200</v>
      </c>
      <c r="I17" s="23">
        <f t="shared" si="15"/>
        <v>0</v>
      </c>
      <c r="J17" s="3">
        <f>H17+I17</f>
        <v>10200</v>
      </c>
      <c r="K17" s="23">
        <f t="shared" si="15"/>
        <v>0</v>
      </c>
      <c r="L17" s="3">
        <f>J17+K17</f>
        <v>10200</v>
      </c>
      <c r="O17" s="31"/>
    </row>
    <row r="18" spans="2:15" ht="15.75" x14ac:dyDescent="0.25">
      <c r="B18" s="18" t="s">
        <v>860</v>
      </c>
      <c r="C18" s="5" t="s">
        <v>1</v>
      </c>
      <c r="D18" s="4">
        <v>10200</v>
      </c>
      <c r="E18" s="25"/>
      <c r="F18" s="4">
        <f>D18+E18</f>
        <v>10200</v>
      </c>
      <c r="G18" s="25"/>
      <c r="H18" s="4">
        <f>F18+G18</f>
        <v>10200</v>
      </c>
      <c r="I18" s="28"/>
      <c r="J18" s="4">
        <f>H18+I18</f>
        <v>10200</v>
      </c>
      <c r="K18" s="28"/>
      <c r="L18" s="4">
        <f>J18+K18</f>
        <v>10200</v>
      </c>
      <c r="O18" s="31"/>
    </row>
    <row r="19" spans="2:15" ht="15.75" x14ac:dyDescent="0.25">
      <c r="B19" s="17" t="s">
        <v>46</v>
      </c>
      <c r="C19" s="7" t="s">
        <v>47</v>
      </c>
      <c r="D19" s="3">
        <v>4400</v>
      </c>
      <c r="E19" s="25"/>
      <c r="F19" s="3">
        <f t="shared" ref="F19:F51" si="16">D19+E19</f>
        <v>4400</v>
      </c>
      <c r="G19" s="25"/>
      <c r="H19" s="3">
        <f t="shared" ref="H19:H52" si="17">F19+G19</f>
        <v>4400</v>
      </c>
      <c r="I19" s="28"/>
      <c r="J19" s="3">
        <f t="shared" ref="J19:J52" si="18">H19+I19</f>
        <v>4400</v>
      </c>
      <c r="K19" s="28"/>
      <c r="L19" s="3">
        <f t="shared" ref="L19:L52" si="19">J19+K19</f>
        <v>4400</v>
      </c>
      <c r="O19" s="31"/>
    </row>
    <row r="20" spans="2:15" ht="31.5" x14ac:dyDescent="0.25">
      <c r="B20" s="17" t="s">
        <v>48</v>
      </c>
      <c r="C20" s="7" t="s">
        <v>49</v>
      </c>
      <c r="D20" s="3">
        <f>D21+D22+D23+D24</f>
        <v>64764</v>
      </c>
      <c r="E20" s="23">
        <f t="shared" ref="E20:G20" si="20">E21+E22+E23+E24</f>
        <v>0</v>
      </c>
      <c r="F20" s="3">
        <f t="shared" si="16"/>
        <v>64764</v>
      </c>
      <c r="G20" s="23">
        <f t="shared" si="20"/>
        <v>0</v>
      </c>
      <c r="H20" s="3">
        <f t="shared" si="17"/>
        <v>64764</v>
      </c>
      <c r="I20" s="23">
        <f t="shared" ref="I20:K20" si="21">I21+I22+I23+I24</f>
        <v>0</v>
      </c>
      <c r="J20" s="3">
        <f t="shared" si="18"/>
        <v>64764</v>
      </c>
      <c r="K20" s="23">
        <f t="shared" si="21"/>
        <v>0</v>
      </c>
      <c r="L20" s="3">
        <f t="shared" si="19"/>
        <v>64764</v>
      </c>
      <c r="O20" s="31"/>
    </row>
    <row r="21" spans="2:15" ht="96.75" customHeight="1" x14ac:dyDescent="0.25">
      <c r="B21" s="18" t="s">
        <v>595</v>
      </c>
      <c r="C21" s="8" t="s">
        <v>643</v>
      </c>
      <c r="D21" s="4">
        <v>61848</v>
      </c>
      <c r="E21" s="25"/>
      <c r="F21" s="4">
        <f t="shared" si="16"/>
        <v>61848</v>
      </c>
      <c r="G21" s="25"/>
      <c r="H21" s="4">
        <f t="shared" si="17"/>
        <v>61848</v>
      </c>
      <c r="I21" s="28"/>
      <c r="J21" s="4">
        <f t="shared" si="18"/>
        <v>61848</v>
      </c>
      <c r="K21" s="28"/>
      <c r="L21" s="4">
        <f t="shared" si="19"/>
        <v>61848</v>
      </c>
      <c r="O21" s="31"/>
    </row>
    <row r="22" spans="2:15" ht="82.5" customHeight="1" x14ac:dyDescent="0.25">
      <c r="B22" s="18" t="s">
        <v>7</v>
      </c>
      <c r="C22" s="8" t="s">
        <v>8</v>
      </c>
      <c r="D22" s="4">
        <v>1916</v>
      </c>
      <c r="E22" s="25"/>
      <c r="F22" s="4">
        <f t="shared" si="16"/>
        <v>1916</v>
      </c>
      <c r="G22" s="25"/>
      <c r="H22" s="4">
        <f t="shared" si="17"/>
        <v>1916</v>
      </c>
      <c r="I22" s="28"/>
      <c r="J22" s="4">
        <f t="shared" si="18"/>
        <v>1916</v>
      </c>
      <c r="K22" s="28"/>
      <c r="L22" s="4">
        <f t="shared" si="19"/>
        <v>1916</v>
      </c>
      <c r="O22" s="31"/>
    </row>
    <row r="23" spans="2:15" ht="31.5" x14ac:dyDescent="0.25">
      <c r="B23" s="18" t="s">
        <v>11</v>
      </c>
      <c r="C23" s="5" t="s">
        <v>3</v>
      </c>
      <c r="D23" s="4">
        <v>915</v>
      </c>
      <c r="E23" s="25"/>
      <c r="F23" s="4">
        <f t="shared" si="16"/>
        <v>915</v>
      </c>
      <c r="G23" s="25"/>
      <c r="H23" s="4">
        <f t="shared" si="17"/>
        <v>915</v>
      </c>
      <c r="I23" s="28"/>
      <c r="J23" s="4">
        <f t="shared" si="18"/>
        <v>915</v>
      </c>
      <c r="K23" s="28"/>
      <c r="L23" s="4">
        <f t="shared" si="19"/>
        <v>915</v>
      </c>
      <c r="O23" s="31"/>
    </row>
    <row r="24" spans="2:15" ht="63" x14ac:dyDescent="0.25">
      <c r="B24" s="18" t="s">
        <v>12</v>
      </c>
      <c r="C24" s="5" t="s">
        <v>13</v>
      </c>
      <c r="D24" s="4">
        <v>85</v>
      </c>
      <c r="E24" s="25"/>
      <c r="F24" s="4">
        <f t="shared" si="16"/>
        <v>85</v>
      </c>
      <c r="G24" s="25"/>
      <c r="H24" s="4">
        <f t="shared" si="17"/>
        <v>85</v>
      </c>
      <c r="I24" s="28"/>
      <c r="J24" s="4">
        <f t="shared" si="18"/>
        <v>85</v>
      </c>
      <c r="K24" s="28"/>
      <c r="L24" s="4">
        <f t="shared" si="19"/>
        <v>85</v>
      </c>
      <c r="O24" s="31"/>
    </row>
    <row r="25" spans="2:15" ht="15.75" x14ac:dyDescent="0.25">
      <c r="B25" s="17" t="s">
        <v>50</v>
      </c>
      <c r="C25" s="7" t="s">
        <v>51</v>
      </c>
      <c r="D25" s="3">
        <f>D26</f>
        <v>500</v>
      </c>
      <c r="E25" s="23">
        <f t="shared" ref="E25:K25" si="22">E26</f>
        <v>0</v>
      </c>
      <c r="F25" s="3">
        <f t="shared" si="16"/>
        <v>500</v>
      </c>
      <c r="G25" s="23">
        <f t="shared" si="22"/>
        <v>0</v>
      </c>
      <c r="H25" s="3">
        <f t="shared" si="17"/>
        <v>500</v>
      </c>
      <c r="I25" s="23">
        <f t="shared" si="22"/>
        <v>0</v>
      </c>
      <c r="J25" s="3">
        <f t="shared" si="18"/>
        <v>500</v>
      </c>
      <c r="K25" s="23">
        <f t="shared" si="22"/>
        <v>0</v>
      </c>
      <c r="L25" s="3">
        <f t="shared" si="19"/>
        <v>500</v>
      </c>
      <c r="O25" s="31"/>
    </row>
    <row r="26" spans="2:15" ht="15.75" x14ac:dyDescent="0.25">
      <c r="B26" s="18" t="s">
        <v>52</v>
      </c>
      <c r="C26" s="5" t="s">
        <v>4</v>
      </c>
      <c r="D26" s="4">
        <v>500</v>
      </c>
      <c r="E26" s="25"/>
      <c r="F26" s="4">
        <f t="shared" si="16"/>
        <v>500</v>
      </c>
      <c r="G26" s="25"/>
      <c r="H26" s="4">
        <f t="shared" si="17"/>
        <v>500</v>
      </c>
      <c r="I26" s="28"/>
      <c r="J26" s="4">
        <f t="shared" si="18"/>
        <v>500</v>
      </c>
      <c r="K26" s="28"/>
      <c r="L26" s="4">
        <f t="shared" si="19"/>
        <v>500</v>
      </c>
      <c r="O26" s="31"/>
    </row>
    <row r="27" spans="2:15" ht="18" customHeight="1" x14ac:dyDescent="0.25">
      <c r="B27" s="17" t="s">
        <v>53</v>
      </c>
      <c r="C27" s="7" t="s">
        <v>54</v>
      </c>
      <c r="D27" s="3">
        <f>D28+D29</f>
        <v>2560</v>
      </c>
      <c r="E27" s="23">
        <f t="shared" ref="E27:G27" si="23">E28+E29</f>
        <v>0</v>
      </c>
      <c r="F27" s="3">
        <f t="shared" si="16"/>
        <v>2560</v>
      </c>
      <c r="G27" s="23">
        <f t="shared" si="23"/>
        <v>0</v>
      </c>
      <c r="H27" s="3">
        <f t="shared" si="17"/>
        <v>2560</v>
      </c>
      <c r="I27" s="23">
        <f t="shared" ref="I27:K27" si="24">I28+I29</f>
        <v>116.4</v>
      </c>
      <c r="J27" s="3">
        <f t="shared" si="18"/>
        <v>2676.4</v>
      </c>
      <c r="K27" s="23">
        <f t="shared" si="24"/>
        <v>0</v>
      </c>
      <c r="L27" s="3">
        <f t="shared" si="19"/>
        <v>2676.4</v>
      </c>
      <c r="O27" s="31"/>
    </row>
    <row r="28" spans="2:15" ht="63" x14ac:dyDescent="0.25">
      <c r="B28" s="18" t="s">
        <v>596</v>
      </c>
      <c r="C28" s="8" t="s">
        <v>6</v>
      </c>
      <c r="D28" s="4">
        <v>890</v>
      </c>
      <c r="E28" s="25"/>
      <c r="F28" s="4">
        <f t="shared" si="16"/>
        <v>890</v>
      </c>
      <c r="G28" s="25"/>
      <c r="H28" s="4">
        <f t="shared" si="17"/>
        <v>890</v>
      </c>
      <c r="I28" s="28">
        <v>116.4</v>
      </c>
      <c r="J28" s="4">
        <f t="shared" si="18"/>
        <v>1006.4</v>
      </c>
      <c r="K28" s="28"/>
      <c r="L28" s="4">
        <f t="shared" si="19"/>
        <v>1006.4</v>
      </c>
      <c r="O28" s="31"/>
    </row>
    <row r="29" spans="2:15" ht="47.25" x14ac:dyDescent="0.25">
      <c r="B29" s="18" t="s">
        <v>9</v>
      </c>
      <c r="C29" s="8" t="s">
        <v>5</v>
      </c>
      <c r="D29" s="4">
        <v>1670</v>
      </c>
      <c r="E29" s="25"/>
      <c r="F29" s="4">
        <f t="shared" si="16"/>
        <v>1670</v>
      </c>
      <c r="G29" s="25"/>
      <c r="H29" s="4">
        <f t="shared" si="17"/>
        <v>1670</v>
      </c>
      <c r="I29" s="28"/>
      <c r="J29" s="4">
        <f t="shared" si="18"/>
        <v>1670</v>
      </c>
      <c r="K29" s="28"/>
      <c r="L29" s="4">
        <f t="shared" si="19"/>
        <v>1670</v>
      </c>
      <c r="O29" s="31"/>
    </row>
    <row r="30" spans="2:15" ht="15.75" x14ac:dyDescent="0.25">
      <c r="B30" s="17" t="s">
        <v>55</v>
      </c>
      <c r="C30" s="7" t="s">
        <v>56</v>
      </c>
      <c r="D30" s="3">
        <v>7000</v>
      </c>
      <c r="E30" s="25"/>
      <c r="F30" s="3">
        <f t="shared" si="16"/>
        <v>7000</v>
      </c>
      <c r="G30" s="25"/>
      <c r="H30" s="3">
        <f t="shared" si="17"/>
        <v>7000</v>
      </c>
      <c r="I30" s="28"/>
      <c r="J30" s="3">
        <f t="shared" si="18"/>
        <v>7000</v>
      </c>
      <c r="K30" s="28"/>
      <c r="L30" s="3">
        <f t="shared" si="19"/>
        <v>7000</v>
      </c>
      <c r="O30" s="31"/>
    </row>
    <row r="31" spans="2:15" ht="31.5" x14ac:dyDescent="0.25">
      <c r="B31" s="17" t="s">
        <v>57</v>
      </c>
      <c r="C31" s="7" t="s">
        <v>10</v>
      </c>
      <c r="D31" s="3">
        <v>425.5</v>
      </c>
      <c r="E31" s="25"/>
      <c r="F31" s="3">
        <f t="shared" si="16"/>
        <v>425.5</v>
      </c>
      <c r="G31" s="25">
        <v>20</v>
      </c>
      <c r="H31" s="3">
        <f t="shared" si="17"/>
        <v>445.5</v>
      </c>
      <c r="I31" s="28"/>
      <c r="J31" s="3">
        <f t="shared" si="18"/>
        <v>445.5</v>
      </c>
      <c r="K31" s="28"/>
      <c r="L31" s="3">
        <f t="shared" si="19"/>
        <v>445.5</v>
      </c>
      <c r="O31" s="31"/>
    </row>
    <row r="32" spans="2:15" ht="15.75" x14ac:dyDescent="0.25">
      <c r="B32" s="13" t="s">
        <v>58</v>
      </c>
      <c r="C32" s="7" t="s">
        <v>59</v>
      </c>
      <c r="D32" s="3">
        <f>D33</f>
        <v>845533.3</v>
      </c>
      <c r="E32" s="23">
        <f t="shared" ref="E32:K32" si="25">E33</f>
        <v>4191.6000000000004</v>
      </c>
      <c r="F32" s="3">
        <f t="shared" si="16"/>
        <v>849724.9</v>
      </c>
      <c r="G32" s="23">
        <f t="shared" si="25"/>
        <v>9670.1</v>
      </c>
      <c r="H32" s="3">
        <f t="shared" si="17"/>
        <v>859395</v>
      </c>
      <c r="I32" s="23">
        <f t="shared" si="25"/>
        <v>5104.5</v>
      </c>
      <c r="J32" s="3">
        <f t="shared" si="18"/>
        <v>864499.5</v>
      </c>
      <c r="K32" s="23">
        <f t="shared" si="25"/>
        <v>195.89999999999998</v>
      </c>
      <c r="L32" s="3">
        <f t="shared" si="19"/>
        <v>864695.4</v>
      </c>
      <c r="O32" s="31"/>
    </row>
    <row r="33" spans="2:15" ht="31.5" x14ac:dyDescent="0.25">
      <c r="B33" s="13" t="s">
        <v>60</v>
      </c>
      <c r="C33" s="7" t="s">
        <v>61</v>
      </c>
      <c r="D33" s="3">
        <f>D34+D36+D41+D50</f>
        <v>845533.3</v>
      </c>
      <c r="E33" s="23">
        <f>E34+E36+E41+E50</f>
        <v>4191.6000000000004</v>
      </c>
      <c r="F33" s="3">
        <f t="shared" si="16"/>
        <v>849724.9</v>
      </c>
      <c r="G33" s="23">
        <f>G34+G36+G41+G50</f>
        <v>9670.1</v>
      </c>
      <c r="H33" s="3">
        <f t="shared" si="17"/>
        <v>859395</v>
      </c>
      <c r="I33" s="23">
        <f>I34+I36+I41+I50</f>
        <v>5104.5</v>
      </c>
      <c r="J33" s="3">
        <f t="shared" si="18"/>
        <v>864499.5</v>
      </c>
      <c r="K33" s="23">
        <f>K34+K36+K41+K50</f>
        <v>195.89999999999998</v>
      </c>
      <c r="L33" s="3">
        <f t="shared" si="19"/>
        <v>864695.4</v>
      </c>
      <c r="O33" s="31"/>
    </row>
    <row r="34" spans="2:15" ht="15.75" x14ac:dyDescent="0.25">
      <c r="B34" s="13" t="s">
        <v>799</v>
      </c>
      <c r="C34" s="7" t="s">
        <v>62</v>
      </c>
      <c r="D34" s="3">
        <f>D35</f>
        <v>60451</v>
      </c>
      <c r="E34" s="23">
        <f t="shared" ref="E34:K34" si="26">E35</f>
        <v>0</v>
      </c>
      <c r="F34" s="3">
        <f t="shared" si="16"/>
        <v>60451</v>
      </c>
      <c r="G34" s="23">
        <f t="shared" si="26"/>
        <v>0</v>
      </c>
      <c r="H34" s="3">
        <f t="shared" si="17"/>
        <v>60451</v>
      </c>
      <c r="I34" s="23">
        <f t="shared" si="26"/>
        <v>0</v>
      </c>
      <c r="J34" s="3">
        <f t="shared" si="18"/>
        <v>60451</v>
      </c>
      <c r="K34" s="23">
        <f t="shared" si="26"/>
        <v>0</v>
      </c>
      <c r="L34" s="3">
        <f t="shared" si="19"/>
        <v>60451</v>
      </c>
      <c r="O34" s="31"/>
    </row>
    <row r="35" spans="2:15" ht="31.5" x14ac:dyDescent="0.25">
      <c r="B35" s="14" t="s">
        <v>779</v>
      </c>
      <c r="C35" s="5" t="s">
        <v>534</v>
      </c>
      <c r="D35" s="4">
        <v>60451</v>
      </c>
      <c r="E35" s="25"/>
      <c r="F35" s="4">
        <f t="shared" si="16"/>
        <v>60451</v>
      </c>
      <c r="G35" s="25"/>
      <c r="H35" s="4">
        <f t="shared" si="17"/>
        <v>60451</v>
      </c>
      <c r="I35" s="28"/>
      <c r="J35" s="4">
        <f t="shared" si="18"/>
        <v>60451</v>
      </c>
      <c r="K35" s="28"/>
      <c r="L35" s="4">
        <f t="shared" si="19"/>
        <v>60451</v>
      </c>
      <c r="O35" s="31"/>
    </row>
    <row r="36" spans="2:15" ht="31.5" x14ac:dyDescent="0.25">
      <c r="B36" s="13" t="s">
        <v>800</v>
      </c>
      <c r="C36" s="7" t="s">
        <v>63</v>
      </c>
      <c r="D36" s="3">
        <f>D37+D40</f>
        <v>201000</v>
      </c>
      <c r="E36" s="23">
        <f>E37+E40</f>
        <v>0</v>
      </c>
      <c r="F36" s="3">
        <f t="shared" si="16"/>
        <v>201000</v>
      </c>
      <c r="G36" s="23">
        <f>G37+G40+G39</f>
        <v>7497</v>
      </c>
      <c r="H36" s="3">
        <f t="shared" si="17"/>
        <v>208497</v>
      </c>
      <c r="I36" s="23">
        <f>I37+I40+I39+I38</f>
        <v>5104.5</v>
      </c>
      <c r="J36" s="3">
        <f t="shared" si="18"/>
        <v>213601.5</v>
      </c>
      <c r="K36" s="23">
        <f>K37+K40+K39+K38</f>
        <v>0</v>
      </c>
      <c r="L36" s="3">
        <f t="shared" si="19"/>
        <v>213601.5</v>
      </c>
      <c r="O36" s="31"/>
    </row>
    <row r="37" spans="2:15" ht="102" customHeight="1" x14ac:dyDescent="0.25">
      <c r="B37" s="19" t="s">
        <v>814</v>
      </c>
      <c r="C37" s="5" t="s">
        <v>813</v>
      </c>
      <c r="D37" s="4">
        <v>200000</v>
      </c>
      <c r="E37" s="25"/>
      <c r="F37" s="4">
        <f t="shared" si="16"/>
        <v>200000</v>
      </c>
      <c r="G37" s="25"/>
      <c r="H37" s="4">
        <f t="shared" si="17"/>
        <v>200000</v>
      </c>
      <c r="I37" s="28"/>
      <c r="J37" s="4">
        <f t="shared" si="18"/>
        <v>200000</v>
      </c>
      <c r="K37" s="28"/>
      <c r="L37" s="4">
        <f t="shared" si="19"/>
        <v>200000</v>
      </c>
      <c r="O37" s="31"/>
    </row>
    <row r="38" spans="2:15" ht="31.9" customHeight="1" x14ac:dyDescent="0.25">
      <c r="B38" s="19" t="s">
        <v>846</v>
      </c>
      <c r="C38" s="29" t="s">
        <v>847</v>
      </c>
      <c r="D38" s="4"/>
      <c r="E38" s="25"/>
      <c r="F38" s="4"/>
      <c r="G38" s="25"/>
      <c r="H38" s="4"/>
      <c r="I38" s="28">
        <v>5104.5</v>
      </c>
      <c r="J38" s="4">
        <f t="shared" si="18"/>
        <v>5104.5</v>
      </c>
      <c r="K38" s="28"/>
      <c r="L38" s="4">
        <f t="shared" si="19"/>
        <v>5104.5</v>
      </c>
      <c r="O38" s="31"/>
    </row>
    <row r="39" spans="2:15" ht="70.900000000000006" customHeight="1" x14ac:dyDescent="0.25">
      <c r="B39" s="19" t="s">
        <v>836</v>
      </c>
      <c r="C39" s="29" t="s">
        <v>835</v>
      </c>
      <c r="D39" s="4"/>
      <c r="E39" s="25"/>
      <c r="F39" s="4"/>
      <c r="G39" s="25">
        <v>7497</v>
      </c>
      <c r="H39" s="4">
        <f t="shared" si="17"/>
        <v>7497</v>
      </c>
      <c r="I39" s="28"/>
      <c r="J39" s="4">
        <f t="shared" si="18"/>
        <v>7497</v>
      </c>
      <c r="K39" s="28"/>
      <c r="L39" s="4">
        <f t="shared" si="19"/>
        <v>7497</v>
      </c>
      <c r="O39" s="31"/>
    </row>
    <row r="40" spans="2:15" ht="31.5" x14ac:dyDescent="0.25">
      <c r="B40" s="14" t="s">
        <v>801</v>
      </c>
      <c r="C40" s="5" t="s">
        <v>16</v>
      </c>
      <c r="D40" s="4">
        <v>1000</v>
      </c>
      <c r="E40" s="25"/>
      <c r="F40" s="4">
        <f t="shared" si="16"/>
        <v>1000</v>
      </c>
      <c r="G40" s="25"/>
      <c r="H40" s="4">
        <f t="shared" si="17"/>
        <v>1000</v>
      </c>
      <c r="I40" s="28"/>
      <c r="J40" s="4">
        <f t="shared" si="18"/>
        <v>1000</v>
      </c>
      <c r="K40" s="28"/>
      <c r="L40" s="4">
        <f t="shared" si="19"/>
        <v>1000</v>
      </c>
      <c r="O40" s="31"/>
    </row>
    <row r="41" spans="2:15" ht="31.5" x14ac:dyDescent="0.25">
      <c r="B41" s="13" t="s">
        <v>802</v>
      </c>
      <c r="C41" s="7" t="s">
        <v>64</v>
      </c>
      <c r="D41" s="3">
        <f>D42+D43+D44+D45+D46+D47+D48+D49</f>
        <v>581945.30000000005</v>
      </c>
      <c r="E41" s="23">
        <f t="shared" ref="E41:G41" si="27">E42+E43+E44+E45+E46+E47+E48+E49</f>
        <v>0</v>
      </c>
      <c r="F41" s="3">
        <f t="shared" si="16"/>
        <v>581945.30000000005</v>
      </c>
      <c r="G41" s="23">
        <f t="shared" si="27"/>
        <v>0</v>
      </c>
      <c r="H41" s="3">
        <f t="shared" si="17"/>
        <v>581945.30000000005</v>
      </c>
      <c r="I41" s="23">
        <f t="shared" ref="I41:K41" si="28">I42+I43+I44+I45+I46+I47+I48+I49</f>
        <v>0</v>
      </c>
      <c r="J41" s="3">
        <f t="shared" si="18"/>
        <v>581945.30000000005</v>
      </c>
      <c r="K41" s="23">
        <f t="shared" si="28"/>
        <v>-443</v>
      </c>
      <c r="L41" s="3">
        <f t="shared" si="19"/>
        <v>581502.30000000005</v>
      </c>
      <c r="O41" s="31"/>
    </row>
    <row r="42" spans="2:15" ht="47.25" x14ac:dyDescent="0.25">
      <c r="B42" s="14" t="s">
        <v>803</v>
      </c>
      <c r="C42" s="5" t="s">
        <v>17</v>
      </c>
      <c r="D42" s="4">
        <v>2331</v>
      </c>
      <c r="E42" s="25"/>
      <c r="F42" s="4">
        <f t="shared" si="16"/>
        <v>2331</v>
      </c>
      <c r="G42" s="25"/>
      <c r="H42" s="4">
        <f t="shared" si="17"/>
        <v>2331</v>
      </c>
      <c r="I42" s="28"/>
      <c r="J42" s="4">
        <f t="shared" si="18"/>
        <v>2331</v>
      </c>
      <c r="K42" s="28"/>
      <c r="L42" s="4">
        <f t="shared" si="19"/>
        <v>2331</v>
      </c>
      <c r="O42" s="31"/>
    </row>
    <row r="43" spans="2:15" ht="78.75" x14ac:dyDescent="0.25">
      <c r="B43" s="14" t="s">
        <v>804</v>
      </c>
      <c r="C43" s="5" t="s">
        <v>533</v>
      </c>
      <c r="D43" s="4">
        <v>173978</v>
      </c>
      <c r="E43" s="25"/>
      <c r="F43" s="4">
        <f t="shared" si="16"/>
        <v>173978</v>
      </c>
      <c r="G43" s="25"/>
      <c r="H43" s="4">
        <f t="shared" si="17"/>
        <v>173978</v>
      </c>
      <c r="I43" s="28"/>
      <c r="J43" s="4">
        <f t="shared" si="18"/>
        <v>173978</v>
      </c>
      <c r="K43" s="28"/>
      <c r="L43" s="4">
        <f t="shared" si="19"/>
        <v>173978</v>
      </c>
      <c r="O43" s="31"/>
    </row>
    <row r="44" spans="2:15" ht="94.5" x14ac:dyDescent="0.25">
      <c r="B44" s="14" t="s">
        <v>805</v>
      </c>
      <c r="C44" s="5" t="s">
        <v>18</v>
      </c>
      <c r="D44" s="4">
        <v>365563</v>
      </c>
      <c r="E44" s="25"/>
      <c r="F44" s="4">
        <f t="shared" si="16"/>
        <v>365563</v>
      </c>
      <c r="G44" s="25"/>
      <c r="H44" s="4">
        <f t="shared" si="17"/>
        <v>365563</v>
      </c>
      <c r="I44" s="28"/>
      <c r="J44" s="4">
        <f t="shared" si="18"/>
        <v>365563</v>
      </c>
      <c r="K44" s="28"/>
      <c r="L44" s="4">
        <f t="shared" si="19"/>
        <v>365563</v>
      </c>
      <c r="O44" s="31"/>
    </row>
    <row r="45" spans="2:15" ht="47.25" x14ac:dyDescent="0.25">
      <c r="B45" s="14" t="s">
        <v>806</v>
      </c>
      <c r="C45" s="5" t="s">
        <v>19</v>
      </c>
      <c r="D45" s="4">
        <v>3468.3</v>
      </c>
      <c r="E45" s="25"/>
      <c r="F45" s="4">
        <f t="shared" si="16"/>
        <v>3468.3</v>
      </c>
      <c r="G45" s="25"/>
      <c r="H45" s="4">
        <f t="shared" si="17"/>
        <v>3468.3</v>
      </c>
      <c r="I45" s="28"/>
      <c r="J45" s="4">
        <f t="shared" si="18"/>
        <v>3468.3</v>
      </c>
      <c r="K45" s="28">
        <v>-443</v>
      </c>
      <c r="L45" s="4">
        <f t="shared" si="19"/>
        <v>3025.3</v>
      </c>
      <c r="O45" s="31"/>
    </row>
    <row r="46" spans="2:15" ht="47.25" x14ac:dyDescent="0.25">
      <c r="B46" s="14" t="s">
        <v>807</v>
      </c>
      <c r="C46" s="5" t="s">
        <v>20</v>
      </c>
      <c r="D46" s="4">
        <v>22585</v>
      </c>
      <c r="E46" s="25"/>
      <c r="F46" s="4">
        <f t="shared" si="16"/>
        <v>22585</v>
      </c>
      <c r="G46" s="25"/>
      <c r="H46" s="4">
        <f t="shared" si="17"/>
        <v>22585</v>
      </c>
      <c r="I46" s="28"/>
      <c r="J46" s="4">
        <f t="shared" si="18"/>
        <v>22585</v>
      </c>
      <c r="K46" s="28"/>
      <c r="L46" s="4">
        <f t="shared" si="19"/>
        <v>22585</v>
      </c>
      <c r="O46" s="31"/>
    </row>
    <row r="47" spans="2:15" ht="47.25" x14ac:dyDescent="0.25">
      <c r="B47" s="14" t="s">
        <v>808</v>
      </c>
      <c r="C47" s="5" t="s">
        <v>21</v>
      </c>
      <c r="D47" s="4">
        <v>10337</v>
      </c>
      <c r="E47" s="25"/>
      <c r="F47" s="4">
        <f t="shared" si="16"/>
        <v>10337</v>
      </c>
      <c r="G47" s="25"/>
      <c r="H47" s="4">
        <f t="shared" si="17"/>
        <v>10337</v>
      </c>
      <c r="I47" s="28"/>
      <c r="J47" s="4">
        <f t="shared" si="18"/>
        <v>10337</v>
      </c>
      <c r="K47" s="28"/>
      <c r="L47" s="4">
        <f t="shared" si="19"/>
        <v>10337</v>
      </c>
      <c r="O47" s="31"/>
    </row>
    <row r="48" spans="2:15" ht="51.75" customHeight="1" x14ac:dyDescent="0.25">
      <c r="B48" s="14" t="s">
        <v>809</v>
      </c>
      <c r="C48" s="5" t="s">
        <v>22</v>
      </c>
      <c r="D48" s="4">
        <v>683</v>
      </c>
      <c r="E48" s="25"/>
      <c r="F48" s="4">
        <f t="shared" si="16"/>
        <v>683</v>
      </c>
      <c r="G48" s="25"/>
      <c r="H48" s="4">
        <f t="shared" si="17"/>
        <v>683</v>
      </c>
      <c r="I48" s="28"/>
      <c r="J48" s="4">
        <f t="shared" si="18"/>
        <v>683</v>
      </c>
      <c r="K48" s="28"/>
      <c r="L48" s="4">
        <f t="shared" si="19"/>
        <v>683</v>
      </c>
      <c r="O48" s="31"/>
    </row>
    <row r="49" spans="2:24" ht="94.5" customHeight="1" x14ac:dyDescent="0.25">
      <c r="B49" s="14" t="s">
        <v>810</v>
      </c>
      <c r="C49" s="5" t="s">
        <v>23</v>
      </c>
      <c r="D49" s="4">
        <v>3000</v>
      </c>
      <c r="E49" s="25"/>
      <c r="F49" s="4">
        <f t="shared" si="16"/>
        <v>3000</v>
      </c>
      <c r="G49" s="25"/>
      <c r="H49" s="4">
        <f t="shared" si="17"/>
        <v>3000</v>
      </c>
      <c r="I49" s="28"/>
      <c r="J49" s="4">
        <f t="shared" si="18"/>
        <v>3000</v>
      </c>
      <c r="K49" s="28"/>
      <c r="L49" s="4">
        <f t="shared" si="19"/>
        <v>3000</v>
      </c>
      <c r="O49" s="31"/>
    </row>
    <row r="50" spans="2:24" ht="15.75" x14ac:dyDescent="0.25">
      <c r="B50" s="13" t="s">
        <v>811</v>
      </c>
      <c r="C50" s="15" t="s">
        <v>65</v>
      </c>
      <c r="D50" s="3">
        <f>D51</f>
        <v>2137</v>
      </c>
      <c r="E50" s="23">
        <f t="shared" ref="E50:I50" si="29">E51</f>
        <v>4191.6000000000004</v>
      </c>
      <c r="F50" s="3">
        <f t="shared" si="16"/>
        <v>6328.6</v>
      </c>
      <c r="G50" s="23">
        <f t="shared" si="29"/>
        <v>2173.1</v>
      </c>
      <c r="H50" s="3">
        <f t="shared" si="17"/>
        <v>8501.7000000000007</v>
      </c>
      <c r="I50" s="23">
        <f t="shared" si="29"/>
        <v>0</v>
      </c>
      <c r="J50" s="3">
        <f>H50+I50</f>
        <v>8501.7000000000007</v>
      </c>
      <c r="K50" s="23">
        <f>K51+K52</f>
        <v>638.9</v>
      </c>
      <c r="L50" s="3">
        <f>J50+K50</f>
        <v>9140.6</v>
      </c>
      <c r="O50" s="31"/>
    </row>
    <row r="51" spans="2:24" ht="81" customHeight="1" x14ac:dyDescent="0.25">
      <c r="B51" s="16" t="s">
        <v>812</v>
      </c>
      <c r="C51" s="8" t="s">
        <v>24</v>
      </c>
      <c r="D51" s="4">
        <v>2137</v>
      </c>
      <c r="E51" s="25">
        <v>4191.6000000000004</v>
      </c>
      <c r="F51" s="4">
        <f t="shared" si="16"/>
        <v>6328.6</v>
      </c>
      <c r="G51" s="25">
        <v>2173.1</v>
      </c>
      <c r="H51" s="4">
        <f t="shared" si="17"/>
        <v>8501.7000000000007</v>
      </c>
      <c r="I51" s="28"/>
      <c r="J51" s="4">
        <f t="shared" si="18"/>
        <v>8501.7000000000007</v>
      </c>
      <c r="K51" s="39">
        <v>333.9</v>
      </c>
      <c r="L51" s="4">
        <f>J51+K51</f>
        <v>8835.6</v>
      </c>
      <c r="O51" s="31"/>
    </row>
    <row r="52" spans="2:24" ht="15.75" x14ac:dyDescent="0.25">
      <c r="B52" s="16" t="s">
        <v>861</v>
      </c>
      <c r="C52" s="8" t="s">
        <v>864</v>
      </c>
      <c r="D52" s="4"/>
      <c r="E52" s="35"/>
      <c r="F52" s="36"/>
      <c r="G52" s="35"/>
      <c r="H52" s="36">
        <f t="shared" si="17"/>
        <v>0</v>
      </c>
      <c r="I52" s="36"/>
      <c r="J52" s="6">
        <f t="shared" si="18"/>
        <v>0</v>
      </c>
      <c r="K52" s="40">
        <v>305</v>
      </c>
      <c r="L52" s="41">
        <f t="shared" si="19"/>
        <v>305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</sheetData>
  <mergeCells count="4">
    <mergeCell ref="B1:L1"/>
    <mergeCell ref="B2:L2"/>
    <mergeCell ref="B3:L3"/>
    <mergeCell ref="B4:L4"/>
  </mergeCells>
  <pageMargins left="1.1811023622047245" right="0.39370078740157483" top="0.78740157480314965" bottom="0.78740157480314965" header="0.31496062992125984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T655"/>
  <sheetViews>
    <sheetView view="pageBreakPreview" topLeftCell="B1" zoomScale="90" zoomScaleNormal="110" zoomScaleSheetLayoutView="90" workbookViewId="0">
      <selection activeCell="B2" sqref="B2:P2"/>
    </sheetView>
  </sheetViews>
  <sheetFormatPr defaultColWidth="9.140625" defaultRowHeight="15" outlineLevelCol="1" x14ac:dyDescent="0.25"/>
  <cols>
    <col min="1" max="1" width="9.140625" style="43"/>
    <col min="2" max="2" width="43.85546875" style="95" customWidth="1"/>
    <col min="3" max="4" width="9.140625" style="45"/>
    <col min="5" max="5" width="13.140625" style="45" customWidth="1"/>
    <col min="6" max="6" width="15.42578125" style="45" customWidth="1"/>
    <col min="7" max="7" width="10.5703125" style="45" customWidth="1"/>
    <col min="8" max="8" width="17.140625" style="75" hidden="1" customWidth="1" outlineLevel="1"/>
    <col min="9" max="9" width="9" style="75" hidden="1" customWidth="1" outlineLevel="1"/>
    <col min="10" max="10" width="13.5703125" style="101" hidden="1" customWidth="1" outlineLevel="1"/>
    <col min="11" max="11" width="9.7109375" style="75" hidden="1" customWidth="1" outlineLevel="1"/>
    <col min="12" max="12" width="10.7109375" style="101" hidden="1" customWidth="1" outlineLevel="1"/>
    <col min="13" max="13" width="13.85546875" style="75" hidden="1" customWidth="1" outlineLevel="1"/>
    <col min="14" max="14" width="13.140625" style="101" hidden="1" customWidth="1" outlineLevel="1"/>
    <col min="15" max="15" width="13.85546875" style="75" hidden="1" customWidth="1" outlineLevel="1"/>
    <col min="16" max="16" width="13.5703125" style="101" customWidth="1" collapsed="1"/>
    <col min="17" max="17" width="9.140625" style="43"/>
    <col min="18" max="18" width="12.28515625" style="42" bestFit="1" customWidth="1"/>
    <col min="19" max="16384" width="9.140625" style="43"/>
  </cols>
  <sheetData>
    <row r="1" spans="2:20" x14ac:dyDescent="0.25"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20" ht="70.5" customHeight="1" x14ac:dyDescent="0.25">
      <c r="B2" s="143" t="s">
        <v>885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2:20" ht="57" customHeight="1" x14ac:dyDescent="0.25">
      <c r="B3" s="132" t="s">
        <v>821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2:20" ht="35.25" customHeight="1" x14ac:dyDescent="0.25">
      <c r="B4" s="133" t="s">
        <v>647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2:20" x14ac:dyDescent="0.25">
      <c r="H5" s="75" t="s">
        <v>66</v>
      </c>
      <c r="J5" s="77" t="s">
        <v>66</v>
      </c>
      <c r="L5" s="77" t="s">
        <v>66</v>
      </c>
      <c r="N5" s="77" t="s">
        <v>66</v>
      </c>
      <c r="P5" s="77" t="s">
        <v>66</v>
      </c>
    </row>
    <row r="6" spans="2:20" ht="31.15" customHeight="1" x14ac:dyDescent="0.25">
      <c r="B6" s="48" t="s">
        <v>530</v>
      </c>
      <c r="C6" s="49" t="s">
        <v>435</v>
      </c>
      <c r="D6" s="49" t="s">
        <v>68</v>
      </c>
      <c r="E6" s="49" t="s">
        <v>69</v>
      </c>
      <c r="F6" s="49" t="s">
        <v>70</v>
      </c>
      <c r="G6" s="49" t="s">
        <v>436</v>
      </c>
      <c r="H6" s="50" t="s">
        <v>824</v>
      </c>
      <c r="I6" s="51" t="s">
        <v>823</v>
      </c>
      <c r="J6" s="52" t="s">
        <v>26</v>
      </c>
      <c r="K6" s="51" t="s">
        <v>833</v>
      </c>
      <c r="L6" s="52" t="s">
        <v>26</v>
      </c>
      <c r="M6" s="51" t="s">
        <v>844</v>
      </c>
      <c r="N6" s="52" t="s">
        <v>26</v>
      </c>
      <c r="O6" s="51" t="s">
        <v>858</v>
      </c>
      <c r="P6" s="52" t="s">
        <v>26</v>
      </c>
    </row>
    <row r="7" spans="2:20" ht="36.75" customHeight="1" x14ac:dyDescent="0.25">
      <c r="B7" s="92" t="s">
        <v>437</v>
      </c>
      <c r="C7" s="96">
        <v>522</v>
      </c>
      <c r="D7" s="96" t="s">
        <v>74</v>
      </c>
      <c r="E7" s="96" t="s">
        <v>74</v>
      </c>
      <c r="F7" s="96" t="s">
        <v>75</v>
      </c>
      <c r="G7" s="96" t="s">
        <v>76</v>
      </c>
      <c r="H7" s="56">
        <f>H8+H68+H110+H143+H157+H179</f>
        <v>277719.40000000002</v>
      </c>
      <c r="I7" s="56">
        <f>I8+I68+I110+I143+I157+I179</f>
        <v>9511.0999999999985</v>
      </c>
      <c r="J7" s="97">
        <f t="shared" ref="J7:J72" si="0">H7+I7</f>
        <v>287230.5</v>
      </c>
      <c r="K7" s="56">
        <f>K8+K68+K110+K143+K157+K179</f>
        <v>2173.1</v>
      </c>
      <c r="L7" s="97">
        <f t="shared" ref="L7:L72" si="1">J7+K7</f>
        <v>289403.59999999998</v>
      </c>
      <c r="M7" s="56">
        <f>M8+M68+M110+M143+M157+M179</f>
        <v>266.5</v>
      </c>
      <c r="N7" s="97">
        <f t="shared" ref="N7:N72" si="2">L7+M7</f>
        <v>289670.09999999998</v>
      </c>
      <c r="O7" s="56">
        <f>O8+O68+O110+O143+O157+O179</f>
        <v>0.1</v>
      </c>
      <c r="P7" s="97">
        <f t="shared" ref="P7:P72" si="3">N7+O7</f>
        <v>289670.19999999995</v>
      </c>
      <c r="T7" s="98"/>
    </row>
    <row r="8" spans="2:20" ht="31.5" x14ac:dyDescent="0.25">
      <c r="B8" s="92" t="s">
        <v>72</v>
      </c>
      <c r="C8" s="96">
        <v>522</v>
      </c>
      <c r="D8" s="58" t="s">
        <v>73</v>
      </c>
      <c r="E8" s="58" t="s">
        <v>74</v>
      </c>
      <c r="F8" s="58" t="s">
        <v>75</v>
      </c>
      <c r="G8" s="58" t="s">
        <v>76</v>
      </c>
      <c r="H8" s="56">
        <f>H9+H22+H28+H33</f>
        <v>47027.1</v>
      </c>
      <c r="I8" s="56">
        <f>I9+I22+I28+I33</f>
        <v>0</v>
      </c>
      <c r="J8" s="97">
        <f t="shared" si="0"/>
        <v>47027.1</v>
      </c>
      <c r="K8" s="56">
        <f>K9+K22+K28+K33</f>
        <v>0</v>
      </c>
      <c r="L8" s="97">
        <f t="shared" si="1"/>
        <v>47027.1</v>
      </c>
      <c r="M8" s="56">
        <f>M9+M22+M28+M33</f>
        <v>755</v>
      </c>
      <c r="N8" s="97">
        <f t="shared" si="2"/>
        <v>47782.1</v>
      </c>
      <c r="O8" s="56">
        <f>O9+O22+O28+O33</f>
        <v>0</v>
      </c>
      <c r="P8" s="97">
        <f t="shared" si="3"/>
        <v>47782.1</v>
      </c>
      <c r="T8" s="98"/>
    </row>
    <row r="9" spans="2:20" ht="66" customHeight="1" x14ac:dyDescent="0.25">
      <c r="B9" s="38" t="s">
        <v>101</v>
      </c>
      <c r="C9" s="65">
        <v>522</v>
      </c>
      <c r="D9" s="61" t="s">
        <v>73</v>
      </c>
      <c r="E9" s="61" t="s">
        <v>102</v>
      </c>
      <c r="F9" s="61" t="s">
        <v>75</v>
      </c>
      <c r="G9" s="61" t="s">
        <v>76</v>
      </c>
      <c r="H9" s="93">
        <f>H10</f>
        <v>40329.4</v>
      </c>
      <c r="I9" s="93">
        <f>I10</f>
        <v>0</v>
      </c>
      <c r="J9" s="94">
        <f t="shared" si="0"/>
        <v>40329.4</v>
      </c>
      <c r="K9" s="93">
        <f>K10</f>
        <v>0</v>
      </c>
      <c r="L9" s="94">
        <f t="shared" si="1"/>
        <v>40329.4</v>
      </c>
      <c r="M9" s="93">
        <f>M10</f>
        <v>0</v>
      </c>
      <c r="N9" s="94">
        <f t="shared" si="2"/>
        <v>40329.4</v>
      </c>
      <c r="O9" s="93">
        <f>O10</f>
        <v>0</v>
      </c>
      <c r="P9" s="94">
        <f t="shared" si="3"/>
        <v>40329.4</v>
      </c>
      <c r="T9" s="98"/>
    </row>
    <row r="10" spans="2:20" ht="39" customHeight="1" x14ac:dyDescent="0.25">
      <c r="B10" s="38" t="s">
        <v>438</v>
      </c>
      <c r="C10" s="65">
        <v>522</v>
      </c>
      <c r="D10" s="61" t="s">
        <v>73</v>
      </c>
      <c r="E10" s="61" t="s">
        <v>102</v>
      </c>
      <c r="F10" s="61" t="s">
        <v>103</v>
      </c>
      <c r="G10" s="61" t="s">
        <v>76</v>
      </c>
      <c r="H10" s="93">
        <f>H11</f>
        <v>40329.4</v>
      </c>
      <c r="I10" s="93">
        <f>I11</f>
        <v>0</v>
      </c>
      <c r="J10" s="94">
        <f t="shared" si="0"/>
        <v>40329.4</v>
      </c>
      <c r="K10" s="93">
        <f>K11</f>
        <v>0</v>
      </c>
      <c r="L10" s="94">
        <f t="shared" si="1"/>
        <v>40329.4</v>
      </c>
      <c r="M10" s="93">
        <f>M11</f>
        <v>0</v>
      </c>
      <c r="N10" s="94">
        <f t="shared" si="2"/>
        <v>40329.4</v>
      </c>
      <c r="O10" s="93">
        <f>O11</f>
        <v>0</v>
      </c>
      <c r="P10" s="94">
        <f t="shared" si="3"/>
        <v>40329.4</v>
      </c>
      <c r="T10" s="98"/>
    </row>
    <row r="11" spans="2:20" ht="31.5" x14ac:dyDescent="0.25">
      <c r="B11" s="38" t="s">
        <v>644</v>
      </c>
      <c r="C11" s="65">
        <v>522</v>
      </c>
      <c r="D11" s="61" t="s">
        <v>73</v>
      </c>
      <c r="E11" s="61" t="s">
        <v>102</v>
      </c>
      <c r="F11" s="61" t="s">
        <v>104</v>
      </c>
      <c r="G11" s="61" t="s">
        <v>76</v>
      </c>
      <c r="H11" s="93">
        <f>H12+H15</f>
        <v>40329.4</v>
      </c>
      <c r="I11" s="93">
        <f>I12+I15</f>
        <v>0</v>
      </c>
      <c r="J11" s="94">
        <f t="shared" si="0"/>
        <v>40329.4</v>
      </c>
      <c r="K11" s="93">
        <f>K12+K15</f>
        <v>0</v>
      </c>
      <c r="L11" s="94">
        <f t="shared" si="1"/>
        <v>40329.4</v>
      </c>
      <c r="M11" s="93">
        <f>M12+M15</f>
        <v>0</v>
      </c>
      <c r="N11" s="94">
        <f t="shared" si="2"/>
        <v>40329.4</v>
      </c>
      <c r="O11" s="93">
        <f>O12+O15</f>
        <v>0</v>
      </c>
      <c r="P11" s="94">
        <f t="shared" si="3"/>
        <v>40329.4</v>
      </c>
      <c r="T11" s="98"/>
    </row>
    <row r="12" spans="2:20" ht="38.450000000000003" customHeight="1" x14ac:dyDescent="0.25">
      <c r="B12" s="38" t="s">
        <v>112</v>
      </c>
      <c r="C12" s="65">
        <v>522</v>
      </c>
      <c r="D12" s="61" t="s">
        <v>73</v>
      </c>
      <c r="E12" s="61" t="s">
        <v>102</v>
      </c>
      <c r="F12" s="61" t="s">
        <v>105</v>
      </c>
      <c r="G12" s="61" t="s">
        <v>76</v>
      </c>
      <c r="H12" s="93">
        <f>H13</f>
        <v>34155.4</v>
      </c>
      <c r="I12" s="93">
        <f>I13</f>
        <v>0</v>
      </c>
      <c r="J12" s="94">
        <f t="shared" si="0"/>
        <v>34155.4</v>
      </c>
      <c r="K12" s="93">
        <f>K13</f>
        <v>0</v>
      </c>
      <c r="L12" s="94">
        <f t="shared" si="1"/>
        <v>34155.4</v>
      </c>
      <c r="M12" s="93">
        <f>M13</f>
        <v>0</v>
      </c>
      <c r="N12" s="94">
        <f t="shared" si="2"/>
        <v>34155.4</v>
      </c>
      <c r="O12" s="93">
        <f>O13</f>
        <v>0</v>
      </c>
      <c r="P12" s="94">
        <f t="shared" si="3"/>
        <v>34155.4</v>
      </c>
      <c r="T12" s="98"/>
    </row>
    <row r="13" spans="2:20" ht="98.25" customHeight="1" x14ac:dyDescent="0.25">
      <c r="B13" s="38" t="s">
        <v>85</v>
      </c>
      <c r="C13" s="65">
        <v>522</v>
      </c>
      <c r="D13" s="61" t="s">
        <v>73</v>
      </c>
      <c r="E13" s="61" t="s">
        <v>102</v>
      </c>
      <c r="F13" s="61" t="s">
        <v>105</v>
      </c>
      <c r="G13" s="61">
        <v>100</v>
      </c>
      <c r="H13" s="93">
        <f>H14</f>
        <v>34155.4</v>
      </c>
      <c r="I13" s="93">
        <f>I14</f>
        <v>0</v>
      </c>
      <c r="J13" s="94">
        <f t="shared" si="0"/>
        <v>34155.4</v>
      </c>
      <c r="K13" s="93">
        <f>K14</f>
        <v>0</v>
      </c>
      <c r="L13" s="94">
        <f t="shared" si="1"/>
        <v>34155.4</v>
      </c>
      <c r="M13" s="93">
        <f>M14</f>
        <v>0</v>
      </c>
      <c r="N13" s="94">
        <f t="shared" si="2"/>
        <v>34155.4</v>
      </c>
      <c r="O13" s="93">
        <f>O14</f>
        <v>0</v>
      </c>
      <c r="P13" s="94">
        <f t="shared" si="3"/>
        <v>34155.4</v>
      </c>
      <c r="T13" s="98"/>
    </row>
    <row r="14" spans="2:20" ht="47.25" x14ac:dyDescent="0.25">
      <c r="B14" s="38" t="s">
        <v>86</v>
      </c>
      <c r="C14" s="65">
        <v>522</v>
      </c>
      <c r="D14" s="61" t="s">
        <v>73</v>
      </c>
      <c r="E14" s="61" t="s">
        <v>102</v>
      </c>
      <c r="F14" s="61" t="s">
        <v>105</v>
      </c>
      <c r="G14" s="61">
        <v>120</v>
      </c>
      <c r="H14" s="93">
        <v>34155.4</v>
      </c>
      <c r="I14" s="93"/>
      <c r="J14" s="94">
        <f t="shared" si="0"/>
        <v>34155.4</v>
      </c>
      <c r="K14" s="93"/>
      <c r="L14" s="94">
        <f t="shared" si="1"/>
        <v>34155.4</v>
      </c>
      <c r="M14" s="93"/>
      <c r="N14" s="94">
        <f t="shared" si="2"/>
        <v>34155.4</v>
      </c>
      <c r="O14" s="93"/>
      <c r="P14" s="94">
        <f t="shared" si="3"/>
        <v>34155.4</v>
      </c>
      <c r="T14" s="98"/>
    </row>
    <row r="15" spans="2:20" ht="31.5" x14ac:dyDescent="0.25">
      <c r="B15" s="38" t="s">
        <v>87</v>
      </c>
      <c r="C15" s="65">
        <v>522</v>
      </c>
      <c r="D15" s="61" t="s">
        <v>73</v>
      </c>
      <c r="E15" s="61" t="s">
        <v>102</v>
      </c>
      <c r="F15" s="61" t="s">
        <v>106</v>
      </c>
      <c r="G15" s="61" t="s">
        <v>76</v>
      </c>
      <c r="H15" s="93">
        <f>H16+H18+H20</f>
        <v>6174</v>
      </c>
      <c r="I15" s="93">
        <f>I16+I18+I20</f>
        <v>0</v>
      </c>
      <c r="J15" s="94">
        <f t="shared" si="0"/>
        <v>6174</v>
      </c>
      <c r="K15" s="93">
        <f>K16+K18+K20</f>
        <v>0</v>
      </c>
      <c r="L15" s="94">
        <f t="shared" si="1"/>
        <v>6174</v>
      </c>
      <c r="M15" s="93">
        <f>M16+M18+M20</f>
        <v>0</v>
      </c>
      <c r="N15" s="94">
        <f t="shared" si="2"/>
        <v>6174</v>
      </c>
      <c r="O15" s="93">
        <f>O16+O18+O20</f>
        <v>0</v>
      </c>
      <c r="P15" s="94">
        <f t="shared" si="3"/>
        <v>6174</v>
      </c>
      <c r="T15" s="98"/>
    </row>
    <row r="16" spans="2:20" ht="96.75" customHeight="1" x14ac:dyDescent="0.25">
      <c r="B16" s="38" t="s">
        <v>85</v>
      </c>
      <c r="C16" s="65">
        <v>522</v>
      </c>
      <c r="D16" s="61" t="s">
        <v>73</v>
      </c>
      <c r="E16" s="61" t="s">
        <v>102</v>
      </c>
      <c r="F16" s="61" t="s">
        <v>106</v>
      </c>
      <c r="G16" s="61">
        <v>100</v>
      </c>
      <c r="H16" s="93">
        <f>H17</f>
        <v>165</v>
      </c>
      <c r="I16" s="93">
        <f>I17</f>
        <v>0</v>
      </c>
      <c r="J16" s="94">
        <f t="shared" si="0"/>
        <v>165</v>
      </c>
      <c r="K16" s="93">
        <f>K17</f>
        <v>0</v>
      </c>
      <c r="L16" s="94">
        <f t="shared" si="1"/>
        <v>165</v>
      </c>
      <c r="M16" s="93">
        <f>M17</f>
        <v>0</v>
      </c>
      <c r="N16" s="94">
        <f t="shared" si="2"/>
        <v>165</v>
      </c>
      <c r="O16" s="93">
        <f>O17</f>
        <v>0</v>
      </c>
      <c r="P16" s="94">
        <f t="shared" si="3"/>
        <v>165</v>
      </c>
      <c r="T16" s="98"/>
    </row>
    <row r="17" spans="2:20" ht="47.25" x14ac:dyDescent="0.25">
      <c r="B17" s="38" t="s">
        <v>86</v>
      </c>
      <c r="C17" s="65">
        <v>522</v>
      </c>
      <c r="D17" s="61" t="s">
        <v>73</v>
      </c>
      <c r="E17" s="61" t="s">
        <v>102</v>
      </c>
      <c r="F17" s="61" t="s">
        <v>106</v>
      </c>
      <c r="G17" s="61">
        <v>120</v>
      </c>
      <c r="H17" s="93">
        <v>165</v>
      </c>
      <c r="I17" s="93"/>
      <c r="J17" s="94">
        <f t="shared" si="0"/>
        <v>165</v>
      </c>
      <c r="K17" s="93"/>
      <c r="L17" s="94">
        <f t="shared" si="1"/>
        <v>165</v>
      </c>
      <c r="M17" s="93"/>
      <c r="N17" s="94">
        <f t="shared" si="2"/>
        <v>165</v>
      </c>
      <c r="O17" s="93"/>
      <c r="P17" s="94">
        <f t="shared" si="3"/>
        <v>165</v>
      </c>
      <c r="T17" s="98"/>
    </row>
    <row r="18" spans="2:20" ht="31.5" x14ac:dyDescent="0.25">
      <c r="B18" s="38" t="s">
        <v>97</v>
      </c>
      <c r="C18" s="65">
        <v>522</v>
      </c>
      <c r="D18" s="61" t="s">
        <v>73</v>
      </c>
      <c r="E18" s="61" t="s">
        <v>102</v>
      </c>
      <c r="F18" s="61" t="s">
        <v>106</v>
      </c>
      <c r="G18" s="61">
        <v>200</v>
      </c>
      <c r="H18" s="93">
        <f>H19</f>
        <v>5904</v>
      </c>
      <c r="I18" s="93">
        <f>I19</f>
        <v>0</v>
      </c>
      <c r="J18" s="94">
        <f t="shared" si="0"/>
        <v>5904</v>
      </c>
      <c r="K18" s="93">
        <f>K19</f>
        <v>0</v>
      </c>
      <c r="L18" s="94">
        <f t="shared" si="1"/>
        <v>5904</v>
      </c>
      <c r="M18" s="93">
        <f>M19</f>
        <v>0</v>
      </c>
      <c r="N18" s="94">
        <f t="shared" si="2"/>
        <v>5904</v>
      </c>
      <c r="O18" s="93">
        <f>O19</f>
        <v>0</v>
      </c>
      <c r="P18" s="94">
        <f t="shared" si="3"/>
        <v>5904</v>
      </c>
      <c r="T18" s="98"/>
    </row>
    <row r="19" spans="2:20" ht="47.25" x14ac:dyDescent="0.25">
      <c r="B19" s="38" t="s">
        <v>98</v>
      </c>
      <c r="C19" s="65">
        <v>522</v>
      </c>
      <c r="D19" s="61" t="s">
        <v>73</v>
      </c>
      <c r="E19" s="61" t="s">
        <v>102</v>
      </c>
      <c r="F19" s="61" t="s">
        <v>106</v>
      </c>
      <c r="G19" s="61">
        <v>240</v>
      </c>
      <c r="H19" s="93">
        <v>5904</v>
      </c>
      <c r="I19" s="93"/>
      <c r="J19" s="94">
        <f t="shared" si="0"/>
        <v>5904</v>
      </c>
      <c r="K19" s="93"/>
      <c r="L19" s="94">
        <f t="shared" si="1"/>
        <v>5904</v>
      </c>
      <c r="M19" s="93"/>
      <c r="N19" s="94">
        <f t="shared" si="2"/>
        <v>5904</v>
      </c>
      <c r="O19" s="93"/>
      <c r="P19" s="94">
        <f t="shared" si="3"/>
        <v>5904</v>
      </c>
      <c r="T19" s="98"/>
    </row>
    <row r="20" spans="2:20" ht="15.75" x14ac:dyDescent="0.25">
      <c r="B20" s="38" t="s">
        <v>99</v>
      </c>
      <c r="C20" s="65">
        <v>522</v>
      </c>
      <c r="D20" s="61" t="s">
        <v>73</v>
      </c>
      <c r="E20" s="61" t="s">
        <v>102</v>
      </c>
      <c r="F20" s="61" t="s">
        <v>106</v>
      </c>
      <c r="G20" s="61">
        <v>800</v>
      </c>
      <c r="H20" s="93">
        <f>H21</f>
        <v>105</v>
      </c>
      <c r="I20" s="93">
        <f>I21</f>
        <v>0</v>
      </c>
      <c r="J20" s="94">
        <f t="shared" si="0"/>
        <v>105</v>
      </c>
      <c r="K20" s="93">
        <f>K21</f>
        <v>0</v>
      </c>
      <c r="L20" s="94">
        <f t="shared" si="1"/>
        <v>105</v>
      </c>
      <c r="M20" s="93">
        <f>M21</f>
        <v>0</v>
      </c>
      <c r="N20" s="94">
        <f t="shared" si="2"/>
        <v>105</v>
      </c>
      <c r="O20" s="93">
        <f>O21</f>
        <v>0</v>
      </c>
      <c r="P20" s="94">
        <f t="shared" si="3"/>
        <v>105</v>
      </c>
      <c r="T20" s="98"/>
    </row>
    <row r="21" spans="2:20" ht="15.75" x14ac:dyDescent="0.25">
      <c r="B21" s="38" t="s">
        <v>100</v>
      </c>
      <c r="C21" s="65">
        <v>522</v>
      </c>
      <c r="D21" s="61" t="s">
        <v>73</v>
      </c>
      <c r="E21" s="61" t="s">
        <v>102</v>
      </c>
      <c r="F21" s="61" t="s">
        <v>106</v>
      </c>
      <c r="G21" s="61">
        <v>850</v>
      </c>
      <c r="H21" s="93">
        <v>105</v>
      </c>
      <c r="I21" s="93"/>
      <c r="J21" s="94">
        <f t="shared" si="0"/>
        <v>105</v>
      </c>
      <c r="K21" s="93"/>
      <c r="L21" s="94">
        <f t="shared" si="1"/>
        <v>105</v>
      </c>
      <c r="M21" s="93"/>
      <c r="N21" s="94">
        <f t="shared" si="2"/>
        <v>105</v>
      </c>
      <c r="O21" s="93"/>
      <c r="P21" s="94">
        <f t="shared" si="3"/>
        <v>105</v>
      </c>
      <c r="T21" s="98"/>
    </row>
    <row r="22" spans="2:20" ht="31.5" x14ac:dyDescent="0.25">
      <c r="B22" s="38" t="s">
        <v>119</v>
      </c>
      <c r="C22" s="65">
        <v>522</v>
      </c>
      <c r="D22" s="61" t="s">
        <v>73</v>
      </c>
      <c r="E22" s="61" t="s">
        <v>120</v>
      </c>
      <c r="F22" s="61" t="s">
        <v>75</v>
      </c>
      <c r="G22" s="61" t="s">
        <v>76</v>
      </c>
      <c r="H22" s="93">
        <f t="shared" ref="H22:O26" si="4">H23</f>
        <v>185.6</v>
      </c>
      <c r="I22" s="93">
        <f t="shared" si="4"/>
        <v>0</v>
      </c>
      <c r="J22" s="94">
        <f t="shared" si="0"/>
        <v>185.6</v>
      </c>
      <c r="K22" s="93">
        <f t="shared" si="4"/>
        <v>0</v>
      </c>
      <c r="L22" s="94">
        <f t="shared" si="1"/>
        <v>185.6</v>
      </c>
      <c r="M22" s="93">
        <f t="shared" si="4"/>
        <v>0</v>
      </c>
      <c r="N22" s="94">
        <f t="shared" si="2"/>
        <v>185.6</v>
      </c>
      <c r="O22" s="93">
        <f t="shared" si="4"/>
        <v>0</v>
      </c>
      <c r="P22" s="94">
        <f t="shared" si="3"/>
        <v>185.6</v>
      </c>
      <c r="T22" s="98"/>
    </row>
    <row r="23" spans="2:20" ht="15.75" x14ac:dyDescent="0.25">
      <c r="B23" s="38" t="s">
        <v>439</v>
      </c>
      <c r="C23" s="65">
        <v>522</v>
      </c>
      <c r="D23" s="61" t="s">
        <v>73</v>
      </c>
      <c r="E23" s="61" t="s">
        <v>120</v>
      </c>
      <c r="F23" s="61" t="s">
        <v>122</v>
      </c>
      <c r="G23" s="61" t="s">
        <v>76</v>
      </c>
      <c r="H23" s="93">
        <f t="shared" si="4"/>
        <v>185.6</v>
      </c>
      <c r="I23" s="93">
        <f t="shared" si="4"/>
        <v>0</v>
      </c>
      <c r="J23" s="94">
        <f t="shared" si="0"/>
        <v>185.6</v>
      </c>
      <c r="K23" s="93">
        <f t="shared" si="4"/>
        <v>0</v>
      </c>
      <c r="L23" s="94">
        <f t="shared" si="1"/>
        <v>185.6</v>
      </c>
      <c r="M23" s="93">
        <f t="shared" si="4"/>
        <v>0</v>
      </c>
      <c r="N23" s="94">
        <f t="shared" si="2"/>
        <v>185.6</v>
      </c>
      <c r="O23" s="93">
        <f t="shared" si="4"/>
        <v>0</v>
      </c>
      <c r="P23" s="94">
        <f t="shared" si="3"/>
        <v>185.6</v>
      </c>
      <c r="T23" s="98"/>
    </row>
    <row r="24" spans="2:20" ht="15.75" x14ac:dyDescent="0.25">
      <c r="B24" s="38" t="s">
        <v>123</v>
      </c>
      <c r="C24" s="65">
        <v>522</v>
      </c>
      <c r="D24" s="61" t="s">
        <v>73</v>
      </c>
      <c r="E24" s="61" t="s">
        <v>120</v>
      </c>
      <c r="F24" s="61" t="s">
        <v>124</v>
      </c>
      <c r="G24" s="61" t="s">
        <v>76</v>
      </c>
      <c r="H24" s="93">
        <f t="shared" si="4"/>
        <v>185.6</v>
      </c>
      <c r="I24" s="93">
        <f t="shared" si="4"/>
        <v>0</v>
      </c>
      <c r="J24" s="94">
        <f t="shared" si="0"/>
        <v>185.6</v>
      </c>
      <c r="K24" s="93">
        <f t="shared" si="4"/>
        <v>0</v>
      </c>
      <c r="L24" s="94">
        <f t="shared" si="1"/>
        <v>185.6</v>
      </c>
      <c r="M24" s="93">
        <f t="shared" si="4"/>
        <v>0</v>
      </c>
      <c r="N24" s="94">
        <f t="shared" si="2"/>
        <v>185.6</v>
      </c>
      <c r="O24" s="93">
        <f t="shared" si="4"/>
        <v>0</v>
      </c>
      <c r="P24" s="94">
        <f t="shared" si="3"/>
        <v>185.6</v>
      </c>
      <c r="T24" s="98"/>
    </row>
    <row r="25" spans="2:20" ht="63" x14ac:dyDescent="0.25">
      <c r="B25" s="38" t="s">
        <v>642</v>
      </c>
      <c r="C25" s="65">
        <v>522</v>
      </c>
      <c r="D25" s="61" t="s">
        <v>73</v>
      </c>
      <c r="E25" s="61" t="s">
        <v>120</v>
      </c>
      <c r="F25" s="61" t="s">
        <v>125</v>
      </c>
      <c r="G25" s="61" t="s">
        <v>76</v>
      </c>
      <c r="H25" s="93">
        <f t="shared" si="4"/>
        <v>185.6</v>
      </c>
      <c r="I25" s="93">
        <f t="shared" si="4"/>
        <v>0</v>
      </c>
      <c r="J25" s="94">
        <f t="shared" si="0"/>
        <v>185.6</v>
      </c>
      <c r="K25" s="93">
        <f t="shared" si="4"/>
        <v>0</v>
      </c>
      <c r="L25" s="94">
        <f t="shared" si="1"/>
        <v>185.6</v>
      </c>
      <c r="M25" s="93">
        <f t="shared" si="4"/>
        <v>0</v>
      </c>
      <c r="N25" s="94">
        <f t="shared" si="2"/>
        <v>185.6</v>
      </c>
      <c r="O25" s="93">
        <f t="shared" si="4"/>
        <v>0</v>
      </c>
      <c r="P25" s="94">
        <f t="shared" si="3"/>
        <v>185.6</v>
      </c>
      <c r="T25" s="98"/>
    </row>
    <row r="26" spans="2:20" ht="31.5" x14ac:dyDescent="0.25">
      <c r="B26" s="38" t="s">
        <v>97</v>
      </c>
      <c r="C26" s="65">
        <v>522</v>
      </c>
      <c r="D26" s="61" t="s">
        <v>73</v>
      </c>
      <c r="E26" s="61" t="s">
        <v>120</v>
      </c>
      <c r="F26" s="61" t="s">
        <v>125</v>
      </c>
      <c r="G26" s="61">
        <v>200</v>
      </c>
      <c r="H26" s="93">
        <f t="shared" si="4"/>
        <v>185.6</v>
      </c>
      <c r="I26" s="93">
        <f t="shared" si="4"/>
        <v>0</v>
      </c>
      <c r="J26" s="94">
        <f t="shared" si="0"/>
        <v>185.6</v>
      </c>
      <c r="K26" s="93">
        <f t="shared" si="4"/>
        <v>0</v>
      </c>
      <c r="L26" s="94">
        <f t="shared" si="1"/>
        <v>185.6</v>
      </c>
      <c r="M26" s="93">
        <f t="shared" si="4"/>
        <v>0</v>
      </c>
      <c r="N26" s="94">
        <f t="shared" si="2"/>
        <v>185.6</v>
      </c>
      <c r="O26" s="93">
        <f t="shared" si="4"/>
        <v>0</v>
      </c>
      <c r="P26" s="94">
        <f t="shared" si="3"/>
        <v>185.6</v>
      </c>
      <c r="T26" s="98"/>
    </row>
    <row r="27" spans="2:20" ht="47.25" x14ac:dyDescent="0.25">
      <c r="B27" s="38" t="s">
        <v>98</v>
      </c>
      <c r="C27" s="65">
        <v>522</v>
      </c>
      <c r="D27" s="61" t="s">
        <v>73</v>
      </c>
      <c r="E27" s="61" t="s">
        <v>120</v>
      </c>
      <c r="F27" s="61" t="s">
        <v>125</v>
      </c>
      <c r="G27" s="61">
        <v>240</v>
      </c>
      <c r="H27" s="93">
        <v>185.6</v>
      </c>
      <c r="I27" s="93"/>
      <c r="J27" s="94">
        <f t="shared" si="0"/>
        <v>185.6</v>
      </c>
      <c r="K27" s="93"/>
      <c r="L27" s="94">
        <f t="shared" si="1"/>
        <v>185.6</v>
      </c>
      <c r="M27" s="93"/>
      <c r="N27" s="94">
        <f t="shared" si="2"/>
        <v>185.6</v>
      </c>
      <c r="O27" s="93"/>
      <c r="P27" s="94">
        <f t="shared" si="3"/>
        <v>185.6</v>
      </c>
      <c r="T27" s="98"/>
    </row>
    <row r="28" spans="2:20" ht="15.75" x14ac:dyDescent="0.25">
      <c r="B28" s="38" t="s">
        <v>126</v>
      </c>
      <c r="C28" s="65">
        <v>522</v>
      </c>
      <c r="D28" s="61" t="s">
        <v>73</v>
      </c>
      <c r="E28" s="61" t="s">
        <v>383</v>
      </c>
      <c r="F28" s="61" t="s">
        <v>75</v>
      </c>
      <c r="G28" s="61" t="s">
        <v>76</v>
      </c>
      <c r="H28" s="93">
        <f t="shared" ref="H28:O31" si="5">H29</f>
        <v>1000</v>
      </c>
      <c r="I28" s="93">
        <f t="shared" si="5"/>
        <v>0</v>
      </c>
      <c r="J28" s="94">
        <f t="shared" si="0"/>
        <v>1000</v>
      </c>
      <c r="K28" s="93">
        <f t="shared" si="5"/>
        <v>0</v>
      </c>
      <c r="L28" s="94">
        <f t="shared" si="1"/>
        <v>1000</v>
      </c>
      <c r="M28" s="93">
        <f t="shared" si="5"/>
        <v>-45</v>
      </c>
      <c r="N28" s="94">
        <f t="shared" si="2"/>
        <v>955</v>
      </c>
      <c r="O28" s="93">
        <f t="shared" si="5"/>
        <v>0</v>
      </c>
      <c r="P28" s="94">
        <f t="shared" si="3"/>
        <v>955</v>
      </c>
      <c r="T28" s="98"/>
    </row>
    <row r="29" spans="2:20" ht="15.75" x14ac:dyDescent="0.25">
      <c r="B29" s="38" t="s">
        <v>439</v>
      </c>
      <c r="C29" s="65">
        <v>522</v>
      </c>
      <c r="D29" s="61" t="s">
        <v>73</v>
      </c>
      <c r="E29" s="61">
        <v>11</v>
      </c>
      <c r="F29" s="61" t="s">
        <v>122</v>
      </c>
      <c r="G29" s="61" t="s">
        <v>76</v>
      </c>
      <c r="H29" s="93">
        <f t="shared" si="5"/>
        <v>1000</v>
      </c>
      <c r="I29" s="93">
        <f t="shared" si="5"/>
        <v>0</v>
      </c>
      <c r="J29" s="94">
        <f t="shared" si="0"/>
        <v>1000</v>
      </c>
      <c r="K29" s="93">
        <f t="shared" si="5"/>
        <v>0</v>
      </c>
      <c r="L29" s="94">
        <f t="shared" si="1"/>
        <v>1000</v>
      </c>
      <c r="M29" s="93">
        <f t="shared" si="5"/>
        <v>-45</v>
      </c>
      <c r="N29" s="94">
        <f t="shared" si="2"/>
        <v>955</v>
      </c>
      <c r="O29" s="93">
        <f t="shared" si="5"/>
        <v>0</v>
      </c>
      <c r="P29" s="94">
        <f t="shared" si="3"/>
        <v>955</v>
      </c>
      <c r="T29" s="98"/>
    </row>
    <row r="30" spans="2:20" ht="15.75" x14ac:dyDescent="0.25">
      <c r="B30" s="38" t="s">
        <v>440</v>
      </c>
      <c r="C30" s="65">
        <v>522</v>
      </c>
      <c r="D30" s="61" t="s">
        <v>73</v>
      </c>
      <c r="E30" s="61">
        <v>11</v>
      </c>
      <c r="F30" s="61" t="s">
        <v>128</v>
      </c>
      <c r="G30" s="61" t="s">
        <v>76</v>
      </c>
      <c r="H30" s="93">
        <f t="shared" si="5"/>
        <v>1000</v>
      </c>
      <c r="I30" s="93">
        <f t="shared" si="5"/>
        <v>0</v>
      </c>
      <c r="J30" s="94">
        <f t="shared" si="0"/>
        <v>1000</v>
      </c>
      <c r="K30" s="93">
        <f t="shared" si="5"/>
        <v>0</v>
      </c>
      <c r="L30" s="94">
        <f t="shared" si="1"/>
        <v>1000</v>
      </c>
      <c r="M30" s="93">
        <f t="shared" si="5"/>
        <v>-45</v>
      </c>
      <c r="N30" s="94">
        <f t="shared" si="2"/>
        <v>955</v>
      </c>
      <c r="O30" s="93">
        <f t="shared" si="5"/>
        <v>0</v>
      </c>
      <c r="P30" s="94">
        <f t="shared" si="3"/>
        <v>955</v>
      </c>
      <c r="T30" s="98"/>
    </row>
    <row r="31" spans="2:20" ht="15.75" x14ac:dyDescent="0.25">
      <c r="B31" s="38" t="s">
        <v>99</v>
      </c>
      <c r="C31" s="65">
        <v>522</v>
      </c>
      <c r="D31" s="61" t="s">
        <v>73</v>
      </c>
      <c r="E31" s="61">
        <v>11</v>
      </c>
      <c r="F31" s="61" t="s">
        <v>128</v>
      </c>
      <c r="G31" s="61">
        <v>800</v>
      </c>
      <c r="H31" s="93">
        <f t="shared" si="5"/>
        <v>1000</v>
      </c>
      <c r="I31" s="93">
        <f t="shared" si="5"/>
        <v>0</v>
      </c>
      <c r="J31" s="94">
        <f t="shared" si="0"/>
        <v>1000</v>
      </c>
      <c r="K31" s="93">
        <f t="shared" si="5"/>
        <v>0</v>
      </c>
      <c r="L31" s="94">
        <f t="shared" si="1"/>
        <v>1000</v>
      </c>
      <c r="M31" s="93">
        <f t="shared" si="5"/>
        <v>-45</v>
      </c>
      <c r="N31" s="94">
        <f t="shared" si="2"/>
        <v>955</v>
      </c>
      <c r="O31" s="93">
        <f t="shared" si="5"/>
        <v>0</v>
      </c>
      <c r="P31" s="94">
        <f t="shared" si="3"/>
        <v>955</v>
      </c>
      <c r="T31" s="98"/>
    </row>
    <row r="32" spans="2:20" ht="15.75" x14ac:dyDescent="0.25">
      <c r="B32" s="38" t="s">
        <v>129</v>
      </c>
      <c r="C32" s="65">
        <v>522</v>
      </c>
      <c r="D32" s="61" t="s">
        <v>73</v>
      </c>
      <c r="E32" s="61">
        <v>11</v>
      </c>
      <c r="F32" s="61" t="s">
        <v>128</v>
      </c>
      <c r="G32" s="61">
        <v>870</v>
      </c>
      <c r="H32" s="93">
        <v>1000</v>
      </c>
      <c r="I32" s="93"/>
      <c r="J32" s="94">
        <f t="shared" si="0"/>
        <v>1000</v>
      </c>
      <c r="K32" s="93"/>
      <c r="L32" s="94">
        <f t="shared" si="1"/>
        <v>1000</v>
      </c>
      <c r="M32" s="93">
        <v>-45</v>
      </c>
      <c r="N32" s="94">
        <f t="shared" si="2"/>
        <v>955</v>
      </c>
      <c r="O32" s="93"/>
      <c r="P32" s="94">
        <f t="shared" si="3"/>
        <v>955</v>
      </c>
      <c r="T32" s="98"/>
    </row>
    <row r="33" spans="2:20" ht="15.75" x14ac:dyDescent="0.25">
      <c r="B33" s="38" t="s">
        <v>130</v>
      </c>
      <c r="C33" s="65">
        <v>522</v>
      </c>
      <c r="D33" s="61" t="s">
        <v>73</v>
      </c>
      <c r="E33" s="61">
        <v>13</v>
      </c>
      <c r="F33" s="61" t="s">
        <v>75</v>
      </c>
      <c r="G33" s="61" t="s">
        <v>76</v>
      </c>
      <c r="H33" s="93">
        <f>H54+H46+H34+H49</f>
        <v>5512.1</v>
      </c>
      <c r="I33" s="93">
        <f>I54+I46+I34+I49</f>
        <v>0</v>
      </c>
      <c r="J33" s="94">
        <f t="shared" si="0"/>
        <v>5512.1</v>
      </c>
      <c r="K33" s="93">
        <f>K54+K46+K34+K49</f>
        <v>0</v>
      </c>
      <c r="L33" s="94">
        <f t="shared" si="1"/>
        <v>5512.1</v>
      </c>
      <c r="M33" s="93">
        <f>M54+M46+M34+M49</f>
        <v>800</v>
      </c>
      <c r="N33" s="94">
        <f t="shared" si="2"/>
        <v>6312.1</v>
      </c>
      <c r="O33" s="93">
        <f>O54+O44+O34+O49</f>
        <v>0</v>
      </c>
      <c r="P33" s="94">
        <f t="shared" si="3"/>
        <v>6312.1</v>
      </c>
      <c r="T33" s="98"/>
    </row>
    <row r="34" spans="2:20" ht="66" customHeight="1" x14ac:dyDescent="0.25">
      <c r="B34" s="60" t="s">
        <v>727</v>
      </c>
      <c r="C34" s="65">
        <v>522</v>
      </c>
      <c r="D34" s="61" t="s">
        <v>73</v>
      </c>
      <c r="E34" s="61" t="s">
        <v>152</v>
      </c>
      <c r="F34" s="61" t="s">
        <v>131</v>
      </c>
      <c r="G34" s="61" t="s">
        <v>76</v>
      </c>
      <c r="H34" s="93">
        <f t="shared" ref="H34:O36" si="6">H35</f>
        <v>548</v>
      </c>
      <c r="I34" s="93">
        <f t="shared" si="6"/>
        <v>0</v>
      </c>
      <c r="J34" s="94">
        <f t="shared" si="0"/>
        <v>548</v>
      </c>
      <c r="K34" s="93">
        <f t="shared" si="6"/>
        <v>0</v>
      </c>
      <c r="L34" s="94">
        <f t="shared" si="1"/>
        <v>548</v>
      </c>
      <c r="M34" s="93">
        <f t="shared" si="6"/>
        <v>0</v>
      </c>
      <c r="N34" s="94">
        <f t="shared" si="2"/>
        <v>548</v>
      </c>
      <c r="O34" s="93">
        <f t="shared" si="6"/>
        <v>0</v>
      </c>
      <c r="P34" s="94">
        <f t="shared" si="3"/>
        <v>548</v>
      </c>
      <c r="T34" s="98"/>
    </row>
    <row r="35" spans="2:20" ht="94.5" x14ac:dyDescent="0.25">
      <c r="B35" s="60" t="s">
        <v>728</v>
      </c>
      <c r="C35" s="65">
        <v>522</v>
      </c>
      <c r="D35" s="61" t="s">
        <v>73</v>
      </c>
      <c r="E35" s="61" t="s">
        <v>152</v>
      </c>
      <c r="F35" s="61" t="s">
        <v>138</v>
      </c>
      <c r="G35" s="61" t="s">
        <v>76</v>
      </c>
      <c r="H35" s="93">
        <f t="shared" si="6"/>
        <v>548</v>
      </c>
      <c r="I35" s="93">
        <f t="shared" si="6"/>
        <v>0</v>
      </c>
      <c r="J35" s="94">
        <f t="shared" si="0"/>
        <v>548</v>
      </c>
      <c r="K35" s="93">
        <f t="shared" si="6"/>
        <v>0</v>
      </c>
      <c r="L35" s="94">
        <f t="shared" si="1"/>
        <v>548</v>
      </c>
      <c r="M35" s="93">
        <f t="shared" si="6"/>
        <v>0</v>
      </c>
      <c r="N35" s="94">
        <f t="shared" si="2"/>
        <v>548</v>
      </c>
      <c r="O35" s="93">
        <f t="shared" si="6"/>
        <v>0</v>
      </c>
      <c r="P35" s="94">
        <f t="shared" si="3"/>
        <v>548</v>
      </c>
      <c r="T35" s="98"/>
    </row>
    <row r="36" spans="2:20" ht="47.25" x14ac:dyDescent="0.25">
      <c r="B36" s="60" t="s">
        <v>652</v>
      </c>
      <c r="C36" s="65">
        <v>522</v>
      </c>
      <c r="D36" s="61" t="s">
        <v>73</v>
      </c>
      <c r="E36" s="61" t="s">
        <v>152</v>
      </c>
      <c r="F36" s="61" t="s">
        <v>140</v>
      </c>
      <c r="G36" s="61" t="s">
        <v>76</v>
      </c>
      <c r="H36" s="93">
        <f t="shared" si="6"/>
        <v>548</v>
      </c>
      <c r="I36" s="93">
        <f t="shared" si="6"/>
        <v>0</v>
      </c>
      <c r="J36" s="94">
        <f t="shared" si="0"/>
        <v>548</v>
      </c>
      <c r="K36" s="93">
        <f t="shared" si="6"/>
        <v>0</v>
      </c>
      <c r="L36" s="94">
        <f t="shared" si="1"/>
        <v>548</v>
      </c>
      <c r="M36" s="93">
        <f t="shared" si="6"/>
        <v>0</v>
      </c>
      <c r="N36" s="94">
        <f t="shared" si="2"/>
        <v>548</v>
      </c>
      <c r="O36" s="93">
        <f t="shared" si="6"/>
        <v>0</v>
      </c>
      <c r="P36" s="94">
        <f t="shared" si="3"/>
        <v>548</v>
      </c>
      <c r="T36" s="98"/>
    </row>
    <row r="37" spans="2:20" ht="47.25" x14ac:dyDescent="0.25">
      <c r="B37" s="38" t="s">
        <v>141</v>
      </c>
      <c r="C37" s="65">
        <v>522</v>
      </c>
      <c r="D37" s="61" t="s">
        <v>73</v>
      </c>
      <c r="E37" s="61" t="s">
        <v>152</v>
      </c>
      <c r="F37" s="61" t="s">
        <v>142</v>
      </c>
      <c r="G37" s="61" t="s">
        <v>76</v>
      </c>
      <c r="H37" s="93">
        <f>H38+H40</f>
        <v>548</v>
      </c>
      <c r="I37" s="93">
        <f>I38+I40</f>
        <v>0</v>
      </c>
      <c r="J37" s="94">
        <f t="shared" si="0"/>
        <v>548</v>
      </c>
      <c r="K37" s="93">
        <f>K38+K40</f>
        <v>0</v>
      </c>
      <c r="L37" s="94">
        <f t="shared" si="1"/>
        <v>548</v>
      </c>
      <c r="M37" s="93">
        <f>M38+M40</f>
        <v>0</v>
      </c>
      <c r="N37" s="94">
        <f t="shared" si="2"/>
        <v>548</v>
      </c>
      <c r="O37" s="93">
        <f>O38+O40</f>
        <v>0</v>
      </c>
      <c r="P37" s="94">
        <f t="shared" si="3"/>
        <v>548</v>
      </c>
      <c r="T37" s="98"/>
    </row>
    <row r="38" spans="2:20" ht="31.5" x14ac:dyDescent="0.25">
      <c r="B38" s="60" t="s">
        <v>97</v>
      </c>
      <c r="C38" s="65">
        <v>522</v>
      </c>
      <c r="D38" s="61" t="s">
        <v>73</v>
      </c>
      <c r="E38" s="61" t="s">
        <v>152</v>
      </c>
      <c r="F38" s="61" t="s">
        <v>142</v>
      </c>
      <c r="G38" s="61" t="s">
        <v>543</v>
      </c>
      <c r="H38" s="93">
        <f>H39</f>
        <v>546</v>
      </c>
      <c r="I38" s="93">
        <f>I39</f>
        <v>0</v>
      </c>
      <c r="J38" s="94">
        <f t="shared" si="0"/>
        <v>546</v>
      </c>
      <c r="K38" s="93">
        <f>K39</f>
        <v>0</v>
      </c>
      <c r="L38" s="94">
        <f t="shared" si="1"/>
        <v>546</v>
      </c>
      <c r="M38" s="93">
        <f>M39</f>
        <v>0</v>
      </c>
      <c r="N38" s="94">
        <f t="shared" si="2"/>
        <v>546</v>
      </c>
      <c r="O38" s="93">
        <f>O39</f>
        <v>0</v>
      </c>
      <c r="P38" s="94">
        <f t="shared" si="3"/>
        <v>546</v>
      </c>
      <c r="T38" s="98"/>
    </row>
    <row r="39" spans="2:20" ht="47.25" x14ac:dyDescent="0.25">
      <c r="B39" s="60" t="s">
        <v>98</v>
      </c>
      <c r="C39" s="65">
        <v>522</v>
      </c>
      <c r="D39" s="61" t="s">
        <v>73</v>
      </c>
      <c r="E39" s="61" t="s">
        <v>152</v>
      </c>
      <c r="F39" s="61" t="s">
        <v>142</v>
      </c>
      <c r="G39" s="61" t="s">
        <v>539</v>
      </c>
      <c r="H39" s="93">
        <v>546</v>
      </c>
      <c r="I39" s="93"/>
      <c r="J39" s="94">
        <f t="shared" si="0"/>
        <v>546</v>
      </c>
      <c r="K39" s="93"/>
      <c r="L39" s="94">
        <f t="shared" si="1"/>
        <v>546</v>
      </c>
      <c r="M39" s="93"/>
      <c r="N39" s="94">
        <f t="shared" si="2"/>
        <v>546</v>
      </c>
      <c r="O39" s="93"/>
      <c r="P39" s="94">
        <f t="shared" si="3"/>
        <v>546</v>
      </c>
      <c r="T39" s="98"/>
    </row>
    <row r="40" spans="2:20" ht="15.75" x14ac:dyDescent="0.25">
      <c r="B40" s="60" t="s">
        <v>99</v>
      </c>
      <c r="C40" s="65">
        <v>522</v>
      </c>
      <c r="D40" s="61" t="s">
        <v>73</v>
      </c>
      <c r="E40" s="61" t="s">
        <v>152</v>
      </c>
      <c r="F40" s="61" t="s">
        <v>142</v>
      </c>
      <c r="G40" s="61" t="s">
        <v>547</v>
      </c>
      <c r="H40" s="93">
        <f>H41</f>
        <v>2</v>
      </c>
      <c r="I40" s="93">
        <f>I41</f>
        <v>0</v>
      </c>
      <c r="J40" s="94">
        <f t="shared" si="0"/>
        <v>2</v>
      </c>
      <c r="K40" s="93">
        <f>K41</f>
        <v>0</v>
      </c>
      <c r="L40" s="94">
        <f t="shared" si="1"/>
        <v>2</v>
      </c>
      <c r="M40" s="93">
        <f>M41</f>
        <v>0</v>
      </c>
      <c r="N40" s="94">
        <f t="shared" si="2"/>
        <v>2</v>
      </c>
      <c r="O40" s="93">
        <f>O41</f>
        <v>0</v>
      </c>
      <c r="P40" s="94">
        <f t="shared" si="3"/>
        <v>2</v>
      </c>
      <c r="T40" s="98"/>
    </row>
    <row r="41" spans="2:20" ht="15.75" x14ac:dyDescent="0.25">
      <c r="B41" s="60" t="s">
        <v>653</v>
      </c>
      <c r="C41" s="65">
        <v>522</v>
      </c>
      <c r="D41" s="61" t="s">
        <v>73</v>
      </c>
      <c r="E41" s="61" t="s">
        <v>152</v>
      </c>
      <c r="F41" s="61" t="s">
        <v>142</v>
      </c>
      <c r="G41" s="61" t="s">
        <v>575</v>
      </c>
      <c r="H41" s="93">
        <v>2</v>
      </c>
      <c r="I41" s="93"/>
      <c r="J41" s="94">
        <f t="shared" si="0"/>
        <v>2</v>
      </c>
      <c r="K41" s="93"/>
      <c r="L41" s="94">
        <f t="shared" si="1"/>
        <v>2</v>
      </c>
      <c r="M41" s="93"/>
      <c r="N41" s="94">
        <f t="shared" si="2"/>
        <v>2</v>
      </c>
      <c r="O41" s="93"/>
      <c r="P41" s="94">
        <f t="shared" si="3"/>
        <v>2</v>
      </c>
      <c r="T41" s="98"/>
    </row>
    <row r="42" spans="2:20" ht="112.5" customHeight="1" x14ac:dyDescent="0.25">
      <c r="B42" s="60" t="s">
        <v>729</v>
      </c>
      <c r="C42" s="65">
        <v>522</v>
      </c>
      <c r="D42" s="61" t="s">
        <v>73</v>
      </c>
      <c r="E42" s="61" t="s">
        <v>152</v>
      </c>
      <c r="F42" s="62" t="s">
        <v>602</v>
      </c>
      <c r="G42" s="61" t="s">
        <v>76</v>
      </c>
      <c r="H42" s="63">
        <f t="shared" ref="H42:O45" si="7">H43</f>
        <v>2256.6</v>
      </c>
      <c r="I42" s="63">
        <f t="shared" si="7"/>
        <v>0</v>
      </c>
      <c r="J42" s="94">
        <f t="shared" si="0"/>
        <v>2256.6</v>
      </c>
      <c r="K42" s="63">
        <f t="shared" si="7"/>
        <v>0</v>
      </c>
      <c r="L42" s="94">
        <f t="shared" si="1"/>
        <v>2256.6</v>
      </c>
      <c r="M42" s="63">
        <f t="shared" si="7"/>
        <v>0</v>
      </c>
      <c r="N42" s="94">
        <f t="shared" si="2"/>
        <v>2256.6</v>
      </c>
      <c r="O42" s="63">
        <f t="shared" si="7"/>
        <v>0</v>
      </c>
      <c r="P42" s="94">
        <f t="shared" si="3"/>
        <v>2256.6</v>
      </c>
      <c r="T42" s="98"/>
    </row>
    <row r="43" spans="2:20" ht="78.75" x14ac:dyDescent="0.25">
      <c r="B43" s="60" t="s">
        <v>603</v>
      </c>
      <c r="C43" s="65">
        <v>522</v>
      </c>
      <c r="D43" s="61" t="s">
        <v>73</v>
      </c>
      <c r="E43" s="61" t="s">
        <v>152</v>
      </c>
      <c r="F43" s="62" t="s">
        <v>604</v>
      </c>
      <c r="G43" s="61" t="s">
        <v>76</v>
      </c>
      <c r="H43" s="63">
        <f t="shared" si="7"/>
        <v>2256.6</v>
      </c>
      <c r="I43" s="63">
        <f t="shared" si="7"/>
        <v>0</v>
      </c>
      <c r="J43" s="94">
        <f t="shared" si="0"/>
        <v>2256.6</v>
      </c>
      <c r="K43" s="63">
        <f t="shared" si="7"/>
        <v>0</v>
      </c>
      <c r="L43" s="94">
        <f t="shared" si="1"/>
        <v>2256.6</v>
      </c>
      <c r="M43" s="63">
        <f t="shared" si="7"/>
        <v>0</v>
      </c>
      <c r="N43" s="94">
        <f t="shared" si="2"/>
        <v>2256.6</v>
      </c>
      <c r="O43" s="63">
        <f t="shared" si="7"/>
        <v>0</v>
      </c>
      <c r="P43" s="94">
        <f t="shared" si="3"/>
        <v>2256.6</v>
      </c>
      <c r="T43" s="98"/>
    </row>
    <row r="44" spans="2:20" ht="63" x14ac:dyDescent="0.25">
      <c r="B44" s="60" t="s">
        <v>605</v>
      </c>
      <c r="C44" s="65">
        <v>522</v>
      </c>
      <c r="D44" s="61" t="s">
        <v>73</v>
      </c>
      <c r="E44" s="61" t="s">
        <v>152</v>
      </c>
      <c r="F44" s="62" t="s">
        <v>606</v>
      </c>
      <c r="G44" s="61" t="s">
        <v>76</v>
      </c>
      <c r="H44" s="63">
        <f t="shared" si="7"/>
        <v>2256.6</v>
      </c>
      <c r="I44" s="63">
        <f t="shared" si="7"/>
        <v>0</v>
      </c>
      <c r="J44" s="94">
        <f t="shared" si="0"/>
        <v>2256.6</v>
      </c>
      <c r="K44" s="63">
        <f t="shared" si="7"/>
        <v>0</v>
      </c>
      <c r="L44" s="94">
        <f t="shared" si="1"/>
        <v>2256.6</v>
      </c>
      <c r="M44" s="63">
        <f t="shared" si="7"/>
        <v>0</v>
      </c>
      <c r="N44" s="94">
        <f t="shared" si="2"/>
        <v>2256.6</v>
      </c>
      <c r="O44" s="63">
        <f>O45+O47</f>
        <v>0</v>
      </c>
      <c r="P44" s="94">
        <f>N44+O44</f>
        <v>2256.6</v>
      </c>
      <c r="T44" s="98"/>
    </row>
    <row r="45" spans="2:20" ht="31.5" x14ac:dyDescent="0.25">
      <c r="B45" s="60" t="s">
        <v>97</v>
      </c>
      <c r="C45" s="65">
        <v>522</v>
      </c>
      <c r="D45" s="61" t="s">
        <v>73</v>
      </c>
      <c r="E45" s="61">
        <v>13</v>
      </c>
      <c r="F45" s="62" t="s">
        <v>606</v>
      </c>
      <c r="G45" s="61">
        <v>200</v>
      </c>
      <c r="H45" s="63">
        <f t="shared" si="7"/>
        <v>2256.6</v>
      </c>
      <c r="I45" s="63">
        <f t="shared" si="7"/>
        <v>0</v>
      </c>
      <c r="J45" s="94">
        <f t="shared" si="0"/>
        <v>2256.6</v>
      </c>
      <c r="K45" s="63">
        <f t="shared" si="7"/>
        <v>0</v>
      </c>
      <c r="L45" s="94">
        <f t="shared" si="1"/>
        <v>2256.6</v>
      </c>
      <c r="M45" s="63">
        <f t="shared" si="7"/>
        <v>0</v>
      </c>
      <c r="N45" s="94">
        <f t="shared" si="2"/>
        <v>2256.6</v>
      </c>
      <c r="O45" s="63">
        <f t="shared" si="7"/>
        <v>-297</v>
      </c>
      <c r="P45" s="94">
        <f t="shared" si="3"/>
        <v>1959.6</v>
      </c>
      <c r="T45" s="98"/>
    </row>
    <row r="46" spans="2:20" ht="47.25" x14ac:dyDescent="0.25">
      <c r="B46" s="60" t="s">
        <v>98</v>
      </c>
      <c r="C46" s="65">
        <v>522</v>
      </c>
      <c r="D46" s="61" t="s">
        <v>73</v>
      </c>
      <c r="E46" s="61">
        <v>13</v>
      </c>
      <c r="F46" s="62" t="s">
        <v>606</v>
      </c>
      <c r="G46" s="61">
        <v>240</v>
      </c>
      <c r="H46" s="63">
        <v>2256.6</v>
      </c>
      <c r="I46" s="63"/>
      <c r="J46" s="94">
        <f t="shared" si="0"/>
        <v>2256.6</v>
      </c>
      <c r="K46" s="63"/>
      <c r="L46" s="94">
        <f t="shared" si="1"/>
        <v>2256.6</v>
      </c>
      <c r="M46" s="63"/>
      <c r="N46" s="94">
        <f t="shared" si="2"/>
        <v>2256.6</v>
      </c>
      <c r="O46" s="63">
        <v>-297</v>
      </c>
      <c r="P46" s="94">
        <f t="shared" si="3"/>
        <v>1959.6</v>
      </c>
      <c r="T46" s="98"/>
    </row>
    <row r="47" spans="2:20" ht="47.25" x14ac:dyDescent="0.25">
      <c r="B47" s="38" t="s">
        <v>862</v>
      </c>
      <c r="C47" s="65">
        <v>522</v>
      </c>
      <c r="D47" s="61" t="s">
        <v>73</v>
      </c>
      <c r="E47" s="61">
        <v>13</v>
      </c>
      <c r="F47" s="62" t="s">
        <v>606</v>
      </c>
      <c r="G47" s="61" t="s">
        <v>866</v>
      </c>
      <c r="H47" s="63"/>
      <c r="I47" s="63"/>
      <c r="J47" s="94"/>
      <c r="K47" s="63"/>
      <c r="L47" s="94"/>
      <c r="M47" s="63"/>
      <c r="N47" s="94"/>
      <c r="O47" s="63">
        <v>297</v>
      </c>
      <c r="P47" s="94">
        <f t="shared" si="3"/>
        <v>297</v>
      </c>
      <c r="T47" s="98"/>
    </row>
    <row r="48" spans="2:20" ht="15.75" x14ac:dyDescent="0.25">
      <c r="B48" s="38" t="s">
        <v>863</v>
      </c>
      <c r="C48" s="65">
        <v>522</v>
      </c>
      <c r="D48" s="61" t="s">
        <v>73</v>
      </c>
      <c r="E48" s="61">
        <v>13</v>
      </c>
      <c r="F48" s="62" t="s">
        <v>606</v>
      </c>
      <c r="G48" s="61" t="s">
        <v>865</v>
      </c>
      <c r="H48" s="63"/>
      <c r="I48" s="63"/>
      <c r="J48" s="94"/>
      <c r="K48" s="63"/>
      <c r="L48" s="94"/>
      <c r="M48" s="63"/>
      <c r="N48" s="94"/>
      <c r="O48" s="63">
        <v>297</v>
      </c>
      <c r="P48" s="94">
        <f t="shared" si="3"/>
        <v>297</v>
      </c>
      <c r="T48" s="98"/>
    </row>
    <row r="49" spans="2:20" ht="63" x14ac:dyDescent="0.25">
      <c r="B49" s="60" t="s">
        <v>787</v>
      </c>
      <c r="C49" s="65">
        <v>522</v>
      </c>
      <c r="D49" s="61" t="s">
        <v>73</v>
      </c>
      <c r="E49" s="61" t="s">
        <v>152</v>
      </c>
      <c r="F49" s="62" t="s">
        <v>780</v>
      </c>
      <c r="G49" s="61" t="s">
        <v>76</v>
      </c>
      <c r="H49" s="63">
        <f t="shared" ref="H49:O52" si="8">H50</f>
        <v>600</v>
      </c>
      <c r="I49" s="63">
        <f t="shared" si="8"/>
        <v>0</v>
      </c>
      <c r="J49" s="94">
        <f t="shared" si="0"/>
        <v>600</v>
      </c>
      <c r="K49" s="63">
        <f t="shared" si="8"/>
        <v>0</v>
      </c>
      <c r="L49" s="94">
        <f t="shared" si="1"/>
        <v>600</v>
      </c>
      <c r="M49" s="63">
        <f t="shared" si="8"/>
        <v>0</v>
      </c>
      <c r="N49" s="94">
        <f t="shared" si="2"/>
        <v>600</v>
      </c>
      <c r="O49" s="63">
        <f t="shared" si="8"/>
        <v>0</v>
      </c>
      <c r="P49" s="94">
        <f t="shared" si="3"/>
        <v>600</v>
      </c>
      <c r="T49" s="98"/>
    </row>
    <row r="50" spans="2:20" ht="110.25" x14ac:dyDescent="0.25">
      <c r="B50" s="60" t="s">
        <v>782</v>
      </c>
      <c r="C50" s="65">
        <v>522</v>
      </c>
      <c r="D50" s="61" t="s">
        <v>73</v>
      </c>
      <c r="E50" s="61" t="s">
        <v>152</v>
      </c>
      <c r="F50" s="62" t="s">
        <v>781</v>
      </c>
      <c r="G50" s="61" t="s">
        <v>76</v>
      </c>
      <c r="H50" s="63">
        <f t="shared" si="8"/>
        <v>600</v>
      </c>
      <c r="I50" s="63">
        <f t="shared" si="8"/>
        <v>0</v>
      </c>
      <c r="J50" s="94">
        <f t="shared" si="0"/>
        <v>600</v>
      </c>
      <c r="K50" s="63">
        <f t="shared" si="8"/>
        <v>0</v>
      </c>
      <c r="L50" s="94">
        <f t="shared" si="1"/>
        <v>600</v>
      </c>
      <c r="M50" s="63">
        <f t="shared" si="8"/>
        <v>0</v>
      </c>
      <c r="N50" s="94">
        <f t="shared" si="2"/>
        <v>600</v>
      </c>
      <c r="O50" s="63">
        <f t="shared" si="8"/>
        <v>0</v>
      </c>
      <c r="P50" s="94">
        <f t="shared" si="3"/>
        <v>600</v>
      </c>
      <c r="T50" s="98"/>
    </row>
    <row r="51" spans="2:20" ht="47.25" x14ac:dyDescent="0.25">
      <c r="B51" s="60" t="s">
        <v>783</v>
      </c>
      <c r="C51" s="65">
        <v>522</v>
      </c>
      <c r="D51" s="61" t="s">
        <v>73</v>
      </c>
      <c r="E51" s="61" t="s">
        <v>152</v>
      </c>
      <c r="F51" s="62" t="s">
        <v>784</v>
      </c>
      <c r="G51" s="61" t="s">
        <v>76</v>
      </c>
      <c r="H51" s="63">
        <f t="shared" si="8"/>
        <v>600</v>
      </c>
      <c r="I51" s="63">
        <f t="shared" si="8"/>
        <v>0</v>
      </c>
      <c r="J51" s="94">
        <f t="shared" si="0"/>
        <v>600</v>
      </c>
      <c r="K51" s="63">
        <f t="shared" si="8"/>
        <v>0</v>
      </c>
      <c r="L51" s="94">
        <f t="shared" si="1"/>
        <v>600</v>
      </c>
      <c r="M51" s="63">
        <f t="shared" si="8"/>
        <v>0</v>
      </c>
      <c r="N51" s="94">
        <f t="shared" si="2"/>
        <v>600</v>
      </c>
      <c r="O51" s="63">
        <f t="shared" si="8"/>
        <v>0</v>
      </c>
      <c r="P51" s="94">
        <f t="shared" si="3"/>
        <v>600</v>
      </c>
      <c r="T51" s="98"/>
    </row>
    <row r="52" spans="2:20" ht="31.5" x14ac:dyDescent="0.25">
      <c r="B52" s="60" t="s">
        <v>97</v>
      </c>
      <c r="C52" s="65">
        <v>522</v>
      </c>
      <c r="D52" s="61" t="s">
        <v>73</v>
      </c>
      <c r="E52" s="61">
        <v>13</v>
      </c>
      <c r="F52" s="62" t="s">
        <v>784</v>
      </c>
      <c r="G52" s="61">
        <v>200</v>
      </c>
      <c r="H52" s="63">
        <f t="shared" si="8"/>
        <v>600</v>
      </c>
      <c r="I52" s="63">
        <f t="shared" si="8"/>
        <v>0</v>
      </c>
      <c r="J52" s="94">
        <f t="shared" si="0"/>
        <v>600</v>
      </c>
      <c r="K52" s="63">
        <f t="shared" si="8"/>
        <v>0</v>
      </c>
      <c r="L52" s="94">
        <f t="shared" si="1"/>
        <v>600</v>
      </c>
      <c r="M52" s="63">
        <f t="shared" si="8"/>
        <v>0</v>
      </c>
      <c r="N52" s="94">
        <f t="shared" si="2"/>
        <v>600</v>
      </c>
      <c r="O52" s="63">
        <f t="shared" si="8"/>
        <v>0</v>
      </c>
      <c r="P52" s="94">
        <f t="shared" si="3"/>
        <v>600</v>
      </c>
      <c r="T52" s="98"/>
    </row>
    <row r="53" spans="2:20" ht="47.25" x14ac:dyDescent="0.25">
      <c r="B53" s="60" t="s">
        <v>98</v>
      </c>
      <c r="C53" s="65">
        <v>522</v>
      </c>
      <c r="D53" s="61" t="s">
        <v>73</v>
      </c>
      <c r="E53" s="61">
        <v>13</v>
      </c>
      <c r="F53" s="62" t="s">
        <v>784</v>
      </c>
      <c r="G53" s="61">
        <v>240</v>
      </c>
      <c r="H53" s="63">
        <v>600</v>
      </c>
      <c r="I53" s="63"/>
      <c r="J53" s="94">
        <f t="shared" si="0"/>
        <v>600</v>
      </c>
      <c r="K53" s="63"/>
      <c r="L53" s="94">
        <f t="shared" si="1"/>
        <v>600</v>
      </c>
      <c r="M53" s="63"/>
      <c r="N53" s="94">
        <f t="shared" si="2"/>
        <v>600</v>
      </c>
      <c r="O53" s="63"/>
      <c r="P53" s="94">
        <f t="shared" si="3"/>
        <v>600</v>
      </c>
      <c r="T53" s="98"/>
    </row>
    <row r="54" spans="2:20" ht="31.5" x14ac:dyDescent="0.25">
      <c r="B54" s="38" t="s">
        <v>441</v>
      </c>
      <c r="C54" s="65">
        <v>522</v>
      </c>
      <c r="D54" s="61" t="s">
        <v>73</v>
      </c>
      <c r="E54" s="61">
        <v>13</v>
      </c>
      <c r="F54" s="61" t="s">
        <v>122</v>
      </c>
      <c r="G54" s="61" t="s">
        <v>76</v>
      </c>
      <c r="H54" s="93">
        <f>H55+H61</f>
        <v>2107.5</v>
      </c>
      <c r="I54" s="93">
        <f>I55+I61</f>
        <v>0</v>
      </c>
      <c r="J54" s="94">
        <f t="shared" si="0"/>
        <v>2107.5</v>
      </c>
      <c r="K54" s="93">
        <f>K55+K61</f>
        <v>0</v>
      </c>
      <c r="L54" s="94">
        <f t="shared" si="1"/>
        <v>2107.5</v>
      </c>
      <c r="M54" s="93">
        <f>M55+M61</f>
        <v>800</v>
      </c>
      <c r="N54" s="94">
        <f t="shared" si="2"/>
        <v>2907.5</v>
      </c>
      <c r="O54" s="93">
        <f>O55+O61</f>
        <v>0</v>
      </c>
      <c r="P54" s="94">
        <f t="shared" si="3"/>
        <v>2907.5</v>
      </c>
      <c r="T54" s="98"/>
    </row>
    <row r="55" spans="2:20" ht="31.5" x14ac:dyDescent="0.25">
      <c r="B55" s="38" t="s">
        <v>145</v>
      </c>
      <c r="C55" s="65">
        <v>522</v>
      </c>
      <c r="D55" s="61" t="s">
        <v>73</v>
      </c>
      <c r="E55" s="61">
        <v>13</v>
      </c>
      <c r="F55" s="61" t="s">
        <v>146</v>
      </c>
      <c r="G55" s="61" t="s">
        <v>76</v>
      </c>
      <c r="H55" s="93">
        <f>H56</f>
        <v>683</v>
      </c>
      <c r="I55" s="93">
        <f>I56</f>
        <v>0</v>
      </c>
      <c r="J55" s="94">
        <f t="shared" si="0"/>
        <v>683</v>
      </c>
      <c r="K55" s="93">
        <f>K56</f>
        <v>0</v>
      </c>
      <c r="L55" s="94">
        <f t="shared" si="1"/>
        <v>683</v>
      </c>
      <c r="M55" s="93">
        <f>M56</f>
        <v>0</v>
      </c>
      <c r="N55" s="94">
        <f t="shared" si="2"/>
        <v>683</v>
      </c>
      <c r="O55" s="93">
        <f>O56</f>
        <v>0</v>
      </c>
      <c r="P55" s="94">
        <f t="shared" si="3"/>
        <v>683</v>
      </c>
      <c r="T55" s="98"/>
    </row>
    <row r="56" spans="2:20" ht="78.75" x14ac:dyDescent="0.25">
      <c r="B56" s="38" t="s">
        <v>147</v>
      </c>
      <c r="C56" s="65">
        <v>522</v>
      </c>
      <c r="D56" s="61" t="s">
        <v>73</v>
      </c>
      <c r="E56" s="61">
        <v>13</v>
      </c>
      <c r="F56" s="61" t="s">
        <v>148</v>
      </c>
      <c r="G56" s="61" t="s">
        <v>76</v>
      </c>
      <c r="H56" s="93">
        <f>H57+H59</f>
        <v>683</v>
      </c>
      <c r="I56" s="93">
        <f>I57+I59</f>
        <v>0</v>
      </c>
      <c r="J56" s="94">
        <f t="shared" si="0"/>
        <v>683</v>
      </c>
      <c r="K56" s="93">
        <f>K57+K59</f>
        <v>0</v>
      </c>
      <c r="L56" s="94">
        <f t="shared" si="1"/>
        <v>683</v>
      </c>
      <c r="M56" s="93">
        <f>M57+M59</f>
        <v>0</v>
      </c>
      <c r="N56" s="94">
        <f t="shared" si="2"/>
        <v>683</v>
      </c>
      <c r="O56" s="93">
        <f>O57+O59</f>
        <v>0</v>
      </c>
      <c r="P56" s="94">
        <f t="shared" si="3"/>
        <v>683</v>
      </c>
      <c r="T56" s="98"/>
    </row>
    <row r="57" spans="2:20" ht="94.5" x14ac:dyDescent="0.25">
      <c r="B57" s="38" t="s">
        <v>85</v>
      </c>
      <c r="C57" s="65">
        <v>522</v>
      </c>
      <c r="D57" s="61" t="s">
        <v>73</v>
      </c>
      <c r="E57" s="61">
        <v>13</v>
      </c>
      <c r="F57" s="61" t="s">
        <v>148</v>
      </c>
      <c r="G57" s="61">
        <v>100</v>
      </c>
      <c r="H57" s="93">
        <f>H58</f>
        <v>659</v>
      </c>
      <c r="I57" s="93">
        <f>I58</f>
        <v>0</v>
      </c>
      <c r="J57" s="94">
        <f t="shared" si="0"/>
        <v>659</v>
      </c>
      <c r="K57" s="93">
        <f>K58</f>
        <v>0</v>
      </c>
      <c r="L57" s="94">
        <f t="shared" si="1"/>
        <v>659</v>
      </c>
      <c r="M57" s="93">
        <f>M58</f>
        <v>0</v>
      </c>
      <c r="N57" s="94">
        <f t="shared" si="2"/>
        <v>659</v>
      </c>
      <c r="O57" s="93">
        <f>O58</f>
        <v>0</v>
      </c>
      <c r="P57" s="94">
        <f t="shared" si="3"/>
        <v>659</v>
      </c>
      <c r="T57" s="98"/>
    </row>
    <row r="58" spans="2:20" ht="47.25" x14ac:dyDescent="0.25">
      <c r="B58" s="38" t="s">
        <v>86</v>
      </c>
      <c r="C58" s="65">
        <v>522</v>
      </c>
      <c r="D58" s="61" t="s">
        <v>73</v>
      </c>
      <c r="E58" s="61">
        <v>13</v>
      </c>
      <c r="F58" s="61" t="s">
        <v>148</v>
      </c>
      <c r="G58" s="61">
        <v>120</v>
      </c>
      <c r="H58" s="93">
        <v>659</v>
      </c>
      <c r="I58" s="93"/>
      <c r="J58" s="94">
        <f t="shared" si="0"/>
        <v>659</v>
      </c>
      <c r="K58" s="93"/>
      <c r="L58" s="94">
        <f t="shared" si="1"/>
        <v>659</v>
      </c>
      <c r="M58" s="93"/>
      <c r="N58" s="94">
        <f t="shared" si="2"/>
        <v>659</v>
      </c>
      <c r="O58" s="93"/>
      <c r="P58" s="94">
        <f t="shared" si="3"/>
        <v>659</v>
      </c>
      <c r="T58" s="98"/>
    </row>
    <row r="59" spans="2:20" ht="31.5" x14ac:dyDescent="0.25">
      <c r="B59" s="38" t="s">
        <v>97</v>
      </c>
      <c r="C59" s="65">
        <v>522</v>
      </c>
      <c r="D59" s="61" t="s">
        <v>73</v>
      </c>
      <c r="E59" s="61">
        <v>13</v>
      </c>
      <c r="F59" s="61" t="s">
        <v>148</v>
      </c>
      <c r="G59" s="61">
        <v>200</v>
      </c>
      <c r="H59" s="93">
        <f>H60</f>
        <v>24</v>
      </c>
      <c r="I59" s="93">
        <f>I60</f>
        <v>0</v>
      </c>
      <c r="J59" s="94">
        <f t="shared" si="0"/>
        <v>24</v>
      </c>
      <c r="K59" s="93">
        <f>K60</f>
        <v>0</v>
      </c>
      <c r="L59" s="94">
        <f t="shared" si="1"/>
        <v>24</v>
      </c>
      <c r="M59" s="93">
        <f>M60</f>
        <v>0</v>
      </c>
      <c r="N59" s="94">
        <f t="shared" si="2"/>
        <v>24</v>
      </c>
      <c r="O59" s="93">
        <f>O60</f>
        <v>0</v>
      </c>
      <c r="P59" s="94">
        <f t="shared" si="3"/>
        <v>24</v>
      </c>
      <c r="T59" s="98"/>
    </row>
    <row r="60" spans="2:20" ht="47.25" x14ac:dyDescent="0.25">
      <c r="B60" s="38" t="s">
        <v>98</v>
      </c>
      <c r="C60" s="65">
        <v>522</v>
      </c>
      <c r="D60" s="61" t="s">
        <v>73</v>
      </c>
      <c r="E60" s="61">
        <v>13</v>
      </c>
      <c r="F60" s="61" t="s">
        <v>148</v>
      </c>
      <c r="G60" s="61">
        <v>240</v>
      </c>
      <c r="H60" s="93">
        <v>24</v>
      </c>
      <c r="I60" s="93"/>
      <c r="J60" s="94">
        <f t="shared" si="0"/>
        <v>24</v>
      </c>
      <c r="K60" s="93"/>
      <c r="L60" s="94">
        <f t="shared" si="1"/>
        <v>24</v>
      </c>
      <c r="M60" s="93"/>
      <c r="N60" s="94">
        <f t="shared" si="2"/>
        <v>24</v>
      </c>
      <c r="O60" s="93"/>
      <c r="P60" s="94">
        <f t="shared" si="3"/>
        <v>24</v>
      </c>
      <c r="T60" s="98"/>
    </row>
    <row r="61" spans="2:20" ht="15.75" x14ac:dyDescent="0.25">
      <c r="B61" s="38" t="s">
        <v>123</v>
      </c>
      <c r="C61" s="65" t="s">
        <v>563</v>
      </c>
      <c r="D61" s="61" t="s">
        <v>73</v>
      </c>
      <c r="E61" s="61" t="s">
        <v>152</v>
      </c>
      <c r="F61" s="61" t="s">
        <v>124</v>
      </c>
      <c r="G61" s="61" t="s">
        <v>76</v>
      </c>
      <c r="H61" s="93">
        <f>H65+H62</f>
        <v>1424.5</v>
      </c>
      <c r="I61" s="93">
        <f>I65+I62</f>
        <v>0</v>
      </c>
      <c r="J61" s="94">
        <f t="shared" si="0"/>
        <v>1424.5</v>
      </c>
      <c r="K61" s="93">
        <f>K65+K62</f>
        <v>0</v>
      </c>
      <c r="L61" s="94">
        <f t="shared" si="1"/>
        <v>1424.5</v>
      </c>
      <c r="M61" s="93">
        <f>M65+M62</f>
        <v>800</v>
      </c>
      <c r="N61" s="94">
        <f t="shared" si="2"/>
        <v>2224.5</v>
      </c>
      <c r="O61" s="93">
        <f>O65+O62</f>
        <v>0</v>
      </c>
      <c r="P61" s="94">
        <f t="shared" si="3"/>
        <v>2224.5</v>
      </c>
      <c r="T61" s="98"/>
    </row>
    <row r="62" spans="2:20" ht="78.75" x14ac:dyDescent="0.25">
      <c r="B62" s="38" t="s">
        <v>789</v>
      </c>
      <c r="C62" s="65" t="s">
        <v>563</v>
      </c>
      <c r="D62" s="61" t="s">
        <v>73</v>
      </c>
      <c r="E62" s="61" t="s">
        <v>152</v>
      </c>
      <c r="F62" s="61" t="s">
        <v>650</v>
      </c>
      <c r="G62" s="61" t="s">
        <v>76</v>
      </c>
      <c r="H62" s="93">
        <f>H63</f>
        <v>200</v>
      </c>
      <c r="I62" s="93">
        <f>I63</f>
        <v>0</v>
      </c>
      <c r="J62" s="94">
        <f t="shared" si="0"/>
        <v>200</v>
      </c>
      <c r="K62" s="93">
        <f>K63</f>
        <v>0</v>
      </c>
      <c r="L62" s="94">
        <f t="shared" si="1"/>
        <v>200</v>
      </c>
      <c r="M62" s="93">
        <f>M63</f>
        <v>0</v>
      </c>
      <c r="N62" s="94">
        <f t="shared" si="2"/>
        <v>200</v>
      </c>
      <c r="O62" s="93">
        <f>O63</f>
        <v>0</v>
      </c>
      <c r="P62" s="94">
        <f t="shared" si="3"/>
        <v>200</v>
      </c>
      <c r="T62" s="98"/>
    </row>
    <row r="63" spans="2:20" ht="47.25" x14ac:dyDescent="0.25">
      <c r="B63" s="38" t="s">
        <v>651</v>
      </c>
      <c r="C63" s="65" t="s">
        <v>563</v>
      </c>
      <c r="D63" s="61" t="s">
        <v>73</v>
      </c>
      <c r="E63" s="61" t="s">
        <v>152</v>
      </c>
      <c r="F63" s="61" t="s">
        <v>650</v>
      </c>
      <c r="G63" s="61" t="s">
        <v>543</v>
      </c>
      <c r="H63" s="93">
        <f>H64</f>
        <v>200</v>
      </c>
      <c r="I63" s="93">
        <f>I64</f>
        <v>0</v>
      </c>
      <c r="J63" s="94">
        <f t="shared" si="0"/>
        <v>200</v>
      </c>
      <c r="K63" s="93">
        <f>K64</f>
        <v>0</v>
      </c>
      <c r="L63" s="94">
        <f t="shared" si="1"/>
        <v>200</v>
      </c>
      <c r="M63" s="93">
        <f>M64</f>
        <v>0</v>
      </c>
      <c r="N63" s="94">
        <f t="shared" si="2"/>
        <v>200</v>
      </c>
      <c r="O63" s="93">
        <f>O64</f>
        <v>0</v>
      </c>
      <c r="P63" s="94">
        <f t="shared" si="3"/>
        <v>200</v>
      </c>
      <c r="T63" s="98"/>
    </row>
    <row r="64" spans="2:20" ht="47.25" x14ac:dyDescent="0.25">
      <c r="B64" s="38" t="s">
        <v>98</v>
      </c>
      <c r="C64" s="65" t="s">
        <v>563</v>
      </c>
      <c r="D64" s="61" t="s">
        <v>73</v>
      </c>
      <c r="E64" s="61" t="s">
        <v>152</v>
      </c>
      <c r="F64" s="61" t="s">
        <v>650</v>
      </c>
      <c r="G64" s="61" t="s">
        <v>539</v>
      </c>
      <c r="H64" s="93">
        <v>200</v>
      </c>
      <c r="I64" s="93"/>
      <c r="J64" s="94">
        <f t="shared" si="0"/>
        <v>200</v>
      </c>
      <c r="K64" s="93"/>
      <c r="L64" s="94">
        <f t="shared" si="1"/>
        <v>200</v>
      </c>
      <c r="M64" s="93"/>
      <c r="N64" s="94">
        <f t="shared" si="2"/>
        <v>200</v>
      </c>
      <c r="O64" s="93"/>
      <c r="P64" s="94">
        <f t="shared" si="3"/>
        <v>200</v>
      </c>
      <c r="T64" s="98"/>
    </row>
    <row r="65" spans="2:20" ht="47.25" x14ac:dyDescent="0.25">
      <c r="B65" s="60" t="s">
        <v>607</v>
      </c>
      <c r="C65" s="65" t="s">
        <v>563</v>
      </c>
      <c r="D65" s="61" t="s">
        <v>73</v>
      </c>
      <c r="E65" s="61" t="s">
        <v>152</v>
      </c>
      <c r="F65" s="62" t="s">
        <v>608</v>
      </c>
      <c r="G65" s="61" t="s">
        <v>76</v>
      </c>
      <c r="H65" s="93">
        <f>H66</f>
        <v>1224.5</v>
      </c>
      <c r="I65" s="93">
        <f>I66</f>
        <v>0</v>
      </c>
      <c r="J65" s="94">
        <f t="shared" si="0"/>
        <v>1224.5</v>
      </c>
      <c r="K65" s="93">
        <f>K66</f>
        <v>0</v>
      </c>
      <c r="L65" s="94">
        <f t="shared" si="1"/>
        <v>1224.5</v>
      </c>
      <c r="M65" s="93">
        <f>M66</f>
        <v>800</v>
      </c>
      <c r="N65" s="94">
        <f t="shared" si="2"/>
        <v>2024.5</v>
      </c>
      <c r="O65" s="93">
        <f>O66</f>
        <v>0</v>
      </c>
      <c r="P65" s="94">
        <f t="shared" si="3"/>
        <v>2024.5</v>
      </c>
      <c r="T65" s="98"/>
    </row>
    <row r="66" spans="2:20" ht="31.5" x14ac:dyDescent="0.25">
      <c r="B66" s="60" t="s">
        <v>97</v>
      </c>
      <c r="C66" s="65" t="s">
        <v>563</v>
      </c>
      <c r="D66" s="61" t="s">
        <v>73</v>
      </c>
      <c r="E66" s="61" t="s">
        <v>152</v>
      </c>
      <c r="F66" s="62" t="s">
        <v>608</v>
      </c>
      <c r="G66" s="61">
        <v>200</v>
      </c>
      <c r="H66" s="93">
        <f>H67</f>
        <v>1224.5</v>
      </c>
      <c r="I66" s="93">
        <f>I67</f>
        <v>0</v>
      </c>
      <c r="J66" s="94">
        <f t="shared" si="0"/>
        <v>1224.5</v>
      </c>
      <c r="K66" s="93">
        <f>K67</f>
        <v>0</v>
      </c>
      <c r="L66" s="94">
        <f t="shared" si="1"/>
        <v>1224.5</v>
      </c>
      <c r="M66" s="93">
        <f>M67</f>
        <v>800</v>
      </c>
      <c r="N66" s="94">
        <f t="shared" si="2"/>
        <v>2024.5</v>
      </c>
      <c r="O66" s="93">
        <f>O67</f>
        <v>0</v>
      </c>
      <c r="P66" s="94">
        <f t="shared" si="3"/>
        <v>2024.5</v>
      </c>
      <c r="T66" s="98"/>
    </row>
    <row r="67" spans="2:20" ht="47.25" x14ac:dyDescent="0.25">
      <c r="B67" s="60" t="s">
        <v>98</v>
      </c>
      <c r="C67" s="65" t="s">
        <v>563</v>
      </c>
      <c r="D67" s="61" t="s">
        <v>73</v>
      </c>
      <c r="E67" s="61" t="s">
        <v>152</v>
      </c>
      <c r="F67" s="62" t="s">
        <v>608</v>
      </c>
      <c r="G67" s="61">
        <v>240</v>
      </c>
      <c r="H67" s="93">
        <v>1224.5</v>
      </c>
      <c r="I67" s="93"/>
      <c r="J67" s="94">
        <f t="shared" si="0"/>
        <v>1224.5</v>
      </c>
      <c r="K67" s="93"/>
      <c r="L67" s="94">
        <f t="shared" si="1"/>
        <v>1224.5</v>
      </c>
      <c r="M67" s="93">
        <v>800</v>
      </c>
      <c r="N67" s="94">
        <f t="shared" si="2"/>
        <v>2024.5</v>
      </c>
      <c r="O67" s="93"/>
      <c r="P67" s="94">
        <f t="shared" si="3"/>
        <v>2024.5</v>
      </c>
      <c r="T67" s="98"/>
    </row>
    <row r="68" spans="2:20" ht="47.25" x14ac:dyDescent="0.25">
      <c r="B68" s="92" t="s">
        <v>159</v>
      </c>
      <c r="C68" s="96">
        <v>522</v>
      </c>
      <c r="D68" s="58" t="s">
        <v>90</v>
      </c>
      <c r="E68" s="58" t="s">
        <v>74</v>
      </c>
      <c r="F68" s="58" t="s">
        <v>75</v>
      </c>
      <c r="G68" s="58" t="s">
        <v>76</v>
      </c>
      <c r="H68" s="99">
        <f>H69+H93+H88</f>
        <v>3766.3</v>
      </c>
      <c r="I68" s="99">
        <f>I69+I93+I88</f>
        <v>0</v>
      </c>
      <c r="J68" s="97">
        <f t="shared" si="0"/>
        <v>3766.3</v>
      </c>
      <c r="K68" s="99">
        <f>K69+K93+K88</f>
        <v>0</v>
      </c>
      <c r="L68" s="97">
        <f t="shared" si="1"/>
        <v>3766.3</v>
      </c>
      <c r="M68" s="99">
        <f>M69+M93+M88</f>
        <v>0</v>
      </c>
      <c r="N68" s="97">
        <f t="shared" si="2"/>
        <v>3766.3</v>
      </c>
      <c r="O68" s="99">
        <f>O69+O93+O88</f>
        <v>0</v>
      </c>
      <c r="P68" s="97">
        <f t="shared" si="3"/>
        <v>3766.3</v>
      </c>
      <c r="T68" s="98"/>
    </row>
    <row r="69" spans="2:20" ht="63" x14ac:dyDescent="0.25">
      <c r="B69" s="38" t="s">
        <v>442</v>
      </c>
      <c r="C69" s="65">
        <v>522</v>
      </c>
      <c r="D69" s="61" t="s">
        <v>90</v>
      </c>
      <c r="E69" s="61" t="s">
        <v>161</v>
      </c>
      <c r="F69" s="61" t="s">
        <v>443</v>
      </c>
      <c r="G69" s="61" t="s">
        <v>76</v>
      </c>
      <c r="H69" s="93">
        <f>H70</f>
        <v>3561.3</v>
      </c>
      <c r="I69" s="93">
        <f>I70</f>
        <v>0</v>
      </c>
      <c r="J69" s="94">
        <f t="shared" si="0"/>
        <v>3561.3</v>
      </c>
      <c r="K69" s="93">
        <f>K70</f>
        <v>0</v>
      </c>
      <c r="L69" s="94">
        <f t="shared" si="1"/>
        <v>3561.3</v>
      </c>
      <c r="M69" s="93">
        <f>M70</f>
        <v>0</v>
      </c>
      <c r="N69" s="94">
        <f t="shared" si="2"/>
        <v>3561.3</v>
      </c>
      <c r="O69" s="93">
        <f>O70</f>
        <v>0</v>
      </c>
      <c r="P69" s="94">
        <f t="shared" si="3"/>
        <v>3561.3</v>
      </c>
      <c r="T69" s="98"/>
    </row>
    <row r="70" spans="2:20" ht="94.5" x14ac:dyDescent="0.25">
      <c r="B70" s="38" t="s">
        <v>730</v>
      </c>
      <c r="C70" s="65">
        <v>522</v>
      </c>
      <c r="D70" s="61" t="s">
        <v>90</v>
      </c>
      <c r="E70" s="61" t="s">
        <v>161</v>
      </c>
      <c r="F70" s="61" t="s">
        <v>162</v>
      </c>
      <c r="G70" s="61" t="s">
        <v>76</v>
      </c>
      <c r="H70" s="93">
        <f>H71+H79</f>
        <v>3561.3</v>
      </c>
      <c r="I70" s="93">
        <f>I71+I79</f>
        <v>0</v>
      </c>
      <c r="J70" s="94">
        <f t="shared" si="0"/>
        <v>3561.3</v>
      </c>
      <c r="K70" s="93">
        <f>K71+K79</f>
        <v>0</v>
      </c>
      <c r="L70" s="94">
        <f t="shared" si="1"/>
        <v>3561.3</v>
      </c>
      <c r="M70" s="93">
        <f>M71+M79</f>
        <v>0</v>
      </c>
      <c r="N70" s="94">
        <f t="shared" si="2"/>
        <v>3561.3</v>
      </c>
      <c r="O70" s="93">
        <f>O71+O79</f>
        <v>0</v>
      </c>
      <c r="P70" s="94">
        <f t="shared" si="3"/>
        <v>3561.3</v>
      </c>
      <c r="T70" s="98"/>
    </row>
    <row r="71" spans="2:20" ht="94.5" x14ac:dyDescent="0.25">
      <c r="B71" s="38" t="s">
        <v>444</v>
      </c>
      <c r="C71" s="65">
        <v>522</v>
      </c>
      <c r="D71" s="61" t="s">
        <v>90</v>
      </c>
      <c r="E71" s="61" t="s">
        <v>161</v>
      </c>
      <c r="F71" s="61" t="s">
        <v>164</v>
      </c>
      <c r="G71" s="61" t="s">
        <v>76</v>
      </c>
      <c r="H71" s="93">
        <f>H72</f>
        <v>80</v>
      </c>
      <c r="I71" s="93">
        <f>I72</f>
        <v>0</v>
      </c>
      <c r="J71" s="94">
        <f t="shared" si="0"/>
        <v>80</v>
      </c>
      <c r="K71" s="93">
        <f>K72</f>
        <v>0</v>
      </c>
      <c r="L71" s="94">
        <f t="shared" si="1"/>
        <v>80</v>
      </c>
      <c r="M71" s="93">
        <f>M72</f>
        <v>0</v>
      </c>
      <c r="N71" s="94">
        <f t="shared" si="2"/>
        <v>80</v>
      </c>
      <c r="O71" s="93">
        <f>O72</f>
        <v>0</v>
      </c>
      <c r="P71" s="94">
        <f t="shared" si="3"/>
        <v>80</v>
      </c>
      <c r="T71" s="98"/>
    </row>
    <row r="72" spans="2:20" ht="63" x14ac:dyDescent="0.25">
      <c r="B72" s="38" t="s">
        <v>165</v>
      </c>
      <c r="C72" s="65">
        <v>522</v>
      </c>
      <c r="D72" s="61" t="s">
        <v>90</v>
      </c>
      <c r="E72" s="61" t="s">
        <v>161</v>
      </c>
      <c r="F72" s="61" t="s">
        <v>166</v>
      </c>
      <c r="G72" s="61" t="s">
        <v>76</v>
      </c>
      <c r="H72" s="93">
        <f>H73+H76</f>
        <v>80</v>
      </c>
      <c r="I72" s="93">
        <f>I73+I76</f>
        <v>0</v>
      </c>
      <c r="J72" s="94">
        <f t="shared" si="0"/>
        <v>80</v>
      </c>
      <c r="K72" s="93">
        <f>K73+K76</f>
        <v>0</v>
      </c>
      <c r="L72" s="94">
        <f t="shared" si="1"/>
        <v>80</v>
      </c>
      <c r="M72" s="93">
        <f>M73+M76</f>
        <v>0</v>
      </c>
      <c r="N72" s="94">
        <f t="shared" si="2"/>
        <v>80</v>
      </c>
      <c r="O72" s="93">
        <f>O73+O76</f>
        <v>0</v>
      </c>
      <c r="P72" s="94">
        <f t="shared" si="3"/>
        <v>80</v>
      </c>
      <c r="T72" s="98"/>
    </row>
    <row r="73" spans="2:20" ht="51.75" customHeight="1" x14ac:dyDescent="0.25">
      <c r="B73" s="38" t="s">
        <v>167</v>
      </c>
      <c r="C73" s="65">
        <v>522</v>
      </c>
      <c r="D73" s="61" t="s">
        <v>90</v>
      </c>
      <c r="E73" s="61" t="s">
        <v>161</v>
      </c>
      <c r="F73" s="61" t="s">
        <v>168</v>
      </c>
      <c r="G73" s="61" t="s">
        <v>76</v>
      </c>
      <c r="H73" s="93">
        <f>H74</f>
        <v>10</v>
      </c>
      <c r="I73" s="93">
        <f>I74</f>
        <v>0</v>
      </c>
      <c r="J73" s="94">
        <f t="shared" ref="J73:J136" si="9">H73+I73</f>
        <v>10</v>
      </c>
      <c r="K73" s="93">
        <f>K74</f>
        <v>0</v>
      </c>
      <c r="L73" s="94">
        <f t="shared" ref="L73:L136" si="10">J73+K73</f>
        <v>10</v>
      </c>
      <c r="M73" s="93">
        <f>M74</f>
        <v>0</v>
      </c>
      <c r="N73" s="94">
        <f t="shared" ref="N73:N136" si="11">L73+M73</f>
        <v>10</v>
      </c>
      <c r="O73" s="93">
        <f>O74</f>
        <v>0</v>
      </c>
      <c r="P73" s="94">
        <f t="shared" ref="P73:P136" si="12">N73+O73</f>
        <v>10</v>
      </c>
      <c r="T73" s="98"/>
    </row>
    <row r="74" spans="2:20" ht="31.5" x14ac:dyDescent="0.25">
      <c r="B74" s="38" t="s">
        <v>97</v>
      </c>
      <c r="C74" s="65">
        <v>522</v>
      </c>
      <c r="D74" s="61" t="s">
        <v>90</v>
      </c>
      <c r="E74" s="61" t="s">
        <v>161</v>
      </c>
      <c r="F74" s="61" t="s">
        <v>168</v>
      </c>
      <c r="G74" s="61">
        <v>200</v>
      </c>
      <c r="H74" s="93">
        <f>H75</f>
        <v>10</v>
      </c>
      <c r="I74" s="93">
        <f>I75</f>
        <v>0</v>
      </c>
      <c r="J74" s="94">
        <f t="shared" si="9"/>
        <v>10</v>
      </c>
      <c r="K74" s="93">
        <f>K75</f>
        <v>0</v>
      </c>
      <c r="L74" s="94">
        <f t="shared" si="10"/>
        <v>10</v>
      </c>
      <c r="M74" s="93">
        <f>M75</f>
        <v>0</v>
      </c>
      <c r="N74" s="94">
        <f t="shared" si="11"/>
        <v>10</v>
      </c>
      <c r="O74" s="93">
        <f>O75</f>
        <v>0</v>
      </c>
      <c r="P74" s="94">
        <f t="shared" si="12"/>
        <v>10</v>
      </c>
      <c r="T74" s="98"/>
    </row>
    <row r="75" spans="2:20" ht="47.25" x14ac:dyDescent="0.25">
      <c r="B75" s="38" t="s">
        <v>98</v>
      </c>
      <c r="C75" s="65">
        <v>522</v>
      </c>
      <c r="D75" s="61" t="s">
        <v>90</v>
      </c>
      <c r="E75" s="61" t="s">
        <v>161</v>
      </c>
      <c r="F75" s="61" t="s">
        <v>168</v>
      </c>
      <c r="G75" s="61">
        <v>240</v>
      </c>
      <c r="H75" s="93">
        <v>10</v>
      </c>
      <c r="I75" s="93"/>
      <c r="J75" s="94">
        <f t="shared" si="9"/>
        <v>10</v>
      </c>
      <c r="K75" s="93"/>
      <c r="L75" s="94">
        <f t="shared" si="10"/>
        <v>10</v>
      </c>
      <c r="M75" s="93"/>
      <c r="N75" s="94">
        <f t="shared" si="11"/>
        <v>10</v>
      </c>
      <c r="O75" s="93"/>
      <c r="P75" s="94">
        <f t="shared" si="12"/>
        <v>10</v>
      </c>
      <c r="T75" s="98"/>
    </row>
    <row r="76" spans="2:20" ht="78.75" x14ac:dyDescent="0.25">
      <c r="B76" s="38" t="s">
        <v>445</v>
      </c>
      <c r="C76" s="65">
        <v>522</v>
      </c>
      <c r="D76" s="61" t="s">
        <v>90</v>
      </c>
      <c r="E76" s="61" t="s">
        <v>161</v>
      </c>
      <c r="F76" s="61" t="s">
        <v>170</v>
      </c>
      <c r="G76" s="61" t="s">
        <v>76</v>
      </c>
      <c r="H76" s="93">
        <f>H77</f>
        <v>70</v>
      </c>
      <c r="I76" s="93">
        <f>I77</f>
        <v>0</v>
      </c>
      <c r="J76" s="94">
        <f t="shared" si="9"/>
        <v>70</v>
      </c>
      <c r="K76" s="93">
        <f>K77</f>
        <v>0</v>
      </c>
      <c r="L76" s="94">
        <f t="shared" si="10"/>
        <v>70</v>
      </c>
      <c r="M76" s="93">
        <f>M77</f>
        <v>0</v>
      </c>
      <c r="N76" s="94">
        <f t="shared" si="11"/>
        <v>70</v>
      </c>
      <c r="O76" s="93">
        <f>O77</f>
        <v>0</v>
      </c>
      <c r="P76" s="94">
        <f t="shared" si="12"/>
        <v>70</v>
      </c>
      <c r="T76" s="98"/>
    </row>
    <row r="77" spans="2:20" ht="31.5" x14ac:dyDescent="0.25">
      <c r="B77" s="38" t="s">
        <v>97</v>
      </c>
      <c r="C77" s="65">
        <v>522</v>
      </c>
      <c r="D77" s="61" t="s">
        <v>90</v>
      </c>
      <c r="E77" s="61" t="s">
        <v>161</v>
      </c>
      <c r="F77" s="61" t="s">
        <v>170</v>
      </c>
      <c r="G77" s="61">
        <v>200</v>
      </c>
      <c r="H77" s="93">
        <f>H78</f>
        <v>70</v>
      </c>
      <c r="I77" s="93">
        <f>I78</f>
        <v>0</v>
      </c>
      <c r="J77" s="94">
        <f t="shared" si="9"/>
        <v>70</v>
      </c>
      <c r="K77" s="93">
        <f>K78</f>
        <v>0</v>
      </c>
      <c r="L77" s="94">
        <f t="shared" si="10"/>
        <v>70</v>
      </c>
      <c r="M77" s="93">
        <f>M78</f>
        <v>0</v>
      </c>
      <c r="N77" s="94">
        <f t="shared" si="11"/>
        <v>70</v>
      </c>
      <c r="O77" s="93">
        <f>O78</f>
        <v>0</v>
      </c>
      <c r="P77" s="94">
        <f t="shared" si="12"/>
        <v>70</v>
      </c>
      <c r="T77" s="98"/>
    </row>
    <row r="78" spans="2:20" ht="47.25" x14ac:dyDescent="0.25">
      <c r="B78" s="38" t="s">
        <v>98</v>
      </c>
      <c r="C78" s="65">
        <v>522</v>
      </c>
      <c r="D78" s="61" t="s">
        <v>90</v>
      </c>
      <c r="E78" s="61" t="s">
        <v>161</v>
      </c>
      <c r="F78" s="61" t="s">
        <v>170</v>
      </c>
      <c r="G78" s="61">
        <v>240</v>
      </c>
      <c r="H78" s="93">
        <v>70</v>
      </c>
      <c r="I78" s="93"/>
      <c r="J78" s="94">
        <f t="shared" si="9"/>
        <v>70</v>
      </c>
      <c r="K78" s="93"/>
      <c r="L78" s="94">
        <f t="shared" si="10"/>
        <v>70</v>
      </c>
      <c r="M78" s="93"/>
      <c r="N78" s="94">
        <f t="shared" si="11"/>
        <v>70</v>
      </c>
      <c r="O78" s="93"/>
      <c r="P78" s="94">
        <f t="shared" si="12"/>
        <v>70</v>
      </c>
      <c r="T78" s="98"/>
    </row>
    <row r="79" spans="2:20" ht="117" customHeight="1" x14ac:dyDescent="0.25">
      <c r="B79" s="38" t="s">
        <v>700</v>
      </c>
      <c r="C79" s="65">
        <v>522</v>
      </c>
      <c r="D79" s="61" t="s">
        <v>90</v>
      </c>
      <c r="E79" s="61" t="s">
        <v>161</v>
      </c>
      <c r="F79" s="61" t="s">
        <v>173</v>
      </c>
      <c r="G79" s="61" t="s">
        <v>76</v>
      </c>
      <c r="H79" s="93">
        <f>H80</f>
        <v>3481.3</v>
      </c>
      <c r="I79" s="93">
        <f>I80</f>
        <v>0</v>
      </c>
      <c r="J79" s="94">
        <f t="shared" si="9"/>
        <v>3481.3</v>
      </c>
      <c r="K79" s="93">
        <f>K80</f>
        <v>0</v>
      </c>
      <c r="L79" s="94">
        <f t="shared" si="10"/>
        <v>3481.3</v>
      </c>
      <c r="M79" s="93">
        <f>M80</f>
        <v>0</v>
      </c>
      <c r="N79" s="94">
        <f t="shared" si="11"/>
        <v>3481.3</v>
      </c>
      <c r="O79" s="93">
        <f>O80</f>
        <v>0</v>
      </c>
      <c r="P79" s="94">
        <f t="shared" si="12"/>
        <v>3481.3</v>
      </c>
      <c r="T79" s="98"/>
    </row>
    <row r="80" spans="2:20" ht="63" x14ac:dyDescent="0.25">
      <c r="B80" s="38" t="s">
        <v>174</v>
      </c>
      <c r="C80" s="65">
        <v>522</v>
      </c>
      <c r="D80" s="61" t="s">
        <v>90</v>
      </c>
      <c r="E80" s="61" t="s">
        <v>161</v>
      </c>
      <c r="F80" s="61" t="s">
        <v>175</v>
      </c>
      <c r="G80" s="61" t="s">
        <v>76</v>
      </c>
      <c r="H80" s="93">
        <f>H81</f>
        <v>3481.3</v>
      </c>
      <c r="I80" s="93">
        <f>I81</f>
        <v>0</v>
      </c>
      <c r="J80" s="94">
        <f t="shared" si="9"/>
        <v>3481.3</v>
      </c>
      <c r="K80" s="93">
        <f>K81</f>
        <v>0</v>
      </c>
      <c r="L80" s="94">
        <f t="shared" si="10"/>
        <v>3481.3</v>
      </c>
      <c r="M80" s="93">
        <f>M81</f>
        <v>0</v>
      </c>
      <c r="N80" s="94">
        <f t="shared" si="11"/>
        <v>3481.3</v>
      </c>
      <c r="O80" s="93">
        <f>O81</f>
        <v>0</v>
      </c>
      <c r="P80" s="94">
        <f t="shared" si="12"/>
        <v>3481.3</v>
      </c>
      <c r="T80" s="98"/>
    </row>
    <row r="81" spans="2:20" ht="31.5" x14ac:dyDescent="0.25">
      <c r="B81" s="38" t="s">
        <v>446</v>
      </c>
      <c r="C81" s="65">
        <v>522</v>
      </c>
      <c r="D81" s="61" t="s">
        <v>90</v>
      </c>
      <c r="E81" s="61" t="s">
        <v>161</v>
      </c>
      <c r="F81" s="61" t="s">
        <v>177</v>
      </c>
      <c r="G81" s="61" t="s">
        <v>76</v>
      </c>
      <c r="H81" s="93">
        <f>H82+H84+H86</f>
        <v>3481.3</v>
      </c>
      <c r="I81" s="93">
        <f>I82+I84+I86</f>
        <v>0</v>
      </c>
      <c r="J81" s="94">
        <f t="shared" si="9"/>
        <v>3481.3</v>
      </c>
      <c r="K81" s="93">
        <f>K82+K84+K86</f>
        <v>0</v>
      </c>
      <c r="L81" s="94">
        <f t="shared" si="10"/>
        <v>3481.3</v>
      </c>
      <c r="M81" s="93">
        <f>M82+M84+M86</f>
        <v>0</v>
      </c>
      <c r="N81" s="94">
        <f t="shared" si="11"/>
        <v>3481.3</v>
      </c>
      <c r="O81" s="93">
        <f>O82+O84+O86</f>
        <v>0</v>
      </c>
      <c r="P81" s="94">
        <f t="shared" si="12"/>
        <v>3481.3</v>
      </c>
      <c r="T81" s="98"/>
    </row>
    <row r="82" spans="2:20" ht="94.5" x14ac:dyDescent="0.25">
      <c r="B82" s="38" t="s">
        <v>85</v>
      </c>
      <c r="C82" s="65">
        <v>522</v>
      </c>
      <c r="D82" s="61" t="s">
        <v>90</v>
      </c>
      <c r="E82" s="61" t="s">
        <v>161</v>
      </c>
      <c r="F82" s="61" t="s">
        <v>177</v>
      </c>
      <c r="G82" s="61">
        <v>100</v>
      </c>
      <c r="H82" s="93">
        <f>H83</f>
        <v>2674.9</v>
      </c>
      <c r="I82" s="93">
        <f>I83</f>
        <v>0</v>
      </c>
      <c r="J82" s="94">
        <f t="shared" si="9"/>
        <v>2674.9</v>
      </c>
      <c r="K82" s="93">
        <f>K83</f>
        <v>0</v>
      </c>
      <c r="L82" s="94">
        <f t="shared" si="10"/>
        <v>2674.9</v>
      </c>
      <c r="M82" s="93">
        <f>M83</f>
        <v>0</v>
      </c>
      <c r="N82" s="94">
        <f t="shared" si="11"/>
        <v>2674.9</v>
      </c>
      <c r="O82" s="93">
        <f>O83</f>
        <v>0</v>
      </c>
      <c r="P82" s="94">
        <f t="shared" si="12"/>
        <v>2674.9</v>
      </c>
      <c r="T82" s="98"/>
    </row>
    <row r="83" spans="2:20" ht="31.5" x14ac:dyDescent="0.25">
      <c r="B83" s="38" t="s">
        <v>150</v>
      </c>
      <c r="C83" s="65">
        <v>522</v>
      </c>
      <c r="D83" s="61" t="s">
        <v>90</v>
      </c>
      <c r="E83" s="61" t="s">
        <v>161</v>
      </c>
      <c r="F83" s="61" t="s">
        <v>177</v>
      </c>
      <c r="G83" s="61">
        <v>110</v>
      </c>
      <c r="H83" s="93">
        <v>2674.9</v>
      </c>
      <c r="I83" s="93"/>
      <c r="J83" s="94">
        <f t="shared" si="9"/>
        <v>2674.9</v>
      </c>
      <c r="K83" s="93"/>
      <c r="L83" s="94">
        <f t="shared" si="10"/>
        <v>2674.9</v>
      </c>
      <c r="M83" s="93"/>
      <c r="N83" s="94">
        <f t="shared" si="11"/>
        <v>2674.9</v>
      </c>
      <c r="O83" s="93"/>
      <c r="P83" s="94">
        <f t="shared" si="12"/>
        <v>2674.9</v>
      </c>
      <c r="T83" s="98"/>
    </row>
    <row r="84" spans="2:20" ht="31.5" x14ac:dyDescent="0.25">
      <c r="B84" s="38" t="s">
        <v>97</v>
      </c>
      <c r="C84" s="65">
        <v>522</v>
      </c>
      <c r="D84" s="61" t="s">
        <v>90</v>
      </c>
      <c r="E84" s="61" t="s">
        <v>161</v>
      </c>
      <c r="F84" s="61" t="s">
        <v>177</v>
      </c>
      <c r="G84" s="61">
        <v>200</v>
      </c>
      <c r="H84" s="93">
        <f>H85</f>
        <v>802.4</v>
      </c>
      <c r="I84" s="93">
        <f>I85</f>
        <v>0</v>
      </c>
      <c r="J84" s="94">
        <f t="shared" si="9"/>
        <v>802.4</v>
      </c>
      <c r="K84" s="93">
        <f>K85</f>
        <v>0</v>
      </c>
      <c r="L84" s="94">
        <f t="shared" si="10"/>
        <v>802.4</v>
      </c>
      <c r="M84" s="93">
        <f>M85</f>
        <v>0</v>
      </c>
      <c r="N84" s="94">
        <f t="shared" si="11"/>
        <v>802.4</v>
      </c>
      <c r="O84" s="93">
        <f>O85</f>
        <v>0</v>
      </c>
      <c r="P84" s="94">
        <f t="shared" si="12"/>
        <v>802.4</v>
      </c>
      <c r="T84" s="98"/>
    </row>
    <row r="85" spans="2:20" ht="47.25" x14ac:dyDescent="0.25">
      <c r="B85" s="38" t="s">
        <v>98</v>
      </c>
      <c r="C85" s="65">
        <v>522</v>
      </c>
      <c r="D85" s="61" t="s">
        <v>90</v>
      </c>
      <c r="E85" s="61" t="s">
        <v>161</v>
      </c>
      <c r="F85" s="61" t="s">
        <v>177</v>
      </c>
      <c r="G85" s="61">
        <v>240</v>
      </c>
      <c r="H85" s="93">
        <v>802.4</v>
      </c>
      <c r="I85" s="93"/>
      <c r="J85" s="94">
        <f t="shared" si="9"/>
        <v>802.4</v>
      </c>
      <c r="K85" s="93"/>
      <c r="L85" s="94">
        <f t="shared" si="10"/>
        <v>802.4</v>
      </c>
      <c r="M85" s="93"/>
      <c r="N85" s="94">
        <f t="shared" si="11"/>
        <v>802.4</v>
      </c>
      <c r="O85" s="93"/>
      <c r="P85" s="94">
        <f t="shared" si="12"/>
        <v>802.4</v>
      </c>
      <c r="T85" s="98"/>
    </row>
    <row r="86" spans="2:20" ht="15.75" x14ac:dyDescent="0.25">
      <c r="B86" s="38" t="s">
        <v>99</v>
      </c>
      <c r="C86" s="65">
        <v>522</v>
      </c>
      <c r="D86" s="61" t="s">
        <v>90</v>
      </c>
      <c r="E86" s="61" t="s">
        <v>161</v>
      </c>
      <c r="F86" s="61" t="s">
        <v>177</v>
      </c>
      <c r="G86" s="61">
        <v>800</v>
      </c>
      <c r="H86" s="93">
        <f>H87</f>
        <v>4</v>
      </c>
      <c r="I86" s="93">
        <f>I87</f>
        <v>0</v>
      </c>
      <c r="J86" s="94">
        <f t="shared" si="9"/>
        <v>4</v>
      </c>
      <c r="K86" s="93">
        <f>K87</f>
        <v>0</v>
      </c>
      <c r="L86" s="94">
        <f t="shared" si="10"/>
        <v>4</v>
      </c>
      <c r="M86" s="93">
        <f>M87</f>
        <v>0</v>
      </c>
      <c r="N86" s="94">
        <f t="shared" si="11"/>
        <v>4</v>
      </c>
      <c r="O86" s="93">
        <f>O87</f>
        <v>0</v>
      </c>
      <c r="P86" s="94">
        <f t="shared" si="12"/>
        <v>4</v>
      </c>
      <c r="T86" s="98"/>
    </row>
    <row r="87" spans="2:20" ht="15.75" x14ac:dyDescent="0.25">
      <c r="B87" s="38" t="s">
        <v>100</v>
      </c>
      <c r="C87" s="65">
        <v>522</v>
      </c>
      <c r="D87" s="61" t="s">
        <v>90</v>
      </c>
      <c r="E87" s="61" t="s">
        <v>161</v>
      </c>
      <c r="F87" s="61" t="s">
        <v>177</v>
      </c>
      <c r="G87" s="61">
        <v>850</v>
      </c>
      <c r="H87" s="93">
        <v>4</v>
      </c>
      <c r="I87" s="93"/>
      <c r="J87" s="94">
        <f t="shared" si="9"/>
        <v>4</v>
      </c>
      <c r="K87" s="93"/>
      <c r="L87" s="94">
        <f t="shared" si="10"/>
        <v>4</v>
      </c>
      <c r="M87" s="93"/>
      <c r="N87" s="94">
        <f t="shared" si="11"/>
        <v>4</v>
      </c>
      <c r="O87" s="93"/>
      <c r="P87" s="94">
        <f t="shared" si="12"/>
        <v>4</v>
      </c>
      <c r="T87" s="98"/>
    </row>
    <row r="88" spans="2:20" ht="15.75" x14ac:dyDescent="0.25">
      <c r="B88" s="38" t="s">
        <v>433</v>
      </c>
      <c r="C88" s="65">
        <v>522</v>
      </c>
      <c r="D88" s="61" t="s">
        <v>90</v>
      </c>
      <c r="E88" s="61" t="s">
        <v>161</v>
      </c>
      <c r="F88" s="61" t="s">
        <v>122</v>
      </c>
      <c r="G88" s="61" t="s">
        <v>76</v>
      </c>
      <c r="H88" s="93">
        <f t="shared" ref="H88:O91" si="13">H89</f>
        <v>35</v>
      </c>
      <c r="I88" s="93">
        <f t="shared" si="13"/>
        <v>0</v>
      </c>
      <c r="J88" s="94">
        <f t="shared" si="9"/>
        <v>35</v>
      </c>
      <c r="K88" s="93">
        <f t="shared" si="13"/>
        <v>0</v>
      </c>
      <c r="L88" s="94">
        <f t="shared" si="10"/>
        <v>35</v>
      </c>
      <c r="M88" s="93">
        <f t="shared" si="13"/>
        <v>0</v>
      </c>
      <c r="N88" s="94">
        <f t="shared" si="11"/>
        <v>35</v>
      </c>
      <c r="O88" s="93">
        <f t="shared" si="13"/>
        <v>0</v>
      </c>
      <c r="P88" s="94">
        <f t="shared" si="12"/>
        <v>35</v>
      </c>
      <c r="T88" s="98"/>
    </row>
    <row r="89" spans="2:20" ht="15.75" x14ac:dyDescent="0.25">
      <c r="B89" s="38" t="s">
        <v>123</v>
      </c>
      <c r="C89" s="65">
        <v>522</v>
      </c>
      <c r="D89" s="61" t="s">
        <v>90</v>
      </c>
      <c r="E89" s="61" t="s">
        <v>161</v>
      </c>
      <c r="F89" s="61" t="s">
        <v>124</v>
      </c>
      <c r="G89" s="61" t="s">
        <v>76</v>
      </c>
      <c r="H89" s="93">
        <f t="shared" si="13"/>
        <v>35</v>
      </c>
      <c r="I89" s="93">
        <f t="shared" si="13"/>
        <v>0</v>
      </c>
      <c r="J89" s="94">
        <f t="shared" si="9"/>
        <v>35</v>
      </c>
      <c r="K89" s="93">
        <f t="shared" si="13"/>
        <v>0</v>
      </c>
      <c r="L89" s="94">
        <f t="shared" si="10"/>
        <v>35</v>
      </c>
      <c r="M89" s="93">
        <f t="shared" si="13"/>
        <v>0</v>
      </c>
      <c r="N89" s="94">
        <f t="shared" si="11"/>
        <v>35</v>
      </c>
      <c r="O89" s="93">
        <f t="shared" si="13"/>
        <v>0</v>
      </c>
      <c r="P89" s="94">
        <f t="shared" si="12"/>
        <v>35</v>
      </c>
      <c r="T89" s="98"/>
    </row>
    <row r="90" spans="2:20" ht="109.9" customHeight="1" x14ac:dyDescent="0.25">
      <c r="B90" s="38" t="s">
        <v>790</v>
      </c>
      <c r="C90" s="65">
        <v>522</v>
      </c>
      <c r="D90" s="61" t="s">
        <v>90</v>
      </c>
      <c r="E90" s="61" t="s">
        <v>161</v>
      </c>
      <c r="F90" s="61" t="s">
        <v>245</v>
      </c>
      <c r="G90" s="61" t="s">
        <v>76</v>
      </c>
      <c r="H90" s="93">
        <f t="shared" si="13"/>
        <v>35</v>
      </c>
      <c r="I90" s="93">
        <f t="shared" si="13"/>
        <v>0</v>
      </c>
      <c r="J90" s="94">
        <f t="shared" si="9"/>
        <v>35</v>
      </c>
      <c r="K90" s="93">
        <f t="shared" si="13"/>
        <v>0</v>
      </c>
      <c r="L90" s="94">
        <f t="shared" si="10"/>
        <v>35</v>
      </c>
      <c r="M90" s="93">
        <f t="shared" si="13"/>
        <v>0</v>
      </c>
      <c r="N90" s="94">
        <f t="shared" si="11"/>
        <v>35</v>
      </c>
      <c r="O90" s="93">
        <f t="shared" si="13"/>
        <v>0</v>
      </c>
      <c r="P90" s="94">
        <f t="shared" si="12"/>
        <v>35</v>
      </c>
      <c r="T90" s="98"/>
    </row>
    <row r="91" spans="2:20" ht="31.5" x14ac:dyDescent="0.25">
      <c r="B91" s="38" t="s">
        <v>97</v>
      </c>
      <c r="C91" s="65">
        <v>522</v>
      </c>
      <c r="D91" s="61" t="s">
        <v>90</v>
      </c>
      <c r="E91" s="61" t="s">
        <v>161</v>
      </c>
      <c r="F91" s="61" t="s">
        <v>245</v>
      </c>
      <c r="G91" s="61" t="s">
        <v>543</v>
      </c>
      <c r="H91" s="93">
        <f t="shared" si="13"/>
        <v>35</v>
      </c>
      <c r="I91" s="93">
        <f t="shared" si="13"/>
        <v>0</v>
      </c>
      <c r="J91" s="94">
        <f t="shared" si="9"/>
        <v>35</v>
      </c>
      <c r="K91" s="93">
        <f t="shared" si="13"/>
        <v>0</v>
      </c>
      <c r="L91" s="94">
        <f t="shared" si="10"/>
        <v>35</v>
      </c>
      <c r="M91" s="93">
        <f t="shared" si="13"/>
        <v>0</v>
      </c>
      <c r="N91" s="94">
        <f t="shared" si="11"/>
        <v>35</v>
      </c>
      <c r="O91" s="93">
        <f t="shared" si="13"/>
        <v>0</v>
      </c>
      <c r="P91" s="94">
        <f t="shared" si="12"/>
        <v>35</v>
      </c>
      <c r="T91" s="98"/>
    </row>
    <row r="92" spans="2:20" ht="47.25" x14ac:dyDescent="0.25">
      <c r="B92" s="38" t="s">
        <v>98</v>
      </c>
      <c r="C92" s="65">
        <v>522</v>
      </c>
      <c r="D92" s="61" t="s">
        <v>90</v>
      </c>
      <c r="E92" s="61" t="s">
        <v>161</v>
      </c>
      <c r="F92" s="61" t="s">
        <v>245</v>
      </c>
      <c r="G92" s="61" t="s">
        <v>539</v>
      </c>
      <c r="H92" s="93">
        <v>35</v>
      </c>
      <c r="I92" s="93"/>
      <c r="J92" s="94">
        <f t="shared" si="9"/>
        <v>35</v>
      </c>
      <c r="K92" s="93"/>
      <c r="L92" s="94">
        <f t="shared" si="10"/>
        <v>35</v>
      </c>
      <c r="M92" s="93"/>
      <c r="N92" s="94">
        <f t="shared" si="11"/>
        <v>35</v>
      </c>
      <c r="O92" s="93"/>
      <c r="P92" s="94">
        <f t="shared" si="12"/>
        <v>35</v>
      </c>
      <c r="T92" s="98"/>
    </row>
    <row r="93" spans="2:20" ht="51" customHeight="1" x14ac:dyDescent="0.25">
      <c r="B93" s="60" t="s">
        <v>179</v>
      </c>
      <c r="C93" s="65" t="s">
        <v>563</v>
      </c>
      <c r="D93" s="61" t="s">
        <v>90</v>
      </c>
      <c r="E93" s="61" t="s">
        <v>180</v>
      </c>
      <c r="F93" s="62" t="s">
        <v>75</v>
      </c>
      <c r="G93" s="61" t="s">
        <v>76</v>
      </c>
      <c r="H93" s="93">
        <f>H94+H100+H105</f>
        <v>170</v>
      </c>
      <c r="I93" s="93">
        <f>I94+I100+I105</f>
        <v>0</v>
      </c>
      <c r="J93" s="94">
        <f t="shared" si="9"/>
        <v>170</v>
      </c>
      <c r="K93" s="93">
        <f>K94+K100+K105</f>
        <v>0</v>
      </c>
      <c r="L93" s="94">
        <f t="shared" si="10"/>
        <v>170</v>
      </c>
      <c r="M93" s="93">
        <f>M94+M100+M105</f>
        <v>0</v>
      </c>
      <c r="N93" s="94">
        <f t="shared" si="11"/>
        <v>170</v>
      </c>
      <c r="O93" s="93">
        <f>O94+O100+O105</f>
        <v>0</v>
      </c>
      <c r="P93" s="94">
        <f t="shared" si="12"/>
        <v>170</v>
      </c>
      <c r="T93" s="98"/>
    </row>
    <row r="94" spans="2:20" ht="78.75" x14ac:dyDescent="0.25">
      <c r="B94" s="60" t="s">
        <v>731</v>
      </c>
      <c r="C94" s="65" t="s">
        <v>563</v>
      </c>
      <c r="D94" s="61" t="s">
        <v>90</v>
      </c>
      <c r="E94" s="61" t="s">
        <v>180</v>
      </c>
      <c r="F94" s="62" t="s">
        <v>181</v>
      </c>
      <c r="G94" s="61" t="s">
        <v>76</v>
      </c>
      <c r="H94" s="93">
        <f t="shared" ref="H94:O98" si="14">H95</f>
        <v>50</v>
      </c>
      <c r="I94" s="93">
        <f t="shared" si="14"/>
        <v>0</v>
      </c>
      <c r="J94" s="94">
        <f t="shared" si="9"/>
        <v>50</v>
      </c>
      <c r="K94" s="93">
        <f t="shared" si="14"/>
        <v>0</v>
      </c>
      <c r="L94" s="94">
        <f t="shared" si="10"/>
        <v>50</v>
      </c>
      <c r="M94" s="93">
        <f t="shared" si="14"/>
        <v>0</v>
      </c>
      <c r="N94" s="94">
        <f t="shared" si="11"/>
        <v>50</v>
      </c>
      <c r="O94" s="93">
        <f t="shared" si="14"/>
        <v>0</v>
      </c>
      <c r="P94" s="94">
        <f t="shared" si="12"/>
        <v>50</v>
      </c>
      <c r="T94" s="98"/>
    </row>
    <row r="95" spans="2:20" ht="77.25" customHeight="1" x14ac:dyDescent="0.25">
      <c r="B95" s="60" t="s">
        <v>540</v>
      </c>
      <c r="C95" s="65" t="s">
        <v>563</v>
      </c>
      <c r="D95" s="61" t="s">
        <v>90</v>
      </c>
      <c r="E95" s="61" t="s">
        <v>180</v>
      </c>
      <c r="F95" s="62" t="s">
        <v>544</v>
      </c>
      <c r="G95" s="61" t="s">
        <v>76</v>
      </c>
      <c r="H95" s="93">
        <f t="shared" si="14"/>
        <v>50</v>
      </c>
      <c r="I95" s="93">
        <f t="shared" si="14"/>
        <v>0</v>
      </c>
      <c r="J95" s="94">
        <f t="shared" si="9"/>
        <v>50</v>
      </c>
      <c r="K95" s="93">
        <f t="shared" si="14"/>
        <v>0</v>
      </c>
      <c r="L95" s="94">
        <f t="shared" si="10"/>
        <v>50</v>
      </c>
      <c r="M95" s="93">
        <f t="shared" si="14"/>
        <v>0</v>
      </c>
      <c r="N95" s="94">
        <f t="shared" si="11"/>
        <v>50</v>
      </c>
      <c r="O95" s="93">
        <f t="shared" si="14"/>
        <v>0</v>
      </c>
      <c r="P95" s="94">
        <f t="shared" si="12"/>
        <v>50</v>
      </c>
      <c r="T95" s="98"/>
    </row>
    <row r="96" spans="2:20" ht="51" customHeight="1" x14ac:dyDescent="0.25">
      <c r="B96" s="60" t="s">
        <v>541</v>
      </c>
      <c r="C96" s="65" t="s">
        <v>563</v>
      </c>
      <c r="D96" s="61" t="s">
        <v>90</v>
      </c>
      <c r="E96" s="61" t="s">
        <v>180</v>
      </c>
      <c r="F96" s="62" t="s">
        <v>545</v>
      </c>
      <c r="G96" s="61" t="s">
        <v>76</v>
      </c>
      <c r="H96" s="93">
        <f t="shared" si="14"/>
        <v>50</v>
      </c>
      <c r="I96" s="93">
        <f t="shared" si="14"/>
        <v>0</v>
      </c>
      <c r="J96" s="94">
        <f t="shared" si="9"/>
        <v>50</v>
      </c>
      <c r="K96" s="93">
        <f t="shared" si="14"/>
        <v>0</v>
      </c>
      <c r="L96" s="94">
        <f t="shared" si="10"/>
        <v>50</v>
      </c>
      <c r="M96" s="93">
        <f t="shared" si="14"/>
        <v>0</v>
      </c>
      <c r="N96" s="94">
        <f t="shared" si="11"/>
        <v>50</v>
      </c>
      <c r="O96" s="93">
        <f t="shared" si="14"/>
        <v>0</v>
      </c>
      <c r="P96" s="94">
        <f t="shared" si="12"/>
        <v>50</v>
      </c>
      <c r="T96" s="98"/>
    </row>
    <row r="97" spans="2:20" ht="47.25" x14ac:dyDescent="0.25">
      <c r="B97" s="60" t="s">
        <v>542</v>
      </c>
      <c r="C97" s="65" t="s">
        <v>563</v>
      </c>
      <c r="D97" s="61" t="s">
        <v>90</v>
      </c>
      <c r="E97" s="61" t="s">
        <v>180</v>
      </c>
      <c r="F97" s="62" t="s">
        <v>546</v>
      </c>
      <c r="G97" s="61" t="s">
        <v>76</v>
      </c>
      <c r="H97" s="93">
        <f t="shared" si="14"/>
        <v>50</v>
      </c>
      <c r="I97" s="93">
        <f t="shared" si="14"/>
        <v>0</v>
      </c>
      <c r="J97" s="94">
        <f t="shared" si="9"/>
        <v>50</v>
      </c>
      <c r="K97" s="93">
        <f t="shared" si="14"/>
        <v>0</v>
      </c>
      <c r="L97" s="94">
        <f t="shared" si="10"/>
        <v>50</v>
      </c>
      <c r="M97" s="93">
        <f t="shared" si="14"/>
        <v>0</v>
      </c>
      <c r="N97" s="94">
        <f t="shared" si="11"/>
        <v>50</v>
      </c>
      <c r="O97" s="93">
        <f t="shared" si="14"/>
        <v>0</v>
      </c>
      <c r="P97" s="94">
        <f t="shared" si="12"/>
        <v>50</v>
      </c>
      <c r="T97" s="98"/>
    </row>
    <row r="98" spans="2:20" ht="50.25" customHeight="1" x14ac:dyDescent="0.25">
      <c r="B98" s="60" t="s">
        <v>651</v>
      </c>
      <c r="C98" s="65" t="s">
        <v>563</v>
      </c>
      <c r="D98" s="61" t="s">
        <v>90</v>
      </c>
      <c r="E98" s="61" t="s">
        <v>180</v>
      </c>
      <c r="F98" s="62" t="s">
        <v>546</v>
      </c>
      <c r="G98" s="61" t="s">
        <v>543</v>
      </c>
      <c r="H98" s="93">
        <f t="shared" si="14"/>
        <v>50</v>
      </c>
      <c r="I98" s="93">
        <f t="shared" si="14"/>
        <v>0</v>
      </c>
      <c r="J98" s="94">
        <f t="shared" si="9"/>
        <v>50</v>
      </c>
      <c r="K98" s="93">
        <f t="shared" si="14"/>
        <v>0</v>
      </c>
      <c r="L98" s="94">
        <f t="shared" si="10"/>
        <v>50</v>
      </c>
      <c r="M98" s="93">
        <f t="shared" si="14"/>
        <v>0</v>
      </c>
      <c r="N98" s="94">
        <f t="shared" si="11"/>
        <v>50</v>
      </c>
      <c r="O98" s="93">
        <f t="shared" si="14"/>
        <v>0</v>
      </c>
      <c r="P98" s="94">
        <f t="shared" si="12"/>
        <v>50</v>
      </c>
      <c r="T98" s="98"/>
    </row>
    <row r="99" spans="2:20" ht="48.75" customHeight="1" x14ac:dyDescent="0.25">
      <c r="B99" s="60" t="s">
        <v>98</v>
      </c>
      <c r="C99" s="65" t="s">
        <v>563</v>
      </c>
      <c r="D99" s="61" t="s">
        <v>90</v>
      </c>
      <c r="E99" s="61" t="s">
        <v>180</v>
      </c>
      <c r="F99" s="62" t="s">
        <v>546</v>
      </c>
      <c r="G99" s="61" t="s">
        <v>539</v>
      </c>
      <c r="H99" s="93">
        <v>50</v>
      </c>
      <c r="I99" s="93"/>
      <c r="J99" s="94">
        <f t="shared" si="9"/>
        <v>50</v>
      </c>
      <c r="K99" s="93"/>
      <c r="L99" s="94">
        <f t="shared" si="10"/>
        <v>50</v>
      </c>
      <c r="M99" s="93"/>
      <c r="N99" s="94">
        <f t="shared" si="11"/>
        <v>50</v>
      </c>
      <c r="O99" s="93"/>
      <c r="P99" s="94">
        <f t="shared" si="12"/>
        <v>50</v>
      </c>
      <c r="T99" s="98"/>
    </row>
    <row r="100" spans="2:20" ht="65.25" customHeight="1" x14ac:dyDescent="0.25">
      <c r="B100" s="60" t="s">
        <v>620</v>
      </c>
      <c r="C100" s="65" t="s">
        <v>563</v>
      </c>
      <c r="D100" s="61" t="s">
        <v>90</v>
      </c>
      <c r="E100" s="61" t="s">
        <v>180</v>
      </c>
      <c r="F100" s="62" t="s">
        <v>609</v>
      </c>
      <c r="G100" s="61" t="s">
        <v>76</v>
      </c>
      <c r="H100" s="63">
        <f t="shared" ref="H100:O103" si="15">H101</f>
        <v>20</v>
      </c>
      <c r="I100" s="63">
        <f t="shared" si="15"/>
        <v>0</v>
      </c>
      <c r="J100" s="94">
        <f t="shared" si="9"/>
        <v>20</v>
      </c>
      <c r="K100" s="63">
        <f t="shared" si="15"/>
        <v>0</v>
      </c>
      <c r="L100" s="94">
        <f t="shared" si="10"/>
        <v>20</v>
      </c>
      <c r="M100" s="63">
        <f t="shared" si="15"/>
        <v>0</v>
      </c>
      <c r="N100" s="94">
        <f t="shared" si="11"/>
        <v>20</v>
      </c>
      <c r="O100" s="63">
        <f t="shared" si="15"/>
        <v>0</v>
      </c>
      <c r="P100" s="94">
        <f t="shared" si="12"/>
        <v>20</v>
      </c>
      <c r="T100" s="98"/>
    </row>
    <row r="101" spans="2:20" ht="99.75" customHeight="1" x14ac:dyDescent="0.25">
      <c r="B101" s="60" t="s">
        <v>610</v>
      </c>
      <c r="C101" s="65" t="s">
        <v>563</v>
      </c>
      <c r="D101" s="61" t="s">
        <v>90</v>
      </c>
      <c r="E101" s="61" t="s">
        <v>180</v>
      </c>
      <c r="F101" s="62" t="s">
        <v>611</v>
      </c>
      <c r="G101" s="61" t="s">
        <v>76</v>
      </c>
      <c r="H101" s="63">
        <f t="shared" si="15"/>
        <v>20</v>
      </c>
      <c r="I101" s="63">
        <f t="shared" si="15"/>
        <v>0</v>
      </c>
      <c r="J101" s="94">
        <f t="shared" si="9"/>
        <v>20</v>
      </c>
      <c r="K101" s="63">
        <f t="shared" si="15"/>
        <v>0</v>
      </c>
      <c r="L101" s="94">
        <f t="shared" si="10"/>
        <v>20</v>
      </c>
      <c r="M101" s="63">
        <f t="shared" si="15"/>
        <v>0</v>
      </c>
      <c r="N101" s="94">
        <f t="shared" si="11"/>
        <v>20</v>
      </c>
      <c r="O101" s="63">
        <f t="shared" si="15"/>
        <v>0</v>
      </c>
      <c r="P101" s="94">
        <f t="shared" si="12"/>
        <v>20</v>
      </c>
      <c r="T101" s="98"/>
    </row>
    <row r="102" spans="2:20" ht="68.45" customHeight="1" x14ac:dyDescent="0.25">
      <c r="B102" s="60" t="s">
        <v>612</v>
      </c>
      <c r="C102" s="65" t="s">
        <v>563</v>
      </c>
      <c r="D102" s="61" t="s">
        <v>90</v>
      </c>
      <c r="E102" s="61" t="s">
        <v>180</v>
      </c>
      <c r="F102" s="62" t="s">
        <v>613</v>
      </c>
      <c r="G102" s="61" t="s">
        <v>76</v>
      </c>
      <c r="H102" s="63">
        <f t="shared" si="15"/>
        <v>20</v>
      </c>
      <c r="I102" s="63">
        <f t="shared" si="15"/>
        <v>0</v>
      </c>
      <c r="J102" s="94">
        <f t="shared" si="9"/>
        <v>20</v>
      </c>
      <c r="K102" s="63">
        <f t="shared" si="15"/>
        <v>0</v>
      </c>
      <c r="L102" s="94">
        <f t="shared" si="10"/>
        <v>20</v>
      </c>
      <c r="M102" s="63">
        <f t="shared" si="15"/>
        <v>0</v>
      </c>
      <c r="N102" s="94">
        <f t="shared" si="11"/>
        <v>20</v>
      </c>
      <c r="O102" s="63">
        <f t="shared" si="15"/>
        <v>0</v>
      </c>
      <c r="P102" s="94">
        <f t="shared" si="12"/>
        <v>20</v>
      </c>
      <c r="T102" s="98"/>
    </row>
    <row r="103" spans="2:20" ht="35.25" customHeight="1" x14ac:dyDescent="0.25">
      <c r="B103" s="60" t="s">
        <v>97</v>
      </c>
      <c r="C103" s="65" t="s">
        <v>563</v>
      </c>
      <c r="D103" s="61" t="s">
        <v>90</v>
      </c>
      <c r="E103" s="61" t="s">
        <v>180</v>
      </c>
      <c r="F103" s="62" t="s">
        <v>613</v>
      </c>
      <c r="G103" s="61" t="s">
        <v>543</v>
      </c>
      <c r="H103" s="63">
        <f t="shared" si="15"/>
        <v>20</v>
      </c>
      <c r="I103" s="63">
        <f t="shared" si="15"/>
        <v>0</v>
      </c>
      <c r="J103" s="94">
        <f t="shared" si="9"/>
        <v>20</v>
      </c>
      <c r="K103" s="63">
        <f t="shared" si="15"/>
        <v>0</v>
      </c>
      <c r="L103" s="94">
        <f t="shared" si="10"/>
        <v>20</v>
      </c>
      <c r="M103" s="63">
        <f t="shared" si="15"/>
        <v>0</v>
      </c>
      <c r="N103" s="94">
        <f t="shared" si="11"/>
        <v>20</v>
      </c>
      <c r="O103" s="63">
        <f t="shared" si="15"/>
        <v>0</v>
      </c>
      <c r="P103" s="94">
        <f t="shared" si="12"/>
        <v>20</v>
      </c>
      <c r="T103" s="98"/>
    </row>
    <row r="104" spans="2:20" ht="48.6" customHeight="1" x14ac:dyDescent="0.25">
      <c r="B104" s="60" t="s">
        <v>98</v>
      </c>
      <c r="C104" s="65" t="s">
        <v>563</v>
      </c>
      <c r="D104" s="61" t="s">
        <v>90</v>
      </c>
      <c r="E104" s="61" t="s">
        <v>180</v>
      </c>
      <c r="F104" s="62" t="s">
        <v>613</v>
      </c>
      <c r="G104" s="61" t="s">
        <v>539</v>
      </c>
      <c r="H104" s="63">
        <v>20</v>
      </c>
      <c r="I104" s="63"/>
      <c r="J104" s="94">
        <f t="shared" si="9"/>
        <v>20</v>
      </c>
      <c r="K104" s="63"/>
      <c r="L104" s="94">
        <f t="shared" si="10"/>
        <v>20</v>
      </c>
      <c r="M104" s="63"/>
      <c r="N104" s="94">
        <f t="shared" si="11"/>
        <v>20</v>
      </c>
      <c r="O104" s="63"/>
      <c r="P104" s="94">
        <f t="shared" si="12"/>
        <v>20</v>
      </c>
      <c r="T104" s="98"/>
    </row>
    <row r="105" spans="2:20" ht="99" customHeight="1" x14ac:dyDescent="0.25">
      <c r="B105" s="60" t="s">
        <v>732</v>
      </c>
      <c r="C105" s="65" t="s">
        <v>563</v>
      </c>
      <c r="D105" s="61" t="s">
        <v>90</v>
      </c>
      <c r="E105" s="61" t="s">
        <v>180</v>
      </c>
      <c r="F105" s="62" t="s">
        <v>615</v>
      </c>
      <c r="G105" s="61" t="s">
        <v>76</v>
      </c>
      <c r="H105" s="63">
        <f t="shared" ref="H105:O108" si="16">H106</f>
        <v>100</v>
      </c>
      <c r="I105" s="63">
        <f t="shared" si="16"/>
        <v>0</v>
      </c>
      <c r="J105" s="94">
        <f t="shared" si="9"/>
        <v>100</v>
      </c>
      <c r="K105" s="63">
        <f t="shared" si="16"/>
        <v>0</v>
      </c>
      <c r="L105" s="94">
        <f t="shared" si="10"/>
        <v>100</v>
      </c>
      <c r="M105" s="63">
        <f t="shared" si="16"/>
        <v>0</v>
      </c>
      <c r="N105" s="94">
        <f t="shared" si="11"/>
        <v>100</v>
      </c>
      <c r="O105" s="63">
        <f t="shared" si="16"/>
        <v>0</v>
      </c>
      <c r="P105" s="94">
        <f t="shared" si="12"/>
        <v>100</v>
      </c>
      <c r="T105" s="98"/>
    </row>
    <row r="106" spans="2:20" ht="116.25" customHeight="1" x14ac:dyDescent="0.25">
      <c r="B106" s="60" t="s">
        <v>614</v>
      </c>
      <c r="C106" s="65" t="s">
        <v>563</v>
      </c>
      <c r="D106" s="61" t="s">
        <v>90</v>
      </c>
      <c r="E106" s="61" t="s">
        <v>180</v>
      </c>
      <c r="F106" s="62" t="s">
        <v>616</v>
      </c>
      <c r="G106" s="61" t="s">
        <v>76</v>
      </c>
      <c r="H106" s="63">
        <f t="shared" si="16"/>
        <v>100</v>
      </c>
      <c r="I106" s="63">
        <f t="shared" si="16"/>
        <v>0</v>
      </c>
      <c r="J106" s="94">
        <f t="shared" si="9"/>
        <v>100</v>
      </c>
      <c r="K106" s="63">
        <f t="shared" si="16"/>
        <v>0</v>
      </c>
      <c r="L106" s="94">
        <f t="shared" si="10"/>
        <v>100</v>
      </c>
      <c r="M106" s="63">
        <f t="shared" si="16"/>
        <v>0</v>
      </c>
      <c r="N106" s="94">
        <f t="shared" si="11"/>
        <v>100</v>
      </c>
      <c r="O106" s="63">
        <f t="shared" si="16"/>
        <v>0</v>
      </c>
      <c r="P106" s="94">
        <f t="shared" si="12"/>
        <v>100</v>
      </c>
      <c r="T106" s="98"/>
    </row>
    <row r="107" spans="2:20" ht="96.75" customHeight="1" x14ac:dyDescent="0.25">
      <c r="B107" s="60" t="s">
        <v>617</v>
      </c>
      <c r="C107" s="65" t="s">
        <v>563</v>
      </c>
      <c r="D107" s="61" t="s">
        <v>90</v>
      </c>
      <c r="E107" s="61" t="s">
        <v>180</v>
      </c>
      <c r="F107" s="62" t="s">
        <v>618</v>
      </c>
      <c r="G107" s="61" t="s">
        <v>76</v>
      </c>
      <c r="H107" s="63">
        <f t="shared" si="16"/>
        <v>100</v>
      </c>
      <c r="I107" s="63">
        <f t="shared" si="16"/>
        <v>0</v>
      </c>
      <c r="J107" s="94">
        <f t="shared" si="9"/>
        <v>100</v>
      </c>
      <c r="K107" s="63">
        <f t="shared" si="16"/>
        <v>0</v>
      </c>
      <c r="L107" s="94">
        <f t="shared" si="10"/>
        <v>100</v>
      </c>
      <c r="M107" s="63">
        <f t="shared" si="16"/>
        <v>0</v>
      </c>
      <c r="N107" s="94">
        <f t="shared" si="11"/>
        <v>100</v>
      </c>
      <c r="O107" s="63">
        <f t="shared" si="16"/>
        <v>0</v>
      </c>
      <c r="P107" s="94">
        <f t="shared" si="12"/>
        <v>100</v>
      </c>
      <c r="T107" s="98"/>
    </row>
    <row r="108" spans="2:20" ht="37.5" customHeight="1" x14ac:dyDescent="0.25">
      <c r="B108" s="60" t="s">
        <v>97</v>
      </c>
      <c r="C108" s="65" t="s">
        <v>563</v>
      </c>
      <c r="D108" s="61" t="s">
        <v>90</v>
      </c>
      <c r="E108" s="61" t="s">
        <v>180</v>
      </c>
      <c r="F108" s="62" t="s">
        <v>618</v>
      </c>
      <c r="G108" s="61" t="s">
        <v>543</v>
      </c>
      <c r="H108" s="63">
        <f t="shared" si="16"/>
        <v>100</v>
      </c>
      <c r="I108" s="63">
        <f t="shared" si="16"/>
        <v>0</v>
      </c>
      <c r="J108" s="94">
        <f t="shared" si="9"/>
        <v>100</v>
      </c>
      <c r="K108" s="63">
        <f t="shared" si="16"/>
        <v>0</v>
      </c>
      <c r="L108" s="94">
        <f t="shared" si="10"/>
        <v>100</v>
      </c>
      <c r="M108" s="63">
        <f t="shared" si="16"/>
        <v>0</v>
      </c>
      <c r="N108" s="94">
        <f t="shared" si="11"/>
        <v>100</v>
      </c>
      <c r="O108" s="63">
        <f t="shared" si="16"/>
        <v>0</v>
      </c>
      <c r="P108" s="94">
        <f t="shared" si="12"/>
        <v>100</v>
      </c>
      <c r="T108" s="98"/>
    </row>
    <row r="109" spans="2:20" ht="48.6" customHeight="1" x14ac:dyDescent="0.25">
      <c r="B109" s="60" t="s">
        <v>98</v>
      </c>
      <c r="C109" s="65" t="s">
        <v>563</v>
      </c>
      <c r="D109" s="61" t="s">
        <v>90</v>
      </c>
      <c r="E109" s="61" t="s">
        <v>180</v>
      </c>
      <c r="F109" s="62" t="s">
        <v>618</v>
      </c>
      <c r="G109" s="61" t="s">
        <v>539</v>
      </c>
      <c r="H109" s="63">
        <v>100</v>
      </c>
      <c r="I109" s="63"/>
      <c r="J109" s="94">
        <f t="shared" si="9"/>
        <v>100</v>
      </c>
      <c r="K109" s="63"/>
      <c r="L109" s="94">
        <f t="shared" si="10"/>
        <v>100</v>
      </c>
      <c r="M109" s="63"/>
      <c r="N109" s="94">
        <f t="shared" si="11"/>
        <v>100</v>
      </c>
      <c r="O109" s="63"/>
      <c r="P109" s="94">
        <f t="shared" si="12"/>
        <v>100</v>
      </c>
      <c r="T109" s="98"/>
    </row>
    <row r="110" spans="2:20" ht="20.25" customHeight="1" x14ac:dyDescent="0.25">
      <c r="B110" s="92" t="s">
        <v>190</v>
      </c>
      <c r="C110" s="96">
        <v>522</v>
      </c>
      <c r="D110" s="58" t="s">
        <v>102</v>
      </c>
      <c r="E110" s="58" t="s">
        <v>74</v>
      </c>
      <c r="F110" s="96" t="s">
        <v>75</v>
      </c>
      <c r="G110" s="58" t="s">
        <v>76</v>
      </c>
      <c r="H110" s="99">
        <f>H132+H111</f>
        <v>219310.5</v>
      </c>
      <c r="I110" s="99">
        <f>I132+I111</f>
        <v>379.30000000000018</v>
      </c>
      <c r="J110" s="97">
        <f t="shared" si="9"/>
        <v>219689.8</v>
      </c>
      <c r="K110" s="99">
        <f>K132+K111</f>
        <v>2173.1</v>
      </c>
      <c r="L110" s="97">
        <f t="shared" si="10"/>
        <v>221862.9</v>
      </c>
      <c r="M110" s="99">
        <f>M132+M111</f>
        <v>0</v>
      </c>
      <c r="N110" s="97">
        <f t="shared" si="11"/>
        <v>221862.9</v>
      </c>
      <c r="O110" s="99">
        <f>O132+O111</f>
        <v>0.1</v>
      </c>
      <c r="P110" s="97">
        <f t="shared" si="12"/>
        <v>221863</v>
      </c>
      <c r="T110" s="98"/>
    </row>
    <row r="111" spans="2:20" ht="20.25" customHeight="1" x14ac:dyDescent="0.25">
      <c r="B111" s="38" t="s">
        <v>654</v>
      </c>
      <c r="C111" s="65" t="s">
        <v>563</v>
      </c>
      <c r="D111" s="61" t="s">
        <v>102</v>
      </c>
      <c r="E111" s="61" t="s">
        <v>161</v>
      </c>
      <c r="F111" s="65" t="s">
        <v>345</v>
      </c>
      <c r="G111" s="61" t="s">
        <v>76</v>
      </c>
      <c r="H111" s="93">
        <f>H112</f>
        <v>217917.5</v>
      </c>
      <c r="I111" s="93">
        <f>I112</f>
        <v>379.30000000000018</v>
      </c>
      <c r="J111" s="94">
        <f t="shared" si="9"/>
        <v>218296.8</v>
      </c>
      <c r="K111" s="93">
        <f>K112</f>
        <v>2173.1</v>
      </c>
      <c r="L111" s="94">
        <f t="shared" si="10"/>
        <v>220469.9</v>
      </c>
      <c r="M111" s="93">
        <f>M112</f>
        <v>0</v>
      </c>
      <c r="N111" s="94">
        <f t="shared" si="11"/>
        <v>220469.9</v>
      </c>
      <c r="O111" s="93">
        <f>O112</f>
        <v>0.1</v>
      </c>
      <c r="P111" s="94">
        <f t="shared" si="12"/>
        <v>220470</v>
      </c>
      <c r="T111" s="98"/>
    </row>
    <row r="112" spans="2:20" ht="86.25" customHeight="1" x14ac:dyDescent="0.25">
      <c r="B112" s="38" t="s">
        <v>733</v>
      </c>
      <c r="C112" s="65" t="s">
        <v>563</v>
      </c>
      <c r="D112" s="61" t="s">
        <v>102</v>
      </c>
      <c r="E112" s="61" t="s">
        <v>161</v>
      </c>
      <c r="F112" s="65" t="s">
        <v>209</v>
      </c>
      <c r="G112" s="61" t="s">
        <v>76</v>
      </c>
      <c r="H112" s="93">
        <f>H113</f>
        <v>217917.5</v>
      </c>
      <c r="I112" s="93">
        <f>I113</f>
        <v>379.30000000000018</v>
      </c>
      <c r="J112" s="94">
        <f t="shared" si="9"/>
        <v>218296.8</v>
      </c>
      <c r="K112" s="93">
        <f>K113</f>
        <v>2173.1</v>
      </c>
      <c r="L112" s="94">
        <f t="shared" si="10"/>
        <v>220469.9</v>
      </c>
      <c r="M112" s="93">
        <f>M113</f>
        <v>0</v>
      </c>
      <c r="N112" s="94">
        <f t="shared" si="11"/>
        <v>220469.9</v>
      </c>
      <c r="O112" s="93">
        <f>O113</f>
        <v>0.1</v>
      </c>
      <c r="P112" s="94">
        <f t="shared" si="12"/>
        <v>220470</v>
      </c>
      <c r="T112" s="98"/>
    </row>
    <row r="113" spans="2:20" ht="51" customHeight="1" x14ac:dyDescent="0.25">
      <c r="B113" s="38" t="s">
        <v>655</v>
      </c>
      <c r="C113" s="65" t="s">
        <v>563</v>
      </c>
      <c r="D113" s="61" t="s">
        <v>102</v>
      </c>
      <c r="E113" s="61" t="s">
        <v>161</v>
      </c>
      <c r="F113" s="65" t="s">
        <v>636</v>
      </c>
      <c r="G113" s="61" t="s">
        <v>76</v>
      </c>
      <c r="H113" s="93">
        <f>H114+H120+H117+H123+H126+H129</f>
        <v>217917.5</v>
      </c>
      <c r="I113" s="93">
        <f>I114+I120+I117+I123+I126+I129</f>
        <v>379.30000000000018</v>
      </c>
      <c r="J113" s="94">
        <f t="shared" si="9"/>
        <v>218296.8</v>
      </c>
      <c r="K113" s="93">
        <f>K114+K120+K117+K123+K126+K129</f>
        <v>2173.1</v>
      </c>
      <c r="L113" s="94">
        <f t="shared" si="10"/>
        <v>220469.9</v>
      </c>
      <c r="M113" s="93">
        <f>M114+M120+M117+M123+M126+M129</f>
        <v>0</v>
      </c>
      <c r="N113" s="94">
        <f t="shared" si="11"/>
        <v>220469.9</v>
      </c>
      <c r="O113" s="93">
        <f>O114+O120+O117+O123+O126+O129</f>
        <v>0.1</v>
      </c>
      <c r="P113" s="94">
        <f t="shared" si="12"/>
        <v>220470</v>
      </c>
      <c r="T113" s="98"/>
    </row>
    <row r="114" spans="2:20" ht="48.75" customHeight="1" x14ac:dyDescent="0.25">
      <c r="B114" s="38" t="s">
        <v>656</v>
      </c>
      <c r="C114" s="65" t="s">
        <v>563</v>
      </c>
      <c r="D114" s="61" t="s">
        <v>102</v>
      </c>
      <c r="E114" s="61" t="s">
        <v>161</v>
      </c>
      <c r="F114" s="65" t="s">
        <v>637</v>
      </c>
      <c r="G114" s="61" t="s">
        <v>76</v>
      </c>
      <c r="H114" s="93">
        <f>H115</f>
        <v>11144.1</v>
      </c>
      <c r="I114" s="93">
        <f>I115</f>
        <v>928</v>
      </c>
      <c r="J114" s="94">
        <f t="shared" si="9"/>
        <v>12072.1</v>
      </c>
      <c r="K114" s="93">
        <f>K115</f>
        <v>0</v>
      </c>
      <c r="L114" s="94">
        <f t="shared" si="10"/>
        <v>12072.1</v>
      </c>
      <c r="M114" s="93">
        <f>M115</f>
        <v>0</v>
      </c>
      <c r="N114" s="94">
        <f t="shared" si="11"/>
        <v>12072.1</v>
      </c>
      <c r="O114" s="93">
        <f>O115</f>
        <v>-692.5</v>
      </c>
      <c r="P114" s="94">
        <f t="shared" si="12"/>
        <v>11379.6</v>
      </c>
      <c r="T114" s="98"/>
    </row>
    <row r="115" spans="2:20" ht="37.5" customHeight="1" x14ac:dyDescent="0.25">
      <c r="B115" s="60" t="s">
        <v>97</v>
      </c>
      <c r="C115" s="65" t="s">
        <v>563</v>
      </c>
      <c r="D115" s="61" t="s">
        <v>102</v>
      </c>
      <c r="E115" s="61" t="s">
        <v>161</v>
      </c>
      <c r="F115" s="65" t="s">
        <v>637</v>
      </c>
      <c r="G115" s="61" t="s">
        <v>543</v>
      </c>
      <c r="H115" s="93">
        <f>H116</f>
        <v>11144.1</v>
      </c>
      <c r="I115" s="93">
        <f>I116</f>
        <v>928</v>
      </c>
      <c r="J115" s="94">
        <f t="shared" si="9"/>
        <v>12072.1</v>
      </c>
      <c r="K115" s="93">
        <f>K116</f>
        <v>0</v>
      </c>
      <c r="L115" s="94">
        <f t="shared" si="10"/>
        <v>12072.1</v>
      </c>
      <c r="M115" s="93">
        <f>M116</f>
        <v>0</v>
      </c>
      <c r="N115" s="94">
        <f t="shared" si="11"/>
        <v>12072.1</v>
      </c>
      <c r="O115" s="93">
        <f>O116</f>
        <v>-692.5</v>
      </c>
      <c r="P115" s="94">
        <f t="shared" si="12"/>
        <v>11379.6</v>
      </c>
      <c r="T115" s="98"/>
    </row>
    <row r="116" spans="2:20" ht="48.75" customHeight="1" x14ac:dyDescent="0.25">
      <c r="B116" s="60" t="s">
        <v>98</v>
      </c>
      <c r="C116" s="65" t="s">
        <v>563</v>
      </c>
      <c r="D116" s="61" t="s">
        <v>102</v>
      </c>
      <c r="E116" s="61" t="s">
        <v>161</v>
      </c>
      <c r="F116" s="65" t="s">
        <v>637</v>
      </c>
      <c r="G116" s="61" t="s">
        <v>539</v>
      </c>
      <c r="H116" s="93">
        <v>11144.1</v>
      </c>
      <c r="I116" s="93">
        <v>928</v>
      </c>
      <c r="J116" s="94">
        <f t="shared" si="9"/>
        <v>12072.1</v>
      </c>
      <c r="K116" s="93"/>
      <c r="L116" s="94">
        <f t="shared" si="10"/>
        <v>12072.1</v>
      </c>
      <c r="M116" s="93"/>
      <c r="N116" s="94">
        <f t="shared" si="11"/>
        <v>12072.1</v>
      </c>
      <c r="O116" s="93">
        <v>-692.5</v>
      </c>
      <c r="P116" s="94">
        <f t="shared" si="12"/>
        <v>11379.6</v>
      </c>
      <c r="T116" s="98"/>
    </row>
    <row r="117" spans="2:20" ht="36" customHeight="1" x14ac:dyDescent="0.25">
      <c r="B117" s="60" t="s">
        <v>215</v>
      </c>
      <c r="C117" s="65" t="s">
        <v>563</v>
      </c>
      <c r="D117" s="61" t="s">
        <v>102</v>
      </c>
      <c r="E117" s="61" t="s">
        <v>161</v>
      </c>
      <c r="F117" s="65" t="s">
        <v>638</v>
      </c>
      <c r="G117" s="61" t="s">
        <v>76</v>
      </c>
      <c r="H117" s="93">
        <f>H118</f>
        <v>350</v>
      </c>
      <c r="I117" s="93">
        <f>I118</f>
        <v>0</v>
      </c>
      <c r="J117" s="94">
        <f t="shared" si="9"/>
        <v>350</v>
      </c>
      <c r="K117" s="93">
        <f>K118</f>
        <v>1896.3</v>
      </c>
      <c r="L117" s="94">
        <f t="shared" si="10"/>
        <v>2246.3000000000002</v>
      </c>
      <c r="M117" s="93">
        <f>M118</f>
        <v>0</v>
      </c>
      <c r="N117" s="94">
        <f t="shared" si="11"/>
        <v>2246.3000000000002</v>
      </c>
      <c r="O117" s="93">
        <f>O118</f>
        <v>607</v>
      </c>
      <c r="P117" s="94">
        <f t="shared" si="12"/>
        <v>2853.3</v>
      </c>
      <c r="T117" s="98"/>
    </row>
    <row r="118" spans="2:20" ht="36" customHeight="1" x14ac:dyDescent="0.25">
      <c r="B118" s="60" t="s">
        <v>97</v>
      </c>
      <c r="C118" s="65" t="s">
        <v>563</v>
      </c>
      <c r="D118" s="61" t="s">
        <v>102</v>
      </c>
      <c r="E118" s="61" t="s">
        <v>161</v>
      </c>
      <c r="F118" s="65" t="s">
        <v>638</v>
      </c>
      <c r="G118" s="61" t="s">
        <v>543</v>
      </c>
      <c r="H118" s="93">
        <f>H119</f>
        <v>350</v>
      </c>
      <c r="I118" s="93">
        <f>I119</f>
        <v>0</v>
      </c>
      <c r="J118" s="94">
        <f t="shared" si="9"/>
        <v>350</v>
      </c>
      <c r="K118" s="93">
        <f>K119</f>
        <v>1896.3</v>
      </c>
      <c r="L118" s="94">
        <f t="shared" si="10"/>
        <v>2246.3000000000002</v>
      </c>
      <c r="M118" s="93">
        <f>M119</f>
        <v>0</v>
      </c>
      <c r="N118" s="94">
        <f t="shared" si="11"/>
        <v>2246.3000000000002</v>
      </c>
      <c r="O118" s="93">
        <f>O119</f>
        <v>607</v>
      </c>
      <c r="P118" s="94">
        <f t="shared" si="12"/>
        <v>2853.3</v>
      </c>
      <c r="T118" s="98"/>
    </row>
    <row r="119" spans="2:20" ht="48.75" customHeight="1" x14ac:dyDescent="0.25">
      <c r="B119" s="60" t="s">
        <v>98</v>
      </c>
      <c r="C119" s="65" t="s">
        <v>563</v>
      </c>
      <c r="D119" s="61" t="s">
        <v>102</v>
      </c>
      <c r="E119" s="61" t="s">
        <v>161</v>
      </c>
      <c r="F119" s="65" t="s">
        <v>638</v>
      </c>
      <c r="G119" s="61" t="s">
        <v>539</v>
      </c>
      <c r="H119" s="93">
        <v>350</v>
      </c>
      <c r="I119" s="93"/>
      <c r="J119" s="94">
        <f t="shared" si="9"/>
        <v>350</v>
      </c>
      <c r="K119" s="93">
        <v>1896.3</v>
      </c>
      <c r="L119" s="94">
        <f t="shared" si="10"/>
        <v>2246.3000000000002</v>
      </c>
      <c r="M119" s="93"/>
      <c r="N119" s="94">
        <f t="shared" si="11"/>
        <v>2246.3000000000002</v>
      </c>
      <c r="O119" s="93">
        <v>607</v>
      </c>
      <c r="P119" s="94">
        <f t="shared" si="12"/>
        <v>2853.3</v>
      </c>
      <c r="T119" s="98"/>
    </row>
    <row r="120" spans="2:20" ht="48.75" customHeight="1" x14ac:dyDescent="0.25">
      <c r="B120" s="60" t="s">
        <v>657</v>
      </c>
      <c r="C120" s="65" t="s">
        <v>563</v>
      </c>
      <c r="D120" s="61" t="s">
        <v>102</v>
      </c>
      <c r="E120" s="61" t="s">
        <v>161</v>
      </c>
      <c r="F120" s="65" t="s">
        <v>639</v>
      </c>
      <c r="G120" s="61" t="s">
        <v>76</v>
      </c>
      <c r="H120" s="93">
        <f>H121</f>
        <v>435</v>
      </c>
      <c r="I120" s="93">
        <f>I121</f>
        <v>0</v>
      </c>
      <c r="J120" s="94">
        <f t="shared" si="9"/>
        <v>435</v>
      </c>
      <c r="K120" s="93">
        <f>K121</f>
        <v>0</v>
      </c>
      <c r="L120" s="94">
        <f t="shared" si="10"/>
        <v>435</v>
      </c>
      <c r="M120" s="93">
        <f>M121</f>
        <v>0</v>
      </c>
      <c r="N120" s="94">
        <f t="shared" si="11"/>
        <v>435</v>
      </c>
      <c r="O120" s="93">
        <f>O121</f>
        <v>80</v>
      </c>
      <c r="P120" s="94">
        <f t="shared" si="12"/>
        <v>515</v>
      </c>
      <c r="T120" s="98"/>
    </row>
    <row r="121" spans="2:20" ht="37.15" customHeight="1" x14ac:dyDescent="0.25">
      <c r="B121" s="60" t="s">
        <v>97</v>
      </c>
      <c r="C121" s="65" t="s">
        <v>563</v>
      </c>
      <c r="D121" s="61" t="s">
        <v>102</v>
      </c>
      <c r="E121" s="61" t="s">
        <v>161</v>
      </c>
      <c r="F121" s="65" t="s">
        <v>639</v>
      </c>
      <c r="G121" s="61" t="s">
        <v>543</v>
      </c>
      <c r="H121" s="93">
        <f>H122</f>
        <v>435</v>
      </c>
      <c r="I121" s="93">
        <f>I122</f>
        <v>0</v>
      </c>
      <c r="J121" s="94">
        <f t="shared" si="9"/>
        <v>435</v>
      </c>
      <c r="K121" s="93">
        <f>K122</f>
        <v>0</v>
      </c>
      <c r="L121" s="94">
        <f t="shared" si="10"/>
        <v>435</v>
      </c>
      <c r="M121" s="93">
        <f>M122</f>
        <v>0</v>
      </c>
      <c r="N121" s="94">
        <f t="shared" si="11"/>
        <v>435</v>
      </c>
      <c r="O121" s="93">
        <f>O122</f>
        <v>80</v>
      </c>
      <c r="P121" s="94">
        <f t="shared" si="12"/>
        <v>515</v>
      </c>
      <c r="T121" s="98"/>
    </row>
    <row r="122" spans="2:20" ht="48.75" customHeight="1" x14ac:dyDescent="0.25">
      <c r="B122" s="60" t="s">
        <v>98</v>
      </c>
      <c r="C122" s="65" t="s">
        <v>563</v>
      </c>
      <c r="D122" s="61" t="s">
        <v>102</v>
      </c>
      <c r="E122" s="61" t="s">
        <v>161</v>
      </c>
      <c r="F122" s="65" t="s">
        <v>639</v>
      </c>
      <c r="G122" s="61" t="s">
        <v>539</v>
      </c>
      <c r="H122" s="93">
        <v>435</v>
      </c>
      <c r="I122" s="93"/>
      <c r="J122" s="94">
        <f t="shared" si="9"/>
        <v>435</v>
      </c>
      <c r="K122" s="93"/>
      <c r="L122" s="94">
        <f t="shared" si="10"/>
        <v>435</v>
      </c>
      <c r="M122" s="93"/>
      <c r="N122" s="94">
        <f t="shared" si="11"/>
        <v>435</v>
      </c>
      <c r="O122" s="93">
        <v>80</v>
      </c>
      <c r="P122" s="94">
        <f t="shared" si="12"/>
        <v>515</v>
      </c>
      <c r="T122" s="98"/>
    </row>
    <row r="123" spans="2:20" ht="33.6" customHeight="1" x14ac:dyDescent="0.25">
      <c r="B123" s="60" t="s">
        <v>785</v>
      </c>
      <c r="C123" s="65" t="s">
        <v>563</v>
      </c>
      <c r="D123" s="61" t="s">
        <v>102</v>
      </c>
      <c r="E123" s="61" t="s">
        <v>161</v>
      </c>
      <c r="F123" s="65" t="s">
        <v>786</v>
      </c>
      <c r="G123" s="61" t="s">
        <v>76</v>
      </c>
      <c r="H123" s="93">
        <f>H124</f>
        <v>180</v>
      </c>
      <c r="I123" s="93">
        <f>I124</f>
        <v>0</v>
      </c>
      <c r="J123" s="94">
        <f t="shared" si="9"/>
        <v>180</v>
      </c>
      <c r="K123" s="93">
        <f>K124</f>
        <v>0</v>
      </c>
      <c r="L123" s="94">
        <f t="shared" si="10"/>
        <v>180</v>
      </c>
      <c r="M123" s="93">
        <f>M124</f>
        <v>0</v>
      </c>
      <c r="N123" s="94">
        <f t="shared" si="11"/>
        <v>180</v>
      </c>
      <c r="O123" s="93">
        <f>O124</f>
        <v>5.5</v>
      </c>
      <c r="P123" s="94">
        <f t="shared" si="12"/>
        <v>185.5</v>
      </c>
      <c r="T123" s="98"/>
    </row>
    <row r="124" spans="2:20" ht="33.6" customHeight="1" x14ac:dyDescent="0.25">
      <c r="B124" s="60" t="s">
        <v>97</v>
      </c>
      <c r="C124" s="65" t="s">
        <v>563</v>
      </c>
      <c r="D124" s="61" t="s">
        <v>102</v>
      </c>
      <c r="E124" s="61" t="s">
        <v>161</v>
      </c>
      <c r="F124" s="65" t="s">
        <v>786</v>
      </c>
      <c r="G124" s="61" t="s">
        <v>543</v>
      </c>
      <c r="H124" s="93">
        <f>H125</f>
        <v>180</v>
      </c>
      <c r="I124" s="93">
        <f>I125</f>
        <v>0</v>
      </c>
      <c r="J124" s="94">
        <f t="shared" si="9"/>
        <v>180</v>
      </c>
      <c r="K124" s="93">
        <f>K125</f>
        <v>0</v>
      </c>
      <c r="L124" s="94">
        <f t="shared" si="10"/>
        <v>180</v>
      </c>
      <c r="M124" s="93">
        <f>M125</f>
        <v>0</v>
      </c>
      <c r="N124" s="94">
        <f t="shared" si="11"/>
        <v>180</v>
      </c>
      <c r="O124" s="93">
        <f>O125</f>
        <v>5.5</v>
      </c>
      <c r="P124" s="94">
        <f t="shared" si="12"/>
        <v>185.5</v>
      </c>
      <c r="T124" s="98"/>
    </row>
    <row r="125" spans="2:20" ht="48.75" customHeight="1" x14ac:dyDescent="0.25">
      <c r="B125" s="60" t="s">
        <v>98</v>
      </c>
      <c r="C125" s="65" t="s">
        <v>563</v>
      </c>
      <c r="D125" s="61" t="s">
        <v>102</v>
      </c>
      <c r="E125" s="61" t="s">
        <v>161</v>
      </c>
      <c r="F125" s="65" t="s">
        <v>786</v>
      </c>
      <c r="G125" s="61" t="s">
        <v>539</v>
      </c>
      <c r="H125" s="93">
        <v>180</v>
      </c>
      <c r="I125" s="93"/>
      <c r="J125" s="94">
        <f t="shared" si="9"/>
        <v>180</v>
      </c>
      <c r="K125" s="93"/>
      <c r="L125" s="94">
        <f t="shared" si="10"/>
        <v>180</v>
      </c>
      <c r="M125" s="93"/>
      <c r="N125" s="94">
        <f t="shared" si="11"/>
        <v>180</v>
      </c>
      <c r="O125" s="93">
        <v>5.5</v>
      </c>
      <c r="P125" s="94">
        <f t="shared" si="12"/>
        <v>185.5</v>
      </c>
      <c r="T125" s="98"/>
    </row>
    <row r="126" spans="2:20" ht="102.6" customHeight="1" x14ac:dyDescent="0.25">
      <c r="B126" s="72" t="s">
        <v>815</v>
      </c>
      <c r="C126" s="65" t="s">
        <v>563</v>
      </c>
      <c r="D126" s="61" t="s">
        <v>102</v>
      </c>
      <c r="E126" s="61" t="s">
        <v>161</v>
      </c>
      <c r="F126" s="65" t="s">
        <v>816</v>
      </c>
      <c r="G126" s="61" t="s">
        <v>76</v>
      </c>
      <c r="H126" s="93">
        <f>H127</f>
        <v>200000</v>
      </c>
      <c r="I126" s="93">
        <f>I127</f>
        <v>-4740.3</v>
      </c>
      <c r="J126" s="94">
        <f t="shared" si="9"/>
        <v>195259.7</v>
      </c>
      <c r="K126" s="93">
        <f>K127</f>
        <v>0</v>
      </c>
      <c r="L126" s="94">
        <f t="shared" si="10"/>
        <v>195259.7</v>
      </c>
      <c r="M126" s="93">
        <f>M127</f>
        <v>0</v>
      </c>
      <c r="N126" s="94">
        <f t="shared" si="11"/>
        <v>195259.7</v>
      </c>
      <c r="O126" s="93">
        <f>O127</f>
        <v>0.1</v>
      </c>
      <c r="P126" s="94">
        <f t="shared" si="12"/>
        <v>195259.80000000002</v>
      </c>
      <c r="T126" s="98"/>
    </row>
    <row r="127" spans="2:20" ht="40.15" customHeight="1" x14ac:dyDescent="0.25">
      <c r="B127" s="60" t="s">
        <v>97</v>
      </c>
      <c r="C127" s="65" t="s">
        <v>563</v>
      </c>
      <c r="D127" s="61" t="s">
        <v>102</v>
      </c>
      <c r="E127" s="61" t="s">
        <v>161</v>
      </c>
      <c r="F127" s="65" t="s">
        <v>816</v>
      </c>
      <c r="G127" s="61" t="s">
        <v>543</v>
      </c>
      <c r="H127" s="93">
        <f>H128</f>
        <v>200000</v>
      </c>
      <c r="I127" s="93">
        <f>I128</f>
        <v>-4740.3</v>
      </c>
      <c r="J127" s="94">
        <f t="shared" si="9"/>
        <v>195259.7</v>
      </c>
      <c r="K127" s="93">
        <f>K128</f>
        <v>0</v>
      </c>
      <c r="L127" s="94">
        <f t="shared" si="10"/>
        <v>195259.7</v>
      </c>
      <c r="M127" s="93">
        <f>M128</f>
        <v>0</v>
      </c>
      <c r="N127" s="94">
        <f t="shared" si="11"/>
        <v>195259.7</v>
      </c>
      <c r="O127" s="93">
        <f>O128</f>
        <v>0.1</v>
      </c>
      <c r="P127" s="94">
        <f t="shared" si="12"/>
        <v>195259.80000000002</v>
      </c>
      <c r="T127" s="98"/>
    </row>
    <row r="128" spans="2:20" ht="53.25" customHeight="1" x14ac:dyDescent="0.25">
      <c r="B128" s="60" t="s">
        <v>98</v>
      </c>
      <c r="C128" s="65" t="s">
        <v>563</v>
      </c>
      <c r="D128" s="61" t="s">
        <v>102</v>
      </c>
      <c r="E128" s="61" t="s">
        <v>161</v>
      </c>
      <c r="F128" s="65" t="s">
        <v>816</v>
      </c>
      <c r="G128" s="61" t="s">
        <v>539</v>
      </c>
      <c r="H128" s="93">
        <v>200000</v>
      </c>
      <c r="I128" s="93">
        <v>-4740.3</v>
      </c>
      <c r="J128" s="94">
        <f t="shared" si="9"/>
        <v>195259.7</v>
      </c>
      <c r="K128" s="93"/>
      <c r="L128" s="94">
        <f t="shared" si="10"/>
        <v>195259.7</v>
      </c>
      <c r="M128" s="93"/>
      <c r="N128" s="94">
        <f t="shared" si="11"/>
        <v>195259.7</v>
      </c>
      <c r="O128" s="93">
        <v>0.1</v>
      </c>
      <c r="P128" s="94">
        <f t="shared" si="12"/>
        <v>195259.80000000002</v>
      </c>
      <c r="T128" s="98"/>
    </row>
    <row r="129" spans="2:20" ht="96" customHeight="1" x14ac:dyDescent="0.25">
      <c r="B129" s="124" t="s">
        <v>817</v>
      </c>
      <c r="C129" s="65" t="s">
        <v>563</v>
      </c>
      <c r="D129" s="61" t="s">
        <v>102</v>
      </c>
      <c r="E129" s="61" t="s">
        <v>161</v>
      </c>
      <c r="F129" s="65" t="s">
        <v>818</v>
      </c>
      <c r="G129" s="61" t="s">
        <v>76</v>
      </c>
      <c r="H129" s="93">
        <f>H130</f>
        <v>5808.4</v>
      </c>
      <c r="I129" s="93">
        <f>I130</f>
        <v>4191.6000000000004</v>
      </c>
      <c r="J129" s="94">
        <f t="shared" si="9"/>
        <v>10000</v>
      </c>
      <c r="K129" s="93">
        <f>K130</f>
        <v>276.8</v>
      </c>
      <c r="L129" s="94">
        <f t="shared" si="10"/>
        <v>10276.799999999999</v>
      </c>
      <c r="M129" s="93">
        <f>M130</f>
        <v>0</v>
      </c>
      <c r="N129" s="94">
        <f t="shared" si="11"/>
        <v>10276.799999999999</v>
      </c>
      <c r="O129" s="93">
        <f>O130</f>
        <v>0</v>
      </c>
      <c r="P129" s="94">
        <f t="shared" si="12"/>
        <v>10276.799999999999</v>
      </c>
      <c r="T129" s="98"/>
    </row>
    <row r="130" spans="2:20" ht="40.9" customHeight="1" x14ac:dyDescent="0.25">
      <c r="B130" s="60" t="s">
        <v>97</v>
      </c>
      <c r="C130" s="65" t="s">
        <v>563</v>
      </c>
      <c r="D130" s="61" t="s">
        <v>102</v>
      </c>
      <c r="E130" s="61" t="s">
        <v>161</v>
      </c>
      <c r="F130" s="65" t="s">
        <v>818</v>
      </c>
      <c r="G130" s="61" t="s">
        <v>543</v>
      </c>
      <c r="H130" s="93">
        <f>H131</f>
        <v>5808.4</v>
      </c>
      <c r="I130" s="93">
        <f>I131</f>
        <v>4191.6000000000004</v>
      </c>
      <c r="J130" s="94">
        <f t="shared" si="9"/>
        <v>10000</v>
      </c>
      <c r="K130" s="93">
        <f>K131</f>
        <v>276.8</v>
      </c>
      <c r="L130" s="94">
        <f t="shared" si="10"/>
        <v>10276.799999999999</v>
      </c>
      <c r="M130" s="93">
        <f>M131</f>
        <v>0</v>
      </c>
      <c r="N130" s="94">
        <f t="shared" si="11"/>
        <v>10276.799999999999</v>
      </c>
      <c r="O130" s="93">
        <f>O131</f>
        <v>0</v>
      </c>
      <c r="P130" s="94">
        <f t="shared" si="12"/>
        <v>10276.799999999999</v>
      </c>
      <c r="T130" s="98"/>
    </row>
    <row r="131" spans="2:20" ht="46.15" customHeight="1" x14ac:dyDescent="0.25">
      <c r="B131" s="60" t="s">
        <v>98</v>
      </c>
      <c r="C131" s="65" t="s">
        <v>563</v>
      </c>
      <c r="D131" s="61" t="s">
        <v>102</v>
      </c>
      <c r="E131" s="61" t="s">
        <v>161</v>
      </c>
      <c r="F131" s="65" t="s">
        <v>818</v>
      </c>
      <c r="G131" s="61" t="s">
        <v>539</v>
      </c>
      <c r="H131" s="93">
        <v>5808.4</v>
      </c>
      <c r="I131" s="93">
        <v>4191.6000000000004</v>
      </c>
      <c r="J131" s="94">
        <f t="shared" si="9"/>
        <v>10000</v>
      </c>
      <c r="K131" s="93">
        <v>276.8</v>
      </c>
      <c r="L131" s="94">
        <f t="shared" si="10"/>
        <v>10276.799999999999</v>
      </c>
      <c r="M131" s="93"/>
      <c r="N131" s="94">
        <f t="shared" si="11"/>
        <v>10276.799999999999</v>
      </c>
      <c r="O131" s="93"/>
      <c r="P131" s="94">
        <f t="shared" si="12"/>
        <v>10276.799999999999</v>
      </c>
      <c r="T131" s="98"/>
    </row>
    <row r="132" spans="2:20" ht="31.5" x14ac:dyDescent="0.25">
      <c r="B132" s="38" t="s">
        <v>447</v>
      </c>
      <c r="C132" s="65">
        <v>522</v>
      </c>
      <c r="D132" s="61" t="s">
        <v>102</v>
      </c>
      <c r="E132" s="61">
        <v>12</v>
      </c>
      <c r="F132" s="65" t="s">
        <v>75</v>
      </c>
      <c r="G132" s="61" t="s">
        <v>76</v>
      </c>
      <c r="H132" s="93">
        <f>H133+H138</f>
        <v>1393</v>
      </c>
      <c r="I132" s="93">
        <f>I133+I138</f>
        <v>0</v>
      </c>
      <c r="J132" s="94">
        <f t="shared" si="9"/>
        <v>1393</v>
      </c>
      <c r="K132" s="93">
        <f>K133+K138</f>
        <v>0</v>
      </c>
      <c r="L132" s="94">
        <f t="shared" si="10"/>
        <v>1393</v>
      </c>
      <c r="M132" s="93">
        <f>M133+M138</f>
        <v>0</v>
      </c>
      <c r="N132" s="94">
        <f t="shared" si="11"/>
        <v>1393</v>
      </c>
      <c r="O132" s="93">
        <f>O133+O138</f>
        <v>0</v>
      </c>
      <c r="P132" s="94">
        <f t="shared" si="12"/>
        <v>1393</v>
      </c>
      <c r="T132" s="98"/>
    </row>
    <row r="133" spans="2:20" ht="84.75" customHeight="1" x14ac:dyDescent="0.25">
      <c r="B133" s="38" t="s">
        <v>734</v>
      </c>
      <c r="C133" s="65">
        <v>522</v>
      </c>
      <c r="D133" s="61" t="s">
        <v>102</v>
      </c>
      <c r="E133" s="61">
        <v>12</v>
      </c>
      <c r="F133" s="61" t="s">
        <v>243</v>
      </c>
      <c r="G133" s="61" t="s">
        <v>76</v>
      </c>
      <c r="H133" s="93">
        <f t="shared" ref="H133:O136" si="17">H134</f>
        <v>918</v>
      </c>
      <c r="I133" s="93">
        <f t="shared" si="17"/>
        <v>0</v>
      </c>
      <c r="J133" s="94">
        <f t="shared" si="9"/>
        <v>918</v>
      </c>
      <c r="K133" s="93">
        <f t="shared" si="17"/>
        <v>0</v>
      </c>
      <c r="L133" s="94">
        <f t="shared" si="10"/>
        <v>918</v>
      </c>
      <c r="M133" s="93">
        <f t="shared" si="17"/>
        <v>0</v>
      </c>
      <c r="N133" s="94">
        <f t="shared" si="11"/>
        <v>918</v>
      </c>
      <c r="O133" s="93">
        <f t="shared" si="17"/>
        <v>0</v>
      </c>
      <c r="P133" s="94">
        <f t="shared" si="12"/>
        <v>918</v>
      </c>
      <c r="T133" s="98"/>
    </row>
    <row r="134" spans="2:20" ht="97.5" customHeight="1" x14ac:dyDescent="0.25">
      <c r="B134" s="38" t="s">
        <v>658</v>
      </c>
      <c r="C134" s="65">
        <v>522</v>
      </c>
      <c r="D134" s="61" t="s">
        <v>102</v>
      </c>
      <c r="E134" s="61">
        <v>12</v>
      </c>
      <c r="F134" s="61" t="s">
        <v>597</v>
      </c>
      <c r="G134" s="61" t="s">
        <v>76</v>
      </c>
      <c r="H134" s="93">
        <f t="shared" si="17"/>
        <v>918</v>
      </c>
      <c r="I134" s="93">
        <f t="shared" si="17"/>
        <v>0</v>
      </c>
      <c r="J134" s="94">
        <f t="shared" si="9"/>
        <v>918</v>
      </c>
      <c r="K134" s="93">
        <f t="shared" si="17"/>
        <v>0</v>
      </c>
      <c r="L134" s="94">
        <f t="shared" si="10"/>
        <v>918</v>
      </c>
      <c r="M134" s="93">
        <f t="shared" si="17"/>
        <v>0</v>
      </c>
      <c r="N134" s="94">
        <f t="shared" si="11"/>
        <v>918</v>
      </c>
      <c r="O134" s="93">
        <f t="shared" si="17"/>
        <v>0</v>
      </c>
      <c r="P134" s="94">
        <f t="shared" si="12"/>
        <v>918</v>
      </c>
      <c r="T134" s="98"/>
    </row>
    <row r="135" spans="2:20" ht="38.25" customHeight="1" x14ac:dyDescent="0.25">
      <c r="B135" s="38" t="s">
        <v>659</v>
      </c>
      <c r="C135" s="65">
        <v>522</v>
      </c>
      <c r="D135" s="61" t="s">
        <v>102</v>
      </c>
      <c r="E135" s="61">
        <v>12</v>
      </c>
      <c r="F135" s="61" t="s">
        <v>660</v>
      </c>
      <c r="G135" s="61" t="s">
        <v>76</v>
      </c>
      <c r="H135" s="93">
        <f t="shared" si="17"/>
        <v>918</v>
      </c>
      <c r="I135" s="93">
        <f t="shared" si="17"/>
        <v>0</v>
      </c>
      <c r="J135" s="94">
        <f t="shared" si="9"/>
        <v>918</v>
      </c>
      <c r="K135" s="93">
        <f t="shared" si="17"/>
        <v>0</v>
      </c>
      <c r="L135" s="94">
        <f t="shared" si="10"/>
        <v>918</v>
      </c>
      <c r="M135" s="93">
        <f t="shared" si="17"/>
        <v>0</v>
      </c>
      <c r="N135" s="94">
        <f t="shared" si="11"/>
        <v>918</v>
      </c>
      <c r="O135" s="93">
        <f t="shared" si="17"/>
        <v>0</v>
      </c>
      <c r="P135" s="94">
        <f t="shared" si="12"/>
        <v>918</v>
      </c>
      <c r="T135" s="98"/>
    </row>
    <row r="136" spans="2:20" ht="48.75" customHeight="1" x14ac:dyDescent="0.25">
      <c r="B136" s="38" t="s">
        <v>97</v>
      </c>
      <c r="C136" s="65">
        <v>522</v>
      </c>
      <c r="D136" s="61" t="s">
        <v>102</v>
      </c>
      <c r="E136" s="61">
        <v>12</v>
      </c>
      <c r="F136" s="61" t="s">
        <v>660</v>
      </c>
      <c r="G136" s="61" t="s">
        <v>543</v>
      </c>
      <c r="H136" s="93">
        <f t="shared" si="17"/>
        <v>918</v>
      </c>
      <c r="I136" s="93">
        <f t="shared" si="17"/>
        <v>0</v>
      </c>
      <c r="J136" s="94">
        <f t="shared" si="9"/>
        <v>918</v>
      </c>
      <c r="K136" s="93">
        <f t="shared" si="17"/>
        <v>0</v>
      </c>
      <c r="L136" s="94">
        <f t="shared" si="10"/>
        <v>918</v>
      </c>
      <c r="M136" s="93">
        <f t="shared" si="17"/>
        <v>0</v>
      </c>
      <c r="N136" s="94">
        <f t="shared" si="11"/>
        <v>918</v>
      </c>
      <c r="O136" s="93">
        <f t="shared" si="17"/>
        <v>0</v>
      </c>
      <c r="P136" s="94">
        <f t="shared" si="12"/>
        <v>918</v>
      </c>
      <c r="T136" s="98"/>
    </row>
    <row r="137" spans="2:20" ht="52.5" customHeight="1" x14ac:dyDescent="0.25">
      <c r="B137" s="38" t="s">
        <v>98</v>
      </c>
      <c r="C137" s="65">
        <v>522</v>
      </c>
      <c r="D137" s="61" t="s">
        <v>102</v>
      </c>
      <c r="E137" s="61">
        <v>12</v>
      </c>
      <c r="F137" s="61" t="s">
        <v>660</v>
      </c>
      <c r="G137" s="61" t="s">
        <v>539</v>
      </c>
      <c r="H137" s="93">
        <v>918</v>
      </c>
      <c r="I137" s="93"/>
      <c r="J137" s="94">
        <f t="shared" ref="J137:J209" si="18">H137+I137</f>
        <v>918</v>
      </c>
      <c r="K137" s="93"/>
      <c r="L137" s="94">
        <f t="shared" ref="L137:L207" si="19">J137+K137</f>
        <v>918</v>
      </c>
      <c r="M137" s="93"/>
      <c r="N137" s="94">
        <f t="shared" ref="N137:N207" si="20">L137+M137</f>
        <v>918</v>
      </c>
      <c r="O137" s="93"/>
      <c r="P137" s="94">
        <f t="shared" ref="P137:P207" si="21">N137+O137</f>
        <v>918</v>
      </c>
      <c r="T137" s="98"/>
    </row>
    <row r="138" spans="2:20" ht="117.75" customHeight="1" x14ac:dyDescent="0.25">
      <c r="B138" s="38" t="s">
        <v>662</v>
      </c>
      <c r="C138" s="65">
        <v>522</v>
      </c>
      <c r="D138" s="61" t="s">
        <v>102</v>
      </c>
      <c r="E138" s="61">
        <v>12</v>
      </c>
      <c r="F138" s="61" t="s">
        <v>661</v>
      </c>
      <c r="G138" s="61" t="s">
        <v>76</v>
      </c>
      <c r="H138" s="93">
        <f t="shared" ref="H138:O141" si="22">H139</f>
        <v>475</v>
      </c>
      <c r="I138" s="93">
        <f t="shared" si="22"/>
        <v>0</v>
      </c>
      <c r="J138" s="94">
        <f t="shared" si="18"/>
        <v>475</v>
      </c>
      <c r="K138" s="93">
        <f t="shared" si="22"/>
        <v>0</v>
      </c>
      <c r="L138" s="94">
        <f t="shared" si="19"/>
        <v>475</v>
      </c>
      <c r="M138" s="93">
        <f t="shared" si="22"/>
        <v>0</v>
      </c>
      <c r="N138" s="94">
        <f t="shared" si="20"/>
        <v>475</v>
      </c>
      <c r="O138" s="93">
        <f t="shared" si="22"/>
        <v>0</v>
      </c>
      <c r="P138" s="94">
        <f t="shared" si="21"/>
        <v>475</v>
      </c>
      <c r="T138" s="98"/>
    </row>
    <row r="139" spans="2:20" ht="145.5" customHeight="1" x14ac:dyDescent="0.25">
      <c r="B139" s="38" t="s">
        <v>663</v>
      </c>
      <c r="C139" s="65">
        <v>522</v>
      </c>
      <c r="D139" s="61" t="s">
        <v>102</v>
      </c>
      <c r="E139" s="61">
        <v>12</v>
      </c>
      <c r="F139" s="61" t="s">
        <v>665</v>
      </c>
      <c r="G139" s="61" t="s">
        <v>76</v>
      </c>
      <c r="H139" s="93">
        <f t="shared" si="22"/>
        <v>475</v>
      </c>
      <c r="I139" s="93">
        <f t="shared" si="22"/>
        <v>0</v>
      </c>
      <c r="J139" s="94">
        <f t="shared" si="18"/>
        <v>475</v>
      </c>
      <c r="K139" s="93">
        <f t="shared" si="22"/>
        <v>0</v>
      </c>
      <c r="L139" s="94">
        <f t="shared" si="19"/>
        <v>475</v>
      </c>
      <c r="M139" s="93">
        <f t="shared" si="22"/>
        <v>0</v>
      </c>
      <c r="N139" s="94">
        <f t="shared" si="20"/>
        <v>475</v>
      </c>
      <c r="O139" s="93">
        <f t="shared" si="22"/>
        <v>0</v>
      </c>
      <c r="P139" s="94">
        <f t="shared" si="21"/>
        <v>475</v>
      </c>
      <c r="T139" s="98"/>
    </row>
    <row r="140" spans="2:20" ht="57" customHeight="1" x14ac:dyDescent="0.25">
      <c r="B140" s="38" t="s">
        <v>666</v>
      </c>
      <c r="C140" s="65">
        <v>522</v>
      </c>
      <c r="D140" s="61" t="s">
        <v>102</v>
      </c>
      <c r="E140" s="61">
        <v>12</v>
      </c>
      <c r="F140" s="61" t="s">
        <v>664</v>
      </c>
      <c r="G140" s="61" t="s">
        <v>667</v>
      </c>
      <c r="H140" s="93">
        <f t="shared" si="22"/>
        <v>475</v>
      </c>
      <c r="I140" s="93">
        <f t="shared" si="22"/>
        <v>0</v>
      </c>
      <c r="J140" s="94">
        <f t="shared" si="18"/>
        <v>475</v>
      </c>
      <c r="K140" s="93">
        <f t="shared" si="22"/>
        <v>0</v>
      </c>
      <c r="L140" s="94">
        <f t="shared" si="19"/>
        <v>475</v>
      </c>
      <c r="M140" s="93">
        <f t="shared" si="22"/>
        <v>0</v>
      </c>
      <c r="N140" s="94">
        <f t="shared" si="20"/>
        <v>475</v>
      </c>
      <c r="O140" s="93">
        <f t="shared" si="22"/>
        <v>0</v>
      </c>
      <c r="P140" s="94">
        <f t="shared" si="21"/>
        <v>475</v>
      </c>
      <c r="T140" s="98"/>
    </row>
    <row r="141" spans="2:20" ht="48.75" customHeight="1" x14ac:dyDescent="0.25">
      <c r="B141" s="38" t="s">
        <v>651</v>
      </c>
      <c r="C141" s="65">
        <v>522</v>
      </c>
      <c r="D141" s="61" t="s">
        <v>102</v>
      </c>
      <c r="E141" s="61">
        <v>12</v>
      </c>
      <c r="F141" s="61" t="s">
        <v>664</v>
      </c>
      <c r="G141" s="61" t="s">
        <v>543</v>
      </c>
      <c r="H141" s="93">
        <f t="shared" si="22"/>
        <v>475</v>
      </c>
      <c r="I141" s="93">
        <f t="shared" si="22"/>
        <v>0</v>
      </c>
      <c r="J141" s="94">
        <f t="shared" si="18"/>
        <v>475</v>
      </c>
      <c r="K141" s="93">
        <f t="shared" si="22"/>
        <v>0</v>
      </c>
      <c r="L141" s="94">
        <f t="shared" si="19"/>
        <v>475</v>
      </c>
      <c r="M141" s="93">
        <f t="shared" si="22"/>
        <v>0</v>
      </c>
      <c r="N141" s="94">
        <f t="shared" si="20"/>
        <v>475</v>
      </c>
      <c r="O141" s="93">
        <f t="shared" si="22"/>
        <v>0</v>
      </c>
      <c r="P141" s="94">
        <f t="shared" si="21"/>
        <v>475</v>
      </c>
      <c r="T141" s="98"/>
    </row>
    <row r="142" spans="2:20" ht="48.75" customHeight="1" x14ac:dyDescent="0.25">
      <c r="B142" s="38" t="s">
        <v>98</v>
      </c>
      <c r="C142" s="65">
        <v>522</v>
      </c>
      <c r="D142" s="61" t="s">
        <v>102</v>
      </c>
      <c r="E142" s="61">
        <v>12</v>
      </c>
      <c r="F142" s="61" t="s">
        <v>664</v>
      </c>
      <c r="G142" s="61" t="s">
        <v>539</v>
      </c>
      <c r="H142" s="93">
        <v>475</v>
      </c>
      <c r="I142" s="93"/>
      <c r="J142" s="94">
        <f t="shared" si="18"/>
        <v>475</v>
      </c>
      <c r="K142" s="93"/>
      <c r="L142" s="94">
        <f t="shared" si="19"/>
        <v>475</v>
      </c>
      <c r="M142" s="93"/>
      <c r="N142" s="94">
        <f t="shared" si="20"/>
        <v>475</v>
      </c>
      <c r="O142" s="93"/>
      <c r="P142" s="94">
        <f t="shared" si="21"/>
        <v>475</v>
      </c>
      <c r="T142" s="98"/>
    </row>
    <row r="143" spans="2:20" ht="33.75" customHeight="1" x14ac:dyDescent="0.25">
      <c r="B143" s="92" t="s">
        <v>231</v>
      </c>
      <c r="C143" s="96">
        <v>522</v>
      </c>
      <c r="D143" s="58" t="s">
        <v>232</v>
      </c>
      <c r="E143" s="58" t="s">
        <v>74</v>
      </c>
      <c r="F143" s="58" t="s">
        <v>75</v>
      </c>
      <c r="G143" s="58" t="s">
        <v>76</v>
      </c>
      <c r="H143" s="99">
        <f>H151+H144</f>
        <v>1089.5999999999999</v>
      </c>
      <c r="I143" s="99">
        <f>I151+I144</f>
        <v>0</v>
      </c>
      <c r="J143" s="94">
        <f t="shared" si="18"/>
        <v>1089.5999999999999</v>
      </c>
      <c r="K143" s="99">
        <f>K151+K144</f>
        <v>0</v>
      </c>
      <c r="L143" s="94">
        <f t="shared" si="19"/>
        <v>1089.5999999999999</v>
      </c>
      <c r="M143" s="99">
        <f>M151+M144</f>
        <v>0</v>
      </c>
      <c r="N143" s="94">
        <f t="shared" si="20"/>
        <v>1089.5999999999999</v>
      </c>
      <c r="O143" s="99">
        <f>O151+O144</f>
        <v>0</v>
      </c>
      <c r="P143" s="94">
        <f t="shared" si="21"/>
        <v>1089.5999999999999</v>
      </c>
      <c r="T143" s="98"/>
    </row>
    <row r="144" spans="2:20" ht="19.5" customHeight="1" x14ac:dyDescent="0.25">
      <c r="B144" s="38" t="s">
        <v>233</v>
      </c>
      <c r="C144" s="65">
        <v>522</v>
      </c>
      <c r="D144" s="61" t="s">
        <v>232</v>
      </c>
      <c r="E144" s="61" t="s">
        <v>73</v>
      </c>
      <c r="F144" s="61" t="s">
        <v>75</v>
      </c>
      <c r="G144" s="61" t="s">
        <v>76</v>
      </c>
      <c r="H144" s="93">
        <f t="shared" ref="H144:O149" si="23">H145</f>
        <v>841.6</v>
      </c>
      <c r="I144" s="93">
        <f t="shared" si="23"/>
        <v>0</v>
      </c>
      <c r="J144" s="94">
        <f t="shared" si="18"/>
        <v>841.6</v>
      </c>
      <c r="K144" s="93">
        <f t="shared" si="23"/>
        <v>0</v>
      </c>
      <c r="L144" s="94">
        <f t="shared" si="19"/>
        <v>841.6</v>
      </c>
      <c r="M144" s="93">
        <f t="shared" si="23"/>
        <v>0</v>
      </c>
      <c r="N144" s="94">
        <f t="shared" si="20"/>
        <v>841.6</v>
      </c>
      <c r="O144" s="93">
        <f t="shared" si="23"/>
        <v>0</v>
      </c>
      <c r="P144" s="94">
        <f t="shared" si="21"/>
        <v>841.6</v>
      </c>
      <c r="T144" s="98"/>
    </row>
    <row r="145" spans="2:20" ht="81" customHeight="1" x14ac:dyDescent="0.25">
      <c r="B145" s="38" t="s">
        <v>735</v>
      </c>
      <c r="C145" s="65">
        <v>522</v>
      </c>
      <c r="D145" s="61" t="s">
        <v>232</v>
      </c>
      <c r="E145" s="61" t="s">
        <v>73</v>
      </c>
      <c r="F145" s="61" t="s">
        <v>131</v>
      </c>
      <c r="G145" s="61" t="s">
        <v>76</v>
      </c>
      <c r="H145" s="93">
        <f t="shared" si="23"/>
        <v>841.6</v>
      </c>
      <c r="I145" s="93">
        <f t="shared" si="23"/>
        <v>0</v>
      </c>
      <c r="J145" s="94">
        <f t="shared" si="18"/>
        <v>841.6</v>
      </c>
      <c r="K145" s="93">
        <f t="shared" si="23"/>
        <v>0</v>
      </c>
      <c r="L145" s="94">
        <f t="shared" si="19"/>
        <v>841.6</v>
      </c>
      <c r="M145" s="93">
        <f t="shared" si="23"/>
        <v>0</v>
      </c>
      <c r="N145" s="94">
        <f t="shared" si="20"/>
        <v>841.6</v>
      </c>
      <c r="O145" s="93">
        <f t="shared" si="23"/>
        <v>0</v>
      </c>
      <c r="P145" s="94">
        <f t="shared" si="21"/>
        <v>841.6</v>
      </c>
      <c r="T145" s="98"/>
    </row>
    <row r="146" spans="2:20" ht="114.75" customHeight="1" x14ac:dyDescent="0.25">
      <c r="B146" s="38" t="s">
        <v>736</v>
      </c>
      <c r="C146" s="65">
        <v>522</v>
      </c>
      <c r="D146" s="61" t="s">
        <v>232</v>
      </c>
      <c r="E146" s="61" t="s">
        <v>73</v>
      </c>
      <c r="F146" s="61" t="s">
        <v>138</v>
      </c>
      <c r="G146" s="61" t="s">
        <v>76</v>
      </c>
      <c r="H146" s="93">
        <f t="shared" si="23"/>
        <v>841.6</v>
      </c>
      <c r="I146" s="93">
        <f t="shared" si="23"/>
        <v>0</v>
      </c>
      <c r="J146" s="94">
        <f t="shared" si="18"/>
        <v>841.6</v>
      </c>
      <c r="K146" s="93">
        <f t="shared" si="23"/>
        <v>0</v>
      </c>
      <c r="L146" s="94">
        <f t="shared" si="19"/>
        <v>841.6</v>
      </c>
      <c r="M146" s="93">
        <f t="shared" si="23"/>
        <v>0</v>
      </c>
      <c r="N146" s="94">
        <f t="shared" si="20"/>
        <v>841.6</v>
      </c>
      <c r="O146" s="93">
        <f t="shared" si="23"/>
        <v>0</v>
      </c>
      <c r="P146" s="94">
        <f t="shared" si="21"/>
        <v>841.6</v>
      </c>
      <c r="T146" s="98"/>
    </row>
    <row r="147" spans="2:20" ht="51.75" customHeight="1" x14ac:dyDescent="0.25">
      <c r="B147" s="38" t="s">
        <v>139</v>
      </c>
      <c r="C147" s="65" t="s">
        <v>563</v>
      </c>
      <c r="D147" s="61" t="s">
        <v>232</v>
      </c>
      <c r="E147" s="61" t="s">
        <v>73</v>
      </c>
      <c r="F147" s="61" t="s">
        <v>140</v>
      </c>
      <c r="G147" s="61" t="s">
        <v>76</v>
      </c>
      <c r="H147" s="93">
        <f t="shared" si="23"/>
        <v>841.6</v>
      </c>
      <c r="I147" s="93">
        <f t="shared" si="23"/>
        <v>0</v>
      </c>
      <c r="J147" s="94">
        <f t="shared" si="18"/>
        <v>841.6</v>
      </c>
      <c r="K147" s="93">
        <f t="shared" si="23"/>
        <v>0</v>
      </c>
      <c r="L147" s="94">
        <f t="shared" si="19"/>
        <v>841.6</v>
      </c>
      <c r="M147" s="93">
        <f t="shared" si="23"/>
        <v>0</v>
      </c>
      <c r="N147" s="94">
        <f t="shared" si="20"/>
        <v>841.6</v>
      </c>
      <c r="O147" s="93">
        <f t="shared" si="23"/>
        <v>0</v>
      </c>
      <c r="P147" s="94">
        <f t="shared" si="21"/>
        <v>841.6</v>
      </c>
      <c r="T147" s="98"/>
    </row>
    <row r="148" spans="2:20" ht="48.75" customHeight="1" x14ac:dyDescent="0.25">
      <c r="B148" s="38" t="s">
        <v>141</v>
      </c>
      <c r="C148" s="65" t="s">
        <v>563</v>
      </c>
      <c r="D148" s="61" t="s">
        <v>232</v>
      </c>
      <c r="E148" s="61" t="s">
        <v>73</v>
      </c>
      <c r="F148" s="61" t="s">
        <v>142</v>
      </c>
      <c r="G148" s="61" t="s">
        <v>76</v>
      </c>
      <c r="H148" s="93">
        <f t="shared" si="23"/>
        <v>841.6</v>
      </c>
      <c r="I148" s="93">
        <f t="shared" si="23"/>
        <v>0</v>
      </c>
      <c r="J148" s="94">
        <f t="shared" si="18"/>
        <v>841.6</v>
      </c>
      <c r="K148" s="93">
        <f t="shared" si="23"/>
        <v>0</v>
      </c>
      <c r="L148" s="94">
        <f t="shared" si="19"/>
        <v>841.6</v>
      </c>
      <c r="M148" s="93">
        <f t="shared" si="23"/>
        <v>0</v>
      </c>
      <c r="N148" s="94">
        <f t="shared" si="20"/>
        <v>841.6</v>
      </c>
      <c r="O148" s="93">
        <f t="shared" si="23"/>
        <v>0</v>
      </c>
      <c r="P148" s="94">
        <f t="shared" si="21"/>
        <v>841.6</v>
      </c>
      <c r="T148" s="98"/>
    </row>
    <row r="149" spans="2:20" ht="35.25" customHeight="1" x14ac:dyDescent="0.25">
      <c r="B149" s="38" t="s">
        <v>97</v>
      </c>
      <c r="C149" s="65" t="s">
        <v>563</v>
      </c>
      <c r="D149" s="61" t="s">
        <v>232</v>
      </c>
      <c r="E149" s="61" t="s">
        <v>73</v>
      </c>
      <c r="F149" s="61" t="s">
        <v>142</v>
      </c>
      <c r="G149" s="61" t="s">
        <v>543</v>
      </c>
      <c r="H149" s="93">
        <f t="shared" si="23"/>
        <v>841.6</v>
      </c>
      <c r="I149" s="93">
        <f t="shared" si="23"/>
        <v>0</v>
      </c>
      <c r="J149" s="94">
        <f t="shared" si="18"/>
        <v>841.6</v>
      </c>
      <c r="K149" s="93">
        <f t="shared" si="23"/>
        <v>0</v>
      </c>
      <c r="L149" s="94">
        <f t="shared" si="19"/>
        <v>841.6</v>
      </c>
      <c r="M149" s="93">
        <f t="shared" si="23"/>
        <v>0</v>
      </c>
      <c r="N149" s="94">
        <f t="shared" si="20"/>
        <v>841.6</v>
      </c>
      <c r="O149" s="93">
        <f t="shared" si="23"/>
        <v>0</v>
      </c>
      <c r="P149" s="94">
        <f t="shared" si="21"/>
        <v>841.6</v>
      </c>
      <c r="T149" s="98"/>
    </row>
    <row r="150" spans="2:20" ht="48.75" customHeight="1" x14ac:dyDescent="0.25">
      <c r="B150" s="38" t="s">
        <v>98</v>
      </c>
      <c r="C150" s="65" t="s">
        <v>563</v>
      </c>
      <c r="D150" s="61" t="s">
        <v>232</v>
      </c>
      <c r="E150" s="61" t="s">
        <v>73</v>
      </c>
      <c r="F150" s="61" t="s">
        <v>142</v>
      </c>
      <c r="G150" s="61" t="s">
        <v>539</v>
      </c>
      <c r="H150" s="93">
        <v>841.6</v>
      </c>
      <c r="I150" s="93"/>
      <c r="J150" s="94">
        <f t="shared" si="18"/>
        <v>841.6</v>
      </c>
      <c r="K150" s="93"/>
      <c r="L150" s="94">
        <f t="shared" si="19"/>
        <v>841.6</v>
      </c>
      <c r="M150" s="93"/>
      <c r="N150" s="94">
        <f t="shared" si="20"/>
        <v>841.6</v>
      </c>
      <c r="O150" s="93"/>
      <c r="P150" s="94">
        <f t="shared" si="21"/>
        <v>841.6</v>
      </c>
      <c r="T150" s="98"/>
    </row>
    <row r="151" spans="2:20" ht="15.75" x14ac:dyDescent="0.25">
      <c r="B151" s="38" t="s">
        <v>235</v>
      </c>
      <c r="C151" s="65">
        <v>522</v>
      </c>
      <c r="D151" s="61" t="s">
        <v>232</v>
      </c>
      <c r="E151" s="61" t="s">
        <v>78</v>
      </c>
      <c r="F151" s="61" t="s">
        <v>75</v>
      </c>
      <c r="G151" s="61" t="s">
        <v>76</v>
      </c>
      <c r="H151" s="93">
        <f t="shared" ref="H151:O155" si="24">H152</f>
        <v>248</v>
      </c>
      <c r="I151" s="93">
        <f t="shared" si="24"/>
        <v>0</v>
      </c>
      <c r="J151" s="94">
        <f t="shared" si="18"/>
        <v>248</v>
      </c>
      <c r="K151" s="93">
        <f t="shared" si="24"/>
        <v>0</v>
      </c>
      <c r="L151" s="94">
        <f t="shared" si="19"/>
        <v>248</v>
      </c>
      <c r="M151" s="93">
        <f t="shared" si="24"/>
        <v>0</v>
      </c>
      <c r="N151" s="94">
        <f t="shared" si="20"/>
        <v>248</v>
      </c>
      <c r="O151" s="93">
        <f t="shared" si="24"/>
        <v>0</v>
      </c>
      <c r="P151" s="94">
        <f t="shared" si="21"/>
        <v>248</v>
      </c>
      <c r="T151" s="98"/>
    </row>
    <row r="152" spans="2:20" ht="31.5" x14ac:dyDescent="0.25">
      <c r="B152" s="38" t="s">
        <v>121</v>
      </c>
      <c r="C152" s="65">
        <v>522</v>
      </c>
      <c r="D152" s="61" t="s">
        <v>232</v>
      </c>
      <c r="E152" s="61" t="s">
        <v>78</v>
      </c>
      <c r="F152" s="62" t="s">
        <v>122</v>
      </c>
      <c r="G152" s="61" t="s">
        <v>76</v>
      </c>
      <c r="H152" s="93">
        <f t="shared" si="24"/>
        <v>248</v>
      </c>
      <c r="I152" s="93">
        <f t="shared" si="24"/>
        <v>0</v>
      </c>
      <c r="J152" s="94">
        <f t="shared" si="18"/>
        <v>248</v>
      </c>
      <c r="K152" s="93">
        <f t="shared" si="24"/>
        <v>0</v>
      </c>
      <c r="L152" s="94">
        <f t="shared" si="19"/>
        <v>248</v>
      </c>
      <c r="M152" s="93">
        <f t="shared" si="24"/>
        <v>0</v>
      </c>
      <c r="N152" s="94">
        <f t="shared" si="20"/>
        <v>248</v>
      </c>
      <c r="O152" s="93">
        <f t="shared" si="24"/>
        <v>0</v>
      </c>
      <c r="P152" s="94">
        <f t="shared" si="21"/>
        <v>248</v>
      </c>
      <c r="T152" s="98"/>
    </row>
    <row r="153" spans="2:20" ht="15.75" x14ac:dyDescent="0.25">
      <c r="B153" s="38" t="s">
        <v>123</v>
      </c>
      <c r="C153" s="65">
        <v>522</v>
      </c>
      <c r="D153" s="61" t="s">
        <v>232</v>
      </c>
      <c r="E153" s="61" t="s">
        <v>78</v>
      </c>
      <c r="F153" s="62" t="s">
        <v>124</v>
      </c>
      <c r="G153" s="61" t="s">
        <v>76</v>
      </c>
      <c r="H153" s="93">
        <f t="shared" si="24"/>
        <v>248</v>
      </c>
      <c r="I153" s="93">
        <f t="shared" si="24"/>
        <v>0</v>
      </c>
      <c r="J153" s="94">
        <f t="shared" si="18"/>
        <v>248</v>
      </c>
      <c r="K153" s="93">
        <f t="shared" si="24"/>
        <v>0</v>
      </c>
      <c r="L153" s="94">
        <f t="shared" si="19"/>
        <v>248</v>
      </c>
      <c r="M153" s="93">
        <f t="shared" si="24"/>
        <v>0</v>
      </c>
      <c r="N153" s="94">
        <f t="shared" si="20"/>
        <v>248</v>
      </c>
      <c r="O153" s="93">
        <f t="shared" si="24"/>
        <v>0</v>
      </c>
      <c r="P153" s="94">
        <f t="shared" si="21"/>
        <v>248</v>
      </c>
      <c r="T153" s="98"/>
    </row>
    <row r="154" spans="2:20" ht="118.15" customHeight="1" x14ac:dyDescent="0.25">
      <c r="B154" s="38" t="s">
        <v>790</v>
      </c>
      <c r="C154" s="65">
        <v>522</v>
      </c>
      <c r="D154" s="61" t="s">
        <v>232</v>
      </c>
      <c r="E154" s="61" t="s">
        <v>78</v>
      </c>
      <c r="F154" s="62" t="s">
        <v>245</v>
      </c>
      <c r="G154" s="61" t="s">
        <v>76</v>
      </c>
      <c r="H154" s="63">
        <f t="shared" si="24"/>
        <v>248</v>
      </c>
      <c r="I154" s="63">
        <f t="shared" si="24"/>
        <v>0</v>
      </c>
      <c r="J154" s="94">
        <f t="shared" si="18"/>
        <v>248</v>
      </c>
      <c r="K154" s="63">
        <f t="shared" si="24"/>
        <v>0</v>
      </c>
      <c r="L154" s="94">
        <f t="shared" si="19"/>
        <v>248</v>
      </c>
      <c r="M154" s="63">
        <f t="shared" si="24"/>
        <v>0</v>
      </c>
      <c r="N154" s="94">
        <f t="shared" si="20"/>
        <v>248</v>
      </c>
      <c r="O154" s="63">
        <f t="shared" si="24"/>
        <v>0</v>
      </c>
      <c r="P154" s="94">
        <f t="shared" si="21"/>
        <v>248</v>
      </c>
      <c r="T154" s="98"/>
    </row>
    <row r="155" spans="2:20" ht="31.5" x14ac:dyDescent="0.25">
      <c r="B155" s="38" t="s">
        <v>97</v>
      </c>
      <c r="C155" s="65">
        <v>522</v>
      </c>
      <c r="D155" s="61" t="s">
        <v>232</v>
      </c>
      <c r="E155" s="61" t="s">
        <v>78</v>
      </c>
      <c r="F155" s="62" t="s">
        <v>245</v>
      </c>
      <c r="G155" s="61">
        <v>200</v>
      </c>
      <c r="H155" s="63">
        <f t="shared" si="24"/>
        <v>248</v>
      </c>
      <c r="I155" s="63">
        <f t="shared" si="24"/>
        <v>0</v>
      </c>
      <c r="J155" s="94">
        <f t="shared" si="18"/>
        <v>248</v>
      </c>
      <c r="K155" s="63">
        <f t="shared" si="24"/>
        <v>0</v>
      </c>
      <c r="L155" s="94">
        <f t="shared" si="19"/>
        <v>248</v>
      </c>
      <c r="M155" s="63">
        <f t="shared" si="24"/>
        <v>0</v>
      </c>
      <c r="N155" s="94">
        <f t="shared" si="20"/>
        <v>248</v>
      </c>
      <c r="O155" s="63">
        <f t="shared" si="24"/>
        <v>0</v>
      </c>
      <c r="P155" s="94">
        <f t="shared" si="21"/>
        <v>248</v>
      </c>
      <c r="T155" s="98"/>
    </row>
    <row r="156" spans="2:20" ht="51" customHeight="1" x14ac:dyDescent="0.25">
      <c r="B156" s="38" t="s">
        <v>98</v>
      </c>
      <c r="C156" s="65">
        <v>522</v>
      </c>
      <c r="D156" s="61" t="s">
        <v>232</v>
      </c>
      <c r="E156" s="61" t="s">
        <v>78</v>
      </c>
      <c r="F156" s="62" t="s">
        <v>245</v>
      </c>
      <c r="G156" s="61">
        <v>240</v>
      </c>
      <c r="H156" s="63">
        <v>248</v>
      </c>
      <c r="I156" s="63"/>
      <c r="J156" s="94">
        <f t="shared" si="18"/>
        <v>248</v>
      </c>
      <c r="K156" s="63"/>
      <c r="L156" s="94">
        <f t="shared" si="19"/>
        <v>248</v>
      </c>
      <c r="M156" s="63"/>
      <c r="N156" s="94">
        <f t="shared" si="20"/>
        <v>248</v>
      </c>
      <c r="O156" s="63"/>
      <c r="P156" s="94">
        <f t="shared" si="21"/>
        <v>248</v>
      </c>
      <c r="T156" s="98"/>
    </row>
    <row r="157" spans="2:20" ht="15.75" x14ac:dyDescent="0.25">
      <c r="B157" s="92" t="s">
        <v>343</v>
      </c>
      <c r="C157" s="96">
        <v>522</v>
      </c>
      <c r="D157" s="58">
        <v>10</v>
      </c>
      <c r="E157" s="58" t="s">
        <v>74</v>
      </c>
      <c r="F157" s="58" t="s">
        <v>75</v>
      </c>
      <c r="G157" s="58" t="s">
        <v>76</v>
      </c>
      <c r="H157" s="56">
        <f>H158+H165</f>
        <v>4820.3999999999996</v>
      </c>
      <c r="I157" s="56">
        <f>I158+I165</f>
        <v>0</v>
      </c>
      <c r="J157" s="97">
        <f t="shared" si="18"/>
        <v>4820.3999999999996</v>
      </c>
      <c r="K157" s="56">
        <f>K158+K165</f>
        <v>0</v>
      </c>
      <c r="L157" s="97">
        <f t="shared" si="19"/>
        <v>4820.3999999999996</v>
      </c>
      <c r="M157" s="56">
        <f>M158+M165</f>
        <v>0</v>
      </c>
      <c r="N157" s="97">
        <f t="shared" si="20"/>
        <v>4820.3999999999996</v>
      </c>
      <c r="O157" s="56">
        <f>O158+O165</f>
        <v>0</v>
      </c>
      <c r="P157" s="97">
        <f t="shared" si="21"/>
        <v>4820.3999999999996</v>
      </c>
      <c r="T157" s="98"/>
    </row>
    <row r="158" spans="2:20" ht="15.75" x14ac:dyDescent="0.25">
      <c r="B158" s="38" t="s">
        <v>346</v>
      </c>
      <c r="C158" s="65">
        <v>522</v>
      </c>
      <c r="D158" s="61">
        <v>10</v>
      </c>
      <c r="E158" s="61" t="s">
        <v>73</v>
      </c>
      <c r="F158" s="61" t="s">
        <v>75</v>
      </c>
      <c r="G158" s="61" t="s">
        <v>76</v>
      </c>
      <c r="H158" s="93">
        <f t="shared" ref="H158:O163" si="25">H159</f>
        <v>4440.3999999999996</v>
      </c>
      <c r="I158" s="93">
        <f t="shared" si="25"/>
        <v>0</v>
      </c>
      <c r="J158" s="94">
        <f t="shared" si="18"/>
        <v>4440.3999999999996</v>
      </c>
      <c r="K158" s="93">
        <f t="shared" si="25"/>
        <v>0</v>
      </c>
      <c r="L158" s="94">
        <f t="shared" si="19"/>
        <v>4440.3999999999996</v>
      </c>
      <c r="M158" s="93">
        <f t="shared" si="25"/>
        <v>0</v>
      </c>
      <c r="N158" s="94">
        <f t="shared" si="20"/>
        <v>4440.3999999999996</v>
      </c>
      <c r="O158" s="93">
        <f t="shared" si="25"/>
        <v>0</v>
      </c>
      <c r="P158" s="94">
        <f t="shared" si="21"/>
        <v>4440.3999999999996</v>
      </c>
      <c r="T158" s="98"/>
    </row>
    <row r="159" spans="2:20" ht="47.25" x14ac:dyDescent="0.25">
      <c r="B159" s="38" t="s">
        <v>708</v>
      </c>
      <c r="C159" s="65">
        <v>522</v>
      </c>
      <c r="D159" s="61">
        <v>10</v>
      </c>
      <c r="E159" s="61" t="s">
        <v>73</v>
      </c>
      <c r="F159" s="61" t="s">
        <v>347</v>
      </c>
      <c r="G159" s="61" t="s">
        <v>76</v>
      </c>
      <c r="H159" s="93">
        <f t="shared" si="25"/>
        <v>4440.3999999999996</v>
      </c>
      <c r="I159" s="93">
        <f t="shared" si="25"/>
        <v>0</v>
      </c>
      <c r="J159" s="94">
        <f t="shared" si="18"/>
        <v>4440.3999999999996</v>
      </c>
      <c r="K159" s="93">
        <f t="shared" si="25"/>
        <v>0</v>
      </c>
      <c r="L159" s="94">
        <f t="shared" si="19"/>
        <v>4440.3999999999996</v>
      </c>
      <c r="M159" s="93">
        <f t="shared" si="25"/>
        <v>0</v>
      </c>
      <c r="N159" s="94">
        <f t="shared" si="20"/>
        <v>4440.3999999999996</v>
      </c>
      <c r="O159" s="93">
        <f t="shared" si="25"/>
        <v>0</v>
      </c>
      <c r="P159" s="94">
        <f t="shared" si="21"/>
        <v>4440.3999999999996</v>
      </c>
      <c r="T159" s="98"/>
    </row>
    <row r="160" spans="2:20" ht="99" customHeight="1" x14ac:dyDescent="0.25">
      <c r="B160" s="74" t="s">
        <v>709</v>
      </c>
      <c r="C160" s="65">
        <v>522</v>
      </c>
      <c r="D160" s="61" t="s">
        <v>344</v>
      </c>
      <c r="E160" s="61" t="s">
        <v>73</v>
      </c>
      <c r="F160" s="61" t="s">
        <v>348</v>
      </c>
      <c r="G160" s="61" t="s">
        <v>76</v>
      </c>
      <c r="H160" s="93">
        <f t="shared" si="25"/>
        <v>4440.3999999999996</v>
      </c>
      <c r="I160" s="93">
        <f t="shared" si="25"/>
        <v>0</v>
      </c>
      <c r="J160" s="94">
        <f t="shared" si="18"/>
        <v>4440.3999999999996</v>
      </c>
      <c r="K160" s="93">
        <f t="shared" si="25"/>
        <v>0</v>
      </c>
      <c r="L160" s="94">
        <f t="shared" si="19"/>
        <v>4440.3999999999996</v>
      </c>
      <c r="M160" s="93">
        <f t="shared" si="25"/>
        <v>0</v>
      </c>
      <c r="N160" s="94">
        <f t="shared" si="20"/>
        <v>4440.3999999999996</v>
      </c>
      <c r="O160" s="93">
        <f t="shared" si="25"/>
        <v>0</v>
      </c>
      <c r="P160" s="94">
        <f t="shared" si="21"/>
        <v>4440.3999999999996</v>
      </c>
      <c r="T160" s="98"/>
    </row>
    <row r="161" spans="2:20" ht="81" customHeight="1" x14ac:dyDescent="0.25">
      <c r="B161" s="74" t="s">
        <v>711</v>
      </c>
      <c r="C161" s="65">
        <v>522</v>
      </c>
      <c r="D161" s="61">
        <v>10</v>
      </c>
      <c r="E161" s="61" t="s">
        <v>73</v>
      </c>
      <c r="F161" s="61" t="s">
        <v>349</v>
      </c>
      <c r="G161" s="61" t="s">
        <v>76</v>
      </c>
      <c r="H161" s="93">
        <f t="shared" si="25"/>
        <v>4440.3999999999996</v>
      </c>
      <c r="I161" s="93">
        <f t="shared" si="25"/>
        <v>0</v>
      </c>
      <c r="J161" s="94">
        <f t="shared" si="18"/>
        <v>4440.3999999999996</v>
      </c>
      <c r="K161" s="93">
        <f t="shared" si="25"/>
        <v>0</v>
      </c>
      <c r="L161" s="94">
        <f t="shared" si="19"/>
        <v>4440.3999999999996</v>
      </c>
      <c r="M161" s="93">
        <f t="shared" si="25"/>
        <v>0</v>
      </c>
      <c r="N161" s="94">
        <f t="shared" si="20"/>
        <v>4440.3999999999996</v>
      </c>
      <c r="O161" s="93">
        <f t="shared" si="25"/>
        <v>0</v>
      </c>
      <c r="P161" s="94">
        <f t="shared" si="21"/>
        <v>4440.3999999999996</v>
      </c>
      <c r="T161" s="98"/>
    </row>
    <row r="162" spans="2:20" ht="73.5" customHeight="1" x14ac:dyDescent="0.25">
      <c r="B162" s="74" t="s">
        <v>726</v>
      </c>
      <c r="C162" s="65">
        <v>522</v>
      </c>
      <c r="D162" s="61" t="s">
        <v>344</v>
      </c>
      <c r="E162" s="61" t="s">
        <v>73</v>
      </c>
      <c r="F162" s="61" t="s">
        <v>450</v>
      </c>
      <c r="G162" s="61" t="s">
        <v>76</v>
      </c>
      <c r="H162" s="93">
        <f t="shared" si="25"/>
        <v>4440.3999999999996</v>
      </c>
      <c r="I162" s="93">
        <f t="shared" si="25"/>
        <v>0</v>
      </c>
      <c r="J162" s="94">
        <f t="shared" si="18"/>
        <v>4440.3999999999996</v>
      </c>
      <c r="K162" s="93">
        <f t="shared" si="25"/>
        <v>0</v>
      </c>
      <c r="L162" s="94">
        <f t="shared" si="19"/>
        <v>4440.3999999999996</v>
      </c>
      <c r="M162" s="93">
        <f t="shared" si="25"/>
        <v>0</v>
      </c>
      <c r="N162" s="94">
        <f t="shared" si="20"/>
        <v>4440.3999999999996</v>
      </c>
      <c r="O162" s="93">
        <f t="shared" si="25"/>
        <v>0</v>
      </c>
      <c r="P162" s="94">
        <f t="shared" si="21"/>
        <v>4440.3999999999996</v>
      </c>
      <c r="T162" s="98"/>
    </row>
    <row r="163" spans="2:20" ht="31.5" x14ac:dyDescent="0.25">
      <c r="B163" s="38" t="s">
        <v>351</v>
      </c>
      <c r="C163" s="65">
        <v>522</v>
      </c>
      <c r="D163" s="61">
        <v>10</v>
      </c>
      <c r="E163" s="61" t="s">
        <v>73</v>
      </c>
      <c r="F163" s="61" t="s">
        <v>350</v>
      </c>
      <c r="G163" s="61">
        <v>300</v>
      </c>
      <c r="H163" s="93">
        <f t="shared" si="25"/>
        <v>4440.3999999999996</v>
      </c>
      <c r="I163" s="93">
        <f t="shared" si="25"/>
        <v>0</v>
      </c>
      <c r="J163" s="94">
        <f t="shared" si="18"/>
        <v>4440.3999999999996</v>
      </c>
      <c r="K163" s="93">
        <f t="shared" si="25"/>
        <v>0</v>
      </c>
      <c r="L163" s="94">
        <f t="shared" si="19"/>
        <v>4440.3999999999996</v>
      </c>
      <c r="M163" s="93">
        <f t="shared" si="25"/>
        <v>0</v>
      </c>
      <c r="N163" s="94">
        <f t="shared" si="20"/>
        <v>4440.3999999999996</v>
      </c>
      <c r="O163" s="93">
        <f t="shared" si="25"/>
        <v>0</v>
      </c>
      <c r="P163" s="94">
        <f t="shared" si="21"/>
        <v>4440.3999999999996</v>
      </c>
      <c r="T163" s="98"/>
    </row>
    <row r="164" spans="2:20" ht="31.5" x14ac:dyDescent="0.25">
      <c r="B164" s="38" t="s">
        <v>352</v>
      </c>
      <c r="C164" s="65">
        <v>522</v>
      </c>
      <c r="D164" s="61" t="s">
        <v>344</v>
      </c>
      <c r="E164" s="61" t="s">
        <v>73</v>
      </c>
      <c r="F164" s="61" t="s">
        <v>350</v>
      </c>
      <c r="G164" s="61">
        <v>310</v>
      </c>
      <c r="H164" s="93">
        <v>4440.3999999999996</v>
      </c>
      <c r="I164" s="93"/>
      <c r="J164" s="94">
        <f t="shared" si="18"/>
        <v>4440.3999999999996</v>
      </c>
      <c r="K164" s="93"/>
      <c r="L164" s="94">
        <f t="shared" si="19"/>
        <v>4440.3999999999996</v>
      </c>
      <c r="M164" s="93"/>
      <c r="N164" s="94">
        <f t="shared" si="20"/>
        <v>4440.3999999999996</v>
      </c>
      <c r="O164" s="93"/>
      <c r="P164" s="94">
        <f t="shared" si="21"/>
        <v>4440.3999999999996</v>
      </c>
      <c r="T164" s="98"/>
    </row>
    <row r="165" spans="2:20" ht="23.25" customHeight="1" x14ac:dyDescent="0.25">
      <c r="B165" s="38" t="s">
        <v>353</v>
      </c>
      <c r="C165" s="65">
        <v>522</v>
      </c>
      <c r="D165" s="61">
        <v>10</v>
      </c>
      <c r="E165" s="61" t="s">
        <v>90</v>
      </c>
      <c r="F165" s="65" t="s">
        <v>75</v>
      </c>
      <c r="G165" s="61" t="s">
        <v>76</v>
      </c>
      <c r="H165" s="93">
        <f>H166</f>
        <v>380</v>
      </c>
      <c r="I165" s="93">
        <f>I166</f>
        <v>0</v>
      </c>
      <c r="J165" s="94">
        <f t="shared" si="18"/>
        <v>380</v>
      </c>
      <c r="K165" s="93">
        <f>K166</f>
        <v>0</v>
      </c>
      <c r="L165" s="94">
        <f t="shared" si="19"/>
        <v>380</v>
      </c>
      <c r="M165" s="93">
        <f>M166</f>
        <v>0</v>
      </c>
      <c r="N165" s="94">
        <f t="shared" si="20"/>
        <v>380</v>
      </c>
      <c r="O165" s="93">
        <f>O166</f>
        <v>0</v>
      </c>
      <c r="P165" s="94">
        <f t="shared" si="21"/>
        <v>380</v>
      </c>
      <c r="T165" s="98"/>
    </row>
    <row r="166" spans="2:20" ht="47.25" x14ac:dyDescent="0.25">
      <c r="B166" s="38" t="s">
        <v>708</v>
      </c>
      <c r="C166" s="65">
        <v>522</v>
      </c>
      <c r="D166" s="61">
        <v>10</v>
      </c>
      <c r="E166" s="61" t="s">
        <v>90</v>
      </c>
      <c r="F166" s="61" t="s">
        <v>347</v>
      </c>
      <c r="G166" s="61" t="s">
        <v>76</v>
      </c>
      <c r="H166" s="93">
        <f>H167+H174</f>
        <v>380</v>
      </c>
      <c r="I166" s="93">
        <f>I167+I174</f>
        <v>0</v>
      </c>
      <c r="J166" s="94">
        <f t="shared" si="18"/>
        <v>380</v>
      </c>
      <c r="K166" s="93">
        <f>K167+K174</f>
        <v>0</v>
      </c>
      <c r="L166" s="94">
        <f t="shared" si="19"/>
        <v>380</v>
      </c>
      <c r="M166" s="93">
        <f>M167+M174</f>
        <v>0</v>
      </c>
      <c r="N166" s="94">
        <f t="shared" si="20"/>
        <v>380</v>
      </c>
      <c r="O166" s="93">
        <f>O167+O174</f>
        <v>0</v>
      </c>
      <c r="P166" s="94">
        <f t="shared" si="21"/>
        <v>380</v>
      </c>
      <c r="T166" s="98"/>
    </row>
    <row r="167" spans="2:20" ht="51.75" customHeight="1" x14ac:dyDescent="0.25">
      <c r="B167" s="74" t="s">
        <v>364</v>
      </c>
      <c r="C167" s="65">
        <v>522</v>
      </c>
      <c r="D167" s="61">
        <v>10</v>
      </c>
      <c r="E167" s="61" t="s">
        <v>90</v>
      </c>
      <c r="F167" s="61" t="s">
        <v>365</v>
      </c>
      <c r="G167" s="61" t="s">
        <v>76</v>
      </c>
      <c r="H167" s="93">
        <f t="shared" ref="H167:O172" si="26">H168</f>
        <v>280</v>
      </c>
      <c r="I167" s="93">
        <f t="shared" si="26"/>
        <v>0</v>
      </c>
      <c r="J167" s="94">
        <f t="shared" si="18"/>
        <v>280</v>
      </c>
      <c r="K167" s="93">
        <f t="shared" si="26"/>
        <v>0</v>
      </c>
      <c r="L167" s="94">
        <f t="shared" si="19"/>
        <v>280</v>
      </c>
      <c r="M167" s="93">
        <f t="shared" si="26"/>
        <v>0</v>
      </c>
      <c r="N167" s="94">
        <f t="shared" si="20"/>
        <v>280</v>
      </c>
      <c r="O167" s="93">
        <f t="shared" si="26"/>
        <v>0</v>
      </c>
      <c r="P167" s="94">
        <f t="shared" si="21"/>
        <v>280</v>
      </c>
      <c r="T167" s="98"/>
    </row>
    <row r="168" spans="2:20" ht="72" customHeight="1" x14ac:dyDescent="0.25">
      <c r="B168" s="74" t="s">
        <v>771</v>
      </c>
      <c r="C168" s="65">
        <v>522</v>
      </c>
      <c r="D168" s="61">
        <v>10</v>
      </c>
      <c r="E168" s="61" t="s">
        <v>90</v>
      </c>
      <c r="F168" s="61" t="s">
        <v>366</v>
      </c>
      <c r="G168" s="61" t="s">
        <v>76</v>
      </c>
      <c r="H168" s="93">
        <f t="shared" si="26"/>
        <v>280</v>
      </c>
      <c r="I168" s="93">
        <f t="shared" si="26"/>
        <v>0</v>
      </c>
      <c r="J168" s="94">
        <f t="shared" si="18"/>
        <v>280</v>
      </c>
      <c r="K168" s="93">
        <f t="shared" si="26"/>
        <v>0</v>
      </c>
      <c r="L168" s="94">
        <f t="shared" si="19"/>
        <v>280</v>
      </c>
      <c r="M168" s="93">
        <f t="shared" si="26"/>
        <v>0</v>
      </c>
      <c r="N168" s="94">
        <f t="shared" si="20"/>
        <v>280</v>
      </c>
      <c r="O168" s="93">
        <f t="shared" si="26"/>
        <v>0</v>
      </c>
      <c r="P168" s="94">
        <f t="shared" si="21"/>
        <v>280</v>
      </c>
      <c r="T168" s="98"/>
    </row>
    <row r="169" spans="2:20" ht="67.900000000000006" customHeight="1" x14ac:dyDescent="0.25">
      <c r="B169" s="74" t="s">
        <v>752</v>
      </c>
      <c r="C169" s="65">
        <v>522</v>
      </c>
      <c r="D169" s="61">
        <v>10</v>
      </c>
      <c r="E169" s="61" t="s">
        <v>90</v>
      </c>
      <c r="F169" s="61" t="s">
        <v>367</v>
      </c>
      <c r="G169" s="61" t="s">
        <v>76</v>
      </c>
      <c r="H169" s="93">
        <f>H172</f>
        <v>280</v>
      </c>
      <c r="I169" s="93">
        <f>I172</f>
        <v>0</v>
      </c>
      <c r="J169" s="94">
        <f t="shared" si="18"/>
        <v>280</v>
      </c>
      <c r="K169" s="93">
        <f>K172</f>
        <v>0</v>
      </c>
      <c r="L169" s="94">
        <f t="shared" si="19"/>
        <v>280</v>
      </c>
      <c r="M169" s="93">
        <f>M172+M170</f>
        <v>0</v>
      </c>
      <c r="N169" s="94">
        <f t="shared" si="20"/>
        <v>280</v>
      </c>
      <c r="O169" s="93">
        <f>O172+O170</f>
        <v>0</v>
      </c>
      <c r="P169" s="94">
        <f t="shared" si="21"/>
        <v>280</v>
      </c>
      <c r="T169" s="98"/>
    </row>
    <row r="170" spans="2:20" ht="45" customHeight="1" x14ac:dyDescent="0.25">
      <c r="B170" s="38" t="s">
        <v>97</v>
      </c>
      <c r="C170" s="65">
        <v>522</v>
      </c>
      <c r="D170" s="61">
        <v>10</v>
      </c>
      <c r="E170" s="61" t="s">
        <v>90</v>
      </c>
      <c r="F170" s="61" t="s">
        <v>367</v>
      </c>
      <c r="G170" s="61">
        <v>200</v>
      </c>
      <c r="H170" s="93"/>
      <c r="I170" s="93"/>
      <c r="J170" s="94"/>
      <c r="K170" s="93"/>
      <c r="L170" s="94"/>
      <c r="M170" s="93">
        <v>15.6</v>
      </c>
      <c r="N170" s="94">
        <f t="shared" si="20"/>
        <v>15.6</v>
      </c>
      <c r="O170" s="93"/>
      <c r="P170" s="94">
        <f t="shared" si="21"/>
        <v>15.6</v>
      </c>
      <c r="T170" s="98"/>
    </row>
    <row r="171" spans="2:20" ht="45" customHeight="1" x14ac:dyDescent="0.25">
      <c r="B171" s="38" t="s">
        <v>98</v>
      </c>
      <c r="C171" s="65">
        <v>522</v>
      </c>
      <c r="D171" s="61">
        <v>10</v>
      </c>
      <c r="E171" s="61" t="s">
        <v>90</v>
      </c>
      <c r="F171" s="61" t="s">
        <v>367</v>
      </c>
      <c r="G171" s="61">
        <v>240</v>
      </c>
      <c r="H171" s="93"/>
      <c r="I171" s="93"/>
      <c r="J171" s="94"/>
      <c r="K171" s="93"/>
      <c r="L171" s="94"/>
      <c r="M171" s="93">
        <v>15.6</v>
      </c>
      <c r="N171" s="94">
        <f t="shared" si="20"/>
        <v>15.6</v>
      </c>
      <c r="O171" s="93"/>
      <c r="P171" s="94">
        <f t="shared" si="21"/>
        <v>15.6</v>
      </c>
      <c r="T171" s="98"/>
    </row>
    <row r="172" spans="2:20" ht="31.5" x14ac:dyDescent="0.25">
      <c r="B172" s="38" t="s">
        <v>351</v>
      </c>
      <c r="C172" s="65">
        <v>522</v>
      </c>
      <c r="D172" s="61">
        <v>10</v>
      </c>
      <c r="E172" s="61" t="s">
        <v>90</v>
      </c>
      <c r="F172" s="61" t="s">
        <v>367</v>
      </c>
      <c r="G172" s="61">
        <v>300</v>
      </c>
      <c r="H172" s="93">
        <f t="shared" si="26"/>
        <v>280</v>
      </c>
      <c r="I172" s="93">
        <f t="shared" si="26"/>
        <v>0</v>
      </c>
      <c r="J172" s="94">
        <f t="shared" si="18"/>
        <v>280</v>
      </c>
      <c r="K172" s="93">
        <f t="shared" si="26"/>
        <v>0</v>
      </c>
      <c r="L172" s="94">
        <f t="shared" si="19"/>
        <v>280</v>
      </c>
      <c r="M172" s="93">
        <f t="shared" si="26"/>
        <v>-15.6</v>
      </c>
      <c r="N172" s="94">
        <f t="shared" si="20"/>
        <v>264.39999999999998</v>
      </c>
      <c r="O172" s="93">
        <f t="shared" si="26"/>
        <v>0</v>
      </c>
      <c r="P172" s="94">
        <f t="shared" si="21"/>
        <v>264.39999999999998</v>
      </c>
      <c r="T172" s="98"/>
    </row>
    <row r="173" spans="2:20" ht="49.5" customHeight="1" x14ac:dyDescent="0.25">
      <c r="B173" s="38" t="s">
        <v>358</v>
      </c>
      <c r="C173" s="65">
        <v>522</v>
      </c>
      <c r="D173" s="61">
        <v>10</v>
      </c>
      <c r="E173" s="61" t="s">
        <v>90</v>
      </c>
      <c r="F173" s="61" t="s">
        <v>367</v>
      </c>
      <c r="G173" s="61">
        <v>320</v>
      </c>
      <c r="H173" s="93">
        <v>280</v>
      </c>
      <c r="I173" s="93"/>
      <c r="J173" s="94">
        <f t="shared" si="18"/>
        <v>280</v>
      </c>
      <c r="K173" s="93"/>
      <c r="L173" s="94">
        <f t="shared" si="19"/>
        <v>280</v>
      </c>
      <c r="M173" s="93">
        <v>-15.6</v>
      </c>
      <c r="N173" s="94">
        <f t="shared" si="20"/>
        <v>264.39999999999998</v>
      </c>
      <c r="O173" s="93"/>
      <c r="P173" s="94">
        <f t="shared" si="21"/>
        <v>264.39999999999998</v>
      </c>
      <c r="T173" s="98"/>
    </row>
    <row r="174" spans="2:20" ht="54.75" customHeight="1" x14ac:dyDescent="0.25">
      <c r="B174" s="74" t="s">
        <v>710</v>
      </c>
      <c r="C174" s="65">
        <v>522</v>
      </c>
      <c r="D174" s="61">
        <v>10</v>
      </c>
      <c r="E174" s="61" t="s">
        <v>90</v>
      </c>
      <c r="F174" s="61" t="s">
        <v>369</v>
      </c>
      <c r="G174" s="61" t="s">
        <v>76</v>
      </c>
      <c r="H174" s="93">
        <f t="shared" ref="H174:O177" si="27">H175</f>
        <v>100</v>
      </c>
      <c r="I174" s="93">
        <f t="shared" si="27"/>
        <v>0</v>
      </c>
      <c r="J174" s="94">
        <f t="shared" si="18"/>
        <v>100</v>
      </c>
      <c r="K174" s="93">
        <f t="shared" si="27"/>
        <v>0</v>
      </c>
      <c r="L174" s="94">
        <f t="shared" si="19"/>
        <v>100</v>
      </c>
      <c r="M174" s="93">
        <f t="shared" si="27"/>
        <v>0</v>
      </c>
      <c r="N174" s="94">
        <f t="shared" si="20"/>
        <v>100</v>
      </c>
      <c r="O174" s="93">
        <f t="shared" si="27"/>
        <v>0</v>
      </c>
      <c r="P174" s="94">
        <f t="shared" si="21"/>
        <v>100</v>
      </c>
      <c r="T174" s="98"/>
    </row>
    <row r="175" spans="2:20" ht="51.75" customHeight="1" x14ac:dyDescent="0.25">
      <c r="B175" s="74" t="s">
        <v>772</v>
      </c>
      <c r="C175" s="65">
        <v>522</v>
      </c>
      <c r="D175" s="61">
        <v>10</v>
      </c>
      <c r="E175" s="61" t="s">
        <v>90</v>
      </c>
      <c r="F175" s="61" t="s">
        <v>370</v>
      </c>
      <c r="G175" s="61" t="s">
        <v>76</v>
      </c>
      <c r="H175" s="93">
        <f t="shared" si="27"/>
        <v>100</v>
      </c>
      <c r="I175" s="93">
        <f t="shared" si="27"/>
        <v>0</v>
      </c>
      <c r="J175" s="94">
        <f t="shared" si="18"/>
        <v>100</v>
      </c>
      <c r="K175" s="93">
        <f t="shared" si="27"/>
        <v>0</v>
      </c>
      <c r="L175" s="94">
        <f t="shared" si="19"/>
        <v>100</v>
      </c>
      <c r="M175" s="93">
        <f t="shared" si="27"/>
        <v>0</v>
      </c>
      <c r="N175" s="94">
        <f t="shared" si="20"/>
        <v>100</v>
      </c>
      <c r="O175" s="93">
        <f t="shared" si="27"/>
        <v>0</v>
      </c>
      <c r="P175" s="94">
        <f t="shared" si="21"/>
        <v>100</v>
      </c>
      <c r="T175" s="98"/>
    </row>
    <row r="176" spans="2:20" ht="49.5" customHeight="1" x14ac:dyDescent="0.25">
      <c r="B176" s="74" t="s">
        <v>714</v>
      </c>
      <c r="C176" s="65">
        <v>522</v>
      </c>
      <c r="D176" s="61">
        <v>10</v>
      </c>
      <c r="E176" s="61" t="s">
        <v>90</v>
      </c>
      <c r="F176" s="61" t="s">
        <v>371</v>
      </c>
      <c r="G176" s="61" t="s">
        <v>76</v>
      </c>
      <c r="H176" s="93">
        <f t="shared" si="27"/>
        <v>100</v>
      </c>
      <c r="I176" s="93">
        <f t="shared" si="27"/>
        <v>0</v>
      </c>
      <c r="J176" s="94">
        <f t="shared" si="18"/>
        <v>100</v>
      </c>
      <c r="K176" s="93">
        <f t="shared" si="27"/>
        <v>0</v>
      </c>
      <c r="L176" s="94">
        <f t="shared" si="19"/>
        <v>100</v>
      </c>
      <c r="M176" s="93">
        <f t="shared" si="27"/>
        <v>0</v>
      </c>
      <c r="N176" s="94">
        <f t="shared" si="20"/>
        <v>100</v>
      </c>
      <c r="O176" s="93">
        <f t="shared" si="27"/>
        <v>0</v>
      </c>
      <c r="P176" s="94">
        <f t="shared" si="21"/>
        <v>100</v>
      </c>
      <c r="T176" s="98"/>
    </row>
    <row r="177" spans="2:20" ht="52.5" customHeight="1" x14ac:dyDescent="0.25">
      <c r="B177" s="38" t="s">
        <v>188</v>
      </c>
      <c r="C177" s="65">
        <v>522</v>
      </c>
      <c r="D177" s="61">
        <v>10</v>
      </c>
      <c r="E177" s="61" t="s">
        <v>90</v>
      </c>
      <c r="F177" s="61" t="s">
        <v>371</v>
      </c>
      <c r="G177" s="61">
        <v>600</v>
      </c>
      <c r="H177" s="93">
        <f t="shared" si="27"/>
        <v>100</v>
      </c>
      <c r="I177" s="93">
        <f t="shared" si="27"/>
        <v>0</v>
      </c>
      <c r="J177" s="94">
        <f t="shared" si="18"/>
        <v>100</v>
      </c>
      <c r="K177" s="93">
        <f t="shared" si="27"/>
        <v>0</v>
      </c>
      <c r="L177" s="94">
        <f t="shared" si="19"/>
        <v>100</v>
      </c>
      <c r="M177" s="93">
        <f t="shared" si="27"/>
        <v>0</v>
      </c>
      <c r="N177" s="94">
        <f t="shared" si="20"/>
        <v>100</v>
      </c>
      <c r="O177" s="93">
        <f t="shared" si="27"/>
        <v>0</v>
      </c>
      <c r="P177" s="94">
        <f t="shared" si="21"/>
        <v>100</v>
      </c>
      <c r="T177" s="98"/>
    </row>
    <row r="178" spans="2:20" ht="55.5" customHeight="1" x14ac:dyDescent="0.25">
      <c r="B178" s="38" t="s">
        <v>372</v>
      </c>
      <c r="C178" s="65">
        <v>522</v>
      </c>
      <c r="D178" s="61">
        <v>10</v>
      </c>
      <c r="E178" s="61" t="s">
        <v>90</v>
      </c>
      <c r="F178" s="61" t="s">
        <v>371</v>
      </c>
      <c r="G178" s="61">
        <v>630</v>
      </c>
      <c r="H178" s="93">
        <v>100</v>
      </c>
      <c r="I178" s="93"/>
      <c r="J178" s="94">
        <f t="shared" si="18"/>
        <v>100</v>
      </c>
      <c r="K178" s="93"/>
      <c r="L178" s="94">
        <f t="shared" si="19"/>
        <v>100</v>
      </c>
      <c r="M178" s="93"/>
      <c r="N178" s="94">
        <f t="shared" si="20"/>
        <v>100</v>
      </c>
      <c r="O178" s="93"/>
      <c r="P178" s="94">
        <f t="shared" si="21"/>
        <v>100</v>
      </c>
      <c r="T178" s="98"/>
    </row>
    <row r="179" spans="2:20" ht="21" customHeight="1" collapsed="1" x14ac:dyDescent="0.25">
      <c r="B179" s="92" t="s">
        <v>382</v>
      </c>
      <c r="C179" s="96">
        <v>522</v>
      </c>
      <c r="D179" s="58">
        <v>11</v>
      </c>
      <c r="E179" s="58" t="s">
        <v>74</v>
      </c>
      <c r="F179" s="58" t="s">
        <v>75</v>
      </c>
      <c r="G179" s="58" t="s">
        <v>76</v>
      </c>
      <c r="H179" s="99">
        <f>H180</f>
        <v>1705.5</v>
      </c>
      <c r="I179" s="99">
        <f>I180+I201</f>
        <v>9131.7999999999993</v>
      </c>
      <c r="J179" s="97">
        <f t="shared" si="18"/>
        <v>10837.3</v>
      </c>
      <c r="K179" s="99">
        <f>K180+K201</f>
        <v>0</v>
      </c>
      <c r="L179" s="97">
        <f t="shared" si="19"/>
        <v>10837.3</v>
      </c>
      <c r="M179" s="99">
        <f>M180+M201</f>
        <v>-488.5</v>
      </c>
      <c r="N179" s="97">
        <f t="shared" si="20"/>
        <v>10348.799999999999</v>
      </c>
      <c r="O179" s="99">
        <f>O180+O201</f>
        <v>0</v>
      </c>
      <c r="P179" s="97">
        <f t="shared" si="21"/>
        <v>10348.799999999999</v>
      </c>
      <c r="T179" s="98"/>
    </row>
    <row r="180" spans="2:20" ht="15.75" x14ac:dyDescent="0.25">
      <c r="B180" s="38" t="s">
        <v>384</v>
      </c>
      <c r="C180" s="65">
        <v>522</v>
      </c>
      <c r="D180" s="61">
        <v>11</v>
      </c>
      <c r="E180" s="61" t="s">
        <v>73</v>
      </c>
      <c r="F180" s="61" t="s">
        <v>75</v>
      </c>
      <c r="G180" s="61" t="s">
        <v>76</v>
      </c>
      <c r="H180" s="93">
        <f>H181</f>
        <v>1705.5</v>
      </c>
      <c r="I180" s="93">
        <f>I181</f>
        <v>0</v>
      </c>
      <c r="J180" s="94">
        <f t="shared" si="18"/>
        <v>1705.5</v>
      </c>
      <c r="K180" s="93">
        <f>K181</f>
        <v>0</v>
      </c>
      <c r="L180" s="94">
        <f t="shared" si="19"/>
        <v>1705.5</v>
      </c>
      <c r="M180" s="93">
        <f>M181</f>
        <v>45</v>
      </c>
      <c r="N180" s="94">
        <f t="shared" si="20"/>
        <v>1750.5</v>
      </c>
      <c r="O180" s="93">
        <f>O181</f>
        <v>0</v>
      </c>
      <c r="P180" s="94">
        <f t="shared" si="21"/>
        <v>1750.5</v>
      </c>
      <c r="T180" s="98"/>
    </row>
    <row r="181" spans="2:20" ht="66" customHeight="1" x14ac:dyDescent="0.25">
      <c r="B181" s="38" t="s">
        <v>737</v>
      </c>
      <c r="C181" s="65">
        <v>522</v>
      </c>
      <c r="D181" s="61">
        <v>11</v>
      </c>
      <c r="E181" s="61" t="s">
        <v>73</v>
      </c>
      <c r="F181" s="61" t="s">
        <v>385</v>
      </c>
      <c r="G181" s="61" t="s">
        <v>76</v>
      </c>
      <c r="H181" s="93">
        <f>H182+H196+H191</f>
        <v>1705.5</v>
      </c>
      <c r="I181" s="93">
        <f>I182+I196+I191</f>
        <v>0</v>
      </c>
      <c r="J181" s="94">
        <f t="shared" si="18"/>
        <v>1705.5</v>
      </c>
      <c r="K181" s="93">
        <f>K182+K196+K191</f>
        <v>0</v>
      </c>
      <c r="L181" s="94">
        <f t="shared" si="19"/>
        <v>1705.5</v>
      </c>
      <c r="M181" s="93">
        <f>M182+M196+M191</f>
        <v>45</v>
      </c>
      <c r="N181" s="94">
        <f t="shared" si="20"/>
        <v>1750.5</v>
      </c>
      <c r="O181" s="93">
        <f>O182+O196+O191</f>
        <v>0</v>
      </c>
      <c r="P181" s="94">
        <f t="shared" si="21"/>
        <v>1750.5</v>
      </c>
      <c r="T181" s="98"/>
    </row>
    <row r="182" spans="2:20" ht="47.25" x14ac:dyDescent="0.25">
      <c r="B182" s="38" t="s">
        <v>386</v>
      </c>
      <c r="C182" s="65">
        <v>522</v>
      </c>
      <c r="D182" s="61">
        <v>11</v>
      </c>
      <c r="E182" s="61" t="s">
        <v>73</v>
      </c>
      <c r="F182" s="61" t="s">
        <v>403</v>
      </c>
      <c r="G182" s="61" t="s">
        <v>76</v>
      </c>
      <c r="H182" s="93">
        <f>H183</f>
        <v>829.5</v>
      </c>
      <c r="I182" s="93">
        <f>I183</f>
        <v>0</v>
      </c>
      <c r="J182" s="94">
        <f t="shared" si="18"/>
        <v>829.5</v>
      </c>
      <c r="K182" s="93">
        <f>K183</f>
        <v>0</v>
      </c>
      <c r="L182" s="94">
        <f t="shared" si="19"/>
        <v>829.5</v>
      </c>
      <c r="M182" s="93">
        <f>M183</f>
        <v>0</v>
      </c>
      <c r="N182" s="94">
        <f t="shared" si="20"/>
        <v>829.5</v>
      </c>
      <c r="O182" s="93">
        <f>O183</f>
        <v>0</v>
      </c>
      <c r="P182" s="94">
        <f t="shared" si="21"/>
        <v>829.5</v>
      </c>
      <c r="T182" s="98"/>
    </row>
    <row r="183" spans="2:20" ht="31.5" x14ac:dyDescent="0.25">
      <c r="B183" s="38" t="s">
        <v>388</v>
      </c>
      <c r="C183" s="65">
        <v>522</v>
      </c>
      <c r="D183" s="61">
        <v>11</v>
      </c>
      <c r="E183" s="61" t="s">
        <v>73</v>
      </c>
      <c r="F183" s="61" t="s">
        <v>451</v>
      </c>
      <c r="G183" s="61" t="s">
        <v>76</v>
      </c>
      <c r="H183" s="93">
        <f>H184</f>
        <v>829.5</v>
      </c>
      <c r="I183" s="93">
        <f>I184</f>
        <v>0</v>
      </c>
      <c r="J183" s="94">
        <f t="shared" si="18"/>
        <v>829.5</v>
      </c>
      <c r="K183" s="93">
        <f>K184</f>
        <v>0</v>
      </c>
      <c r="L183" s="94">
        <f t="shared" si="19"/>
        <v>829.5</v>
      </c>
      <c r="M183" s="93">
        <f>M184</f>
        <v>0</v>
      </c>
      <c r="N183" s="94">
        <f t="shared" si="20"/>
        <v>829.5</v>
      </c>
      <c r="O183" s="93">
        <f>O184</f>
        <v>0</v>
      </c>
      <c r="P183" s="94">
        <f t="shared" si="21"/>
        <v>829.5</v>
      </c>
      <c r="T183" s="98"/>
    </row>
    <row r="184" spans="2:20" ht="47.25" x14ac:dyDescent="0.25">
      <c r="B184" s="38" t="s">
        <v>390</v>
      </c>
      <c r="C184" s="65">
        <v>522</v>
      </c>
      <c r="D184" s="61">
        <v>11</v>
      </c>
      <c r="E184" s="61" t="s">
        <v>73</v>
      </c>
      <c r="F184" s="61" t="s">
        <v>391</v>
      </c>
      <c r="G184" s="61" t="s">
        <v>76</v>
      </c>
      <c r="H184" s="93">
        <f>H185+H187+H189</f>
        <v>829.5</v>
      </c>
      <c r="I184" s="93">
        <f>I185+I187+I189</f>
        <v>0</v>
      </c>
      <c r="J184" s="94">
        <f t="shared" si="18"/>
        <v>829.5</v>
      </c>
      <c r="K184" s="93">
        <f>K185+K187+K189</f>
        <v>0</v>
      </c>
      <c r="L184" s="94">
        <f t="shared" si="19"/>
        <v>829.5</v>
      </c>
      <c r="M184" s="93">
        <f>M185+M187+M189</f>
        <v>0</v>
      </c>
      <c r="N184" s="94">
        <f t="shared" si="20"/>
        <v>829.5</v>
      </c>
      <c r="O184" s="93">
        <f>O185+O187+O189</f>
        <v>0</v>
      </c>
      <c r="P184" s="94">
        <f t="shared" si="21"/>
        <v>829.5</v>
      </c>
      <c r="T184" s="98"/>
    </row>
    <row r="185" spans="2:20" ht="102.75" customHeight="1" x14ac:dyDescent="0.25">
      <c r="B185" s="38" t="s">
        <v>85</v>
      </c>
      <c r="C185" s="65">
        <v>522</v>
      </c>
      <c r="D185" s="61">
        <v>11</v>
      </c>
      <c r="E185" s="61" t="s">
        <v>73</v>
      </c>
      <c r="F185" s="61" t="s">
        <v>391</v>
      </c>
      <c r="G185" s="61">
        <v>100</v>
      </c>
      <c r="H185" s="93">
        <f>H186</f>
        <v>800.1</v>
      </c>
      <c r="I185" s="93">
        <f>I186</f>
        <v>0</v>
      </c>
      <c r="J185" s="94">
        <f t="shared" si="18"/>
        <v>800.1</v>
      </c>
      <c r="K185" s="93">
        <f>K186</f>
        <v>0</v>
      </c>
      <c r="L185" s="94">
        <f t="shared" si="19"/>
        <v>800.1</v>
      </c>
      <c r="M185" s="93">
        <f>M186</f>
        <v>0</v>
      </c>
      <c r="N185" s="94">
        <f t="shared" si="20"/>
        <v>800.1</v>
      </c>
      <c r="O185" s="93">
        <f>O186</f>
        <v>0</v>
      </c>
      <c r="P185" s="94">
        <f t="shared" si="21"/>
        <v>800.1</v>
      </c>
      <c r="T185" s="98"/>
    </row>
    <row r="186" spans="2:20" ht="31.5" x14ac:dyDescent="0.25">
      <c r="B186" s="38" t="s">
        <v>150</v>
      </c>
      <c r="C186" s="65">
        <v>522</v>
      </c>
      <c r="D186" s="61">
        <v>11</v>
      </c>
      <c r="E186" s="61" t="s">
        <v>73</v>
      </c>
      <c r="F186" s="61" t="s">
        <v>391</v>
      </c>
      <c r="G186" s="61">
        <v>110</v>
      </c>
      <c r="H186" s="93">
        <v>800.1</v>
      </c>
      <c r="I186" s="93"/>
      <c r="J186" s="94">
        <f t="shared" si="18"/>
        <v>800.1</v>
      </c>
      <c r="K186" s="93"/>
      <c r="L186" s="94">
        <f t="shared" si="19"/>
        <v>800.1</v>
      </c>
      <c r="M186" s="93"/>
      <c r="N186" s="94">
        <f t="shared" si="20"/>
        <v>800.1</v>
      </c>
      <c r="O186" s="93"/>
      <c r="P186" s="94">
        <f t="shared" si="21"/>
        <v>800.1</v>
      </c>
      <c r="T186" s="98"/>
    </row>
    <row r="187" spans="2:20" ht="31.5" x14ac:dyDescent="0.25">
      <c r="B187" s="38" t="s">
        <v>97</v>
      </c>
      <c r="C187" s="65">
        <v>522</v>
      </c>
      <c r="D187" s="61">
        <v>11</v>
      </c>
      <c r="E187" s="61" t="s">
        <v>73</v>
      </c>
      <c r="F187" s="61" t="s">
        <v>391</v>
      </c>
      <c r="G187" s="61">
        <v>200</v>
      </c>
      <c r="H187" s="93">
        <f>H188</f>
        <v>4.4000000000000004</v>
      </c>
      <c r="I187" s="93">
        <f>I188</f>
        <v>0</v>
      </c>
      <c r="J187" s="94">
        <f t="shared" si="18"/>
        <v>4.4000000000000004</v>
      </c>
      <c r="K187" s="93">
        <f>K188</f>
        <v>0</v>
      </c>
      <c r="L187" s="94">
        <f t="shared" si="19"/>
        <v>4.4000000000000004</v>
      </c>
      <c r="M187" s="93">
        <f>M188</f>
        <v>0</v>
      </c>
      <c r="N187" s="94">
        <f t="shared" si="20"/>
        <v>4.4000000000000004</v>
      </c>
      <c r="O187" s="93">
        <f>O188</f>
        <v>0</v>
      </c>
      <c r="P187" s="94">
        <f t="shared" si="21"/>
        <v>4.4000000000000004</v>
      </c>
      <c r="T187" s="98"/>
    </row>
    <row r="188" spans="2:20" ht="52.5" customHeight="1" x14ac:dyDescent="0.25">
      <c r="B188" s="38" t="s">
        <v>98</v>
      </c>
      <c r="C188" s="65">
        <v>522</v>
      </c>
      <c r="D188" s="61">
        <v>11</v>
      </c>
      <c r="E188" s="61" t="s">
        <v>73</v>
      </c>
      <c r="F188" s="61" t="s">
        <v>391</v>
      </c>
      <c r="G188" s="61">
        <v>240</v>
      </c>
      <c r="H188" s="93">
        <v>4.4000000000000004</v>
      </c>
      <c r="I188" s="93"/>
      <c r="J188" s="94">
        <f t="shared" si="18"/>
        <v>4.4000000000000004</v>
      </c>
      <c r="K188" s="93"/>
      <c r="L188" s="94">
        <f t="shared" si="19"/>
        <v>4.4000000000000004</v>
      </c>
      <c r="M188" s="93"/>
      <c r="N188" s="94">
        <f t="shared" si="20"/>
        <v>4.4000000000000004</v>
      </c>
      <c r="O188" s="93"/>
      <c r="P188" s="94">
        <f t="shared" si="21"/>
        <v>4.4000000000000004</v>
      </c>
      <c r="T188" s="98"/>
    </row>
    <row r="189" spans="2:20" ht="15.75" x14ac:dyDescent="0.25">
      <c r="B189" s="38" t="s">
        <v>99</v>
      </c>
      <c r="C189" s="65">
        <v>522</v>
      </c>
      <c r="D189" s="61">
        <v>11</v>
      </c>
      <c r="E189" s="61" t="s">
        <v>73</v>
      </c>
      <c r="F189" s="61" t="s">
        <v>391</v>
      </c>
      <c r="G189" s="61">
        <v>800</v>
      </c>
      <c r="H189" s="93">
        <f>H190</f>
        <v>25</v>
      </c>
      <c r="I189" s="93">
        <f>I190</f>
        <v>0</v>
      </c>
      <c r="J189" s="94">
        <f t="shared" si="18"/>
        <v>25</v>
      </c>
      <c r="K189" s="93">
        <f>K190</f>
        <v>0</v>
      </c>
      <c r="L189" s="94">
        <f t="shared" si="19"/>
        <v>25</v>
      </c>
      <c r="M189" s="93">
        <f>M190</f>
        <v>0</v>
      </c>
      <c r="N189" s="94">
        <f t="shared" si="20"/>
        <v>25</v>
      </c>
      <c r="O189" s="93">
        <f>O190</f>
        <v>0</v>
      </c>
      <c r="P189" s="94">
        <f t="shared" si="21"/>
        <v>25</v>
      </c>
      <c r="T189" s="98"/>
    </row>
    <row r="190" spans="2:20" ht="15.75" x14ac:dyDescent="0.25">
      <c r="B190" s="38" t="s">
        <v>100</v>
      </c>
      <c r="C190" s="65">
        <v>522</v>
      </c>
      <c r="D190" s="61">
        <v>11</v>
      </c>
      <c r="E190" s="61" t="s">
        <v>73</v>
      </c>
      <c r="F190" s="61" t="s">
        <v>391</v>
      </c>
      <c r="G190" s="61">
        <v>850</v>
      </c>
      <c r="H190" s="93">
        <v>25</v>
      </c>
      <c r="I190" s="93"/>
      <c r="J190" s="94">
        <f t="shared" si="18"/>
        <v>25</v>
      </c>
      <c r="K190" s="93"/>
      <c r="L190" s="94">
        <f t="shared" si="19"/>
        <v>25</v>
      </c>
      <c r="M190" s="93"/>
      <c r="N190" s="94">
        <f t="shared" si="20"/>
        <v>25</v>
      </c>
      <c r="O190" s="93"/>
      <c r="P190" s="94">
        <f t="shared" si="21"/>
        <v>25</v>
      </c>
      <c r="T190" s="98"/>
    </row>
    <row r="191" spans="2:20" ht="47.25" customHeight="1" x14ac:dyDescent="0.25">
      <c r="B191" s="38" t="s">
        <v>701</v>
      </c>
      <c r="C191" s="65">
        <v>522</v>
      </c>
      <c r="D191" s="61">
        <v>11</v>
      </c>
      <c r="E191" s="61" t="s">
        <v>73</v>
      </c>
      <c r="F191" s="61" t="s">
        <v>394</v>
      </c>
      <c r="G191" s="61" t="s">
        <v>76</v>
      </c>
      <c r="H191" s="93">
        <f t="shared" ref="H191:O194" si="28">H192</f>
        <v>662.9</v>
      </c>
      <c r="I191" s="93">
        <f t="shared" si="28"/>
        <v>0</v>
      </c>
      <c r="J191" s="94">
        <f t="shared" si="18"/>
        <v>662.9</v>
      </c>
      <c r="K191" s="93">
        <f t="shared" si="28"/>
        <v>0</v>
      </c>
      <c r="L191" s="94">
        <f t="shared" si="19"/>
        <v>662.9</v>
      </c>
      <c r="M191" s="93">
        <f t="shared" si="28"/>
        <v>45</v>
      </c>
      <c r="N191" s="94">
        <f t="shared" si="20"/>
        <v>707.9</v>
      </c>
      <c r="O191" s="93">
        <f t="shared" si="28"/>
        <v>-50.5</v>
      </c>
      <c r="P191" s="94">
        <f t="shared" si="21"/>
        <v>657.4</v>
      </c>
      <c r="T191" s="98"/>
    </row>
    <row r="192" spans="2:20" ht="48.75" customHeight="1" x14ac:dyDescent="0.25">
      <c r="B192" s="38" t="s">
        <v>395</v>
      </c>
      <c r="C192" s="65">
        <v>522</v>
      </c>
      <c r="D192" s="61">
        <v>11</v>
      </c>
      <c r="E192" s="61" t="s">
        <v>73</v>
      </c>
      <c r="F192" s="61" t="s">
        <v>396</v>
      </c>
      <c r="G192" s="61" t="s">
        <v>76</v>
      </c>
      <c r="H192" s="93">
        <f t="shared" si="28"/>
        <v>662.9</v>
      </c>
      <c r="I192" s="93">
        <f t="shared" si="28"/>
        <v>0</v>
      </c>
      <c r="J192" s="94">
        <f t="shared" si="18"/>
        <v>662.9</v>
      </c>
      <c r="K192" s="93">
        <f t="shared" si="28"/>
        <v>0</v>
      </c>
      <c r="L192" s="94">
        <f t="shared" si="19"/>
        <v>662.9</v>
      </c>
      <c r="M192" s="93">
        <f t="shared" si="28"/>
        <v>45</v>
      </c>
      <c r="N192" s="94">
        <f t="shared" si="20"/>
        <v>707.9</v>
      </c>
      <c r="O192" s="93">
        <f t="shared" si="28"/>
        <v>-50.5</v>
      </c>
      <c r="P192" s="94">
        <f t="shared" si="21"/>
        <v>657.4</v>
      </c>
      <c r="T192" s="98"/>
    </row>
    <row r="193" spans="2:20" ht="54.75" customHeight="1" x14ac:dyDescent="0.25">
      <c r="B193" s="38" t="s">
        <v>397</v>
      </c>
      <c r="C193" s="65">
        <v>522</v>
      </c>
      <c r="D193" s="61">
        <v>11</v>
      </c>
      <c r="E193" s="61" t="s">
        <v>73</v>
      </c>
      <c r="F193" s="61" t="s">
        <v>398</v>
      </c>
      <c r="G193" s="61" t="s">
        <v>76</v>
      </c>
      <c r="H193" s="93">
        <f t="shared" si="28"/>
        <v>662.9</v>
      </c>
      <c r="I193" s="93">
        <f t="shared" si="28"/>
        <v>0</v>
      </c>
      <c r="J193" s="94">
        <f t="shared" si="18"/>
        <v>662.9</v>
      </c>
      <c r="K193" s="93">
        <f t="shared" si="28"/>
        <v>0</v>
      </c>
      <c r="L193" s="94">
        <f t="shared" si="19"/>
        <v>662.9</v>
      </c>
      <c r="M193" s="93">
        <f t="shared" si="28"/>
        <v>45</v>
      </c>
      <c r="N193" s="94">
        <f t="shared" si="20"/>
        <v>707.9</v>
      </c>
      <c r="O193" s="93">
        <f t="shared" si="28"/>
        <v>-50.5</v>
      </c>
      <c r="P193" s="94">
        <f t="shared" si="21"/>
        <v>657.4</v>
      </c>
      <c r="T193" s="98"/>
    </row>
    <row r="194" spans="2:20" ht="31.5" x14ac:dyDescent="0.25">
      <c r="B194" s="38" t="s">
        <v>97</v>
      </c>
      <c r="C194" s="65">
        <v>522</v>
      </c>
      <c r="D194" s="61">
        <v>11</v>
      </c>
      <c r="E194" s="61" t="s">
        <v>73</v>
      </c>
      <c r="F194" s="61" t="s">
        <v>398</v>
      </c>
      <c r="G194" s="61">
        <v>200</v>
      </c>
      <c r="H194" s="93">
        <f t="shared" si="28"/>
        <v>662.9</v>
      </c>
      <c r="I194" s="93">
        <f t="shared" si="28"/>
        <v>0</v>
      </c>
      <c r="J194" s="94">
        <f t="shared" si="18"/>
        <v>662.9</v>
      </c>
      <c r="K194" s="93">
        <f t="shared" si="28"/>
        <v>0</v>
      </c>
      <c r="L194" s="94">
        <f t="shared" si="19"/>
        <v>662.9</v>
      </c>
      <c r="M194" s="93">
        <f t="shared" si="28"/>
        <v>45</v>
      </c>
      <c r="N194" s="94">
        <f t="shared" si="20"/>
        <v>707.9</v>
      </c>
      <c r="O194" s="93">
        <f t="shared" si="28"/>
        <v>-50.5</v>
      </c>
      <c r="P194" s="94">
        <f t="shared" si="21"/>
        <v>657.4</v>
      </c>
      <c r="T194" s="98"/>
    </row>
    <row r="195" spans="2:20" ht="53.25" customHeight="1" x14ac:dyDescent="0.25">
      <c r="B195" s="38" t="s">
        <v>98</v>
      </c>
      <c r="C195" s="65">
        <v>522</v>
      </c>
      <c r="D195" s="61">
        <v>11</v>
      </c>
      <c r="E195" s="61" t="s">
        <v>73</v>
      </c>
      <c r="F195" s="61" t="s">
        <v>398</v>
      </c>
      <c r="G195" s="61">
        <v>240</v>
      </c>
      <c r="H195" s="93">
        <v>662.9</v>
      </c>
      <c r="I195" s="93"/>
      <c r="J195" s="94">
        <f t="shared" si="18"/>
        <v>662.9</v>
      </c>
      <c r="K195" s="93"/>
      <c r="L195" s="94">
        <f t="shared" si="19"/>
        <v>662.9</v>
      </c>
      <c r="M195" s="93">
        <v>45</v>
      </c>
      <c r="N195" s="94">
        <f t="shared" si="20"/>
        <v>707.9</v>
      </c>
      <c r="O195" s="93">
        <v>-50.5</v>
      </c>
      <c r="P195" s="94">
        <f t="shared" si="21"/>
        <v>657.4</v>
      </c>
      <c r="T195" s="98"/>
    </row>
    <row r="196" spans="2:20" ht="78.75" x14ac:dyDescent="0.25">
      <c r="B196" s="38" t="s">
        <v>738</v>
      </c>
      <c r="C196" s="65">
        <v>522</v>
      </c>
      <c r="D196" s="61">
        <v>11</v>
      </c>
      <c r="E196" s="61" t="s">
        <v>73</v>
      </c>
      <c r="F196" s="61" t="s">
        <v>399</v>
      </c>
      <c r="G196" s="61" t="s">
        <v>76</v>
      </c>
      <c r="H196" s="93">
        <f t="shared" ref="H196:O199" si="29">H197</f>
        <v>213.1</v>
      </c>
      <c r="I196" s="93">
        <f t="shared" si="29"/>
        <v>0</v>
      </c>
      <c r="J196" s="94">
        <f t="shared" si="18"/>
        <v>213.1</v>
      </c>
      <c r="K196" s="93">
        <f t="shared" si="29"/>
        <v>0</v>
      </c>
      <c r="L196" s="94">
        <f t="shared" si="19"/>
        <v>213.1</v>
      </c>
      <c r="M196" s="93">
        <f t="shared" si="29"/>
        <v>0</v>
      </c>
      <c r="N196" s="94">
        <f t="shared" si="20"/>
        <v>213.1</v>
      </c>
      <c r="O196" s="93">
        <f t="shared" si="29"/>
        <v>50.5</v>
      </c>
      <c r="P196" s="94">
        <f t="shared" si="21"/>
        <v>263.60000000000002</v>
      </c>
      <c r="T196" s="98"/>
    </row>
    <row r="197" spans="2:20" ht="86.25" customHeight="1" x14ac:dyDescent="0.25">
      <c r="B197" s="38" t="s">
        <v>739</v>
      </c>
      <c r="C197" s="65">
        <v>522</v>
      </c>
      <c r="D197" s="61">
        <v>11</v>
      </c>
      <c r="E197" s="61" t="s">
        <v>73</v>
      </c>
      <c r="F197" s="61" t="s">
        <v>400</v>
      </c>
      <c r="G197" s="61" t="s">
        <v>76</v>
      </c>
      <c r="H197" s="93">
        <f t="shared" si="29"/>
        <v>213.1</v>
      </c>
      <c r="I197" s="93">
        <f t="shared" si="29"/>
        <v>0</v>
      </c>
      <c r="J197" s="94">
        <f t="shared" si="18"/>
        <v>213.1</v>
      </c>
      <c r="K197" s="93">
        <f t="shared" si="29"/>
        <v>0</v>
      </c>
      <c r="L197" s="94">
        <f t="shared" si="19"/>
        <v>213.1</v>
      </c>
      <c r="M197" s="93">
        <f t="shared" si="29"/>
        <v>0</v>
      </c>
      <c r="N197" s="94">
        <f t="shared" si="20"/>
        <v>213.1</v>
      </c>
      <c r="O197" s="93">
        <f t="shared" si="29"/>
        <v>50.5</v>
      </c>
      <c r="P197" s="94">
        <f t="shared" si="21"/>
        <v>263.60000000000002</v>
      </c>
      <c r="T197" s="98"/>
    </row>
    <row r="198" spans="2:20" ht="63" x14ac:dyDescent="0.25">
      <c r="B198" s="38" t="s">
        <v>740</v>
      </c>
      <c r="C198" s="65">
        <v>522</v>
      </c>
      <c r="D198" s="61">
        <v>11</v>
      </c>
      <c r="E198" s="61" t="s">
        <v>73</v>
      </c>
      <c r="F198" s="61" t="s">
        <v>401</v>
      </c>
      <c r="G198" s="61" t="s">
        <v>76</v>
      </c>
      <c r="H198" s="93">
        <f t="shared" si="29"/>
        <v>213.1</v>
      </c>
      <c r="I198" s="93">
        <f t="shared" si="29"/>
        <v>0</v>
      </c>
      <c r="J198" s="94">
        <f t="shared" si="18"/>
        <v>213.1</v>
      </c>
      <c r="K198" s="93">
        <f t="shared" si="29"/>
        <v>0</v>
      </c>
      <c r="L198" s="94">
        <f t="shared" si="19"/>
        <v>213.1</v>
      </c>
      <c r="M198" s="93">
        <f t="shared" si="29"/>
        <v>0</v>
      </c>
      <c r="N198" s="94">
        <f t="shared" si="20"/>
        <v>213.1</v>
      </c>
      <c r="O198" s="93">
        <f t="shared" si="29"/>
        <v>50.5</v>
      </c>
      <c r="P198" s="94">
        <f t="shared" si="21"/>
        <v>263.60000000000002</v>
      </c>
      <c r="T198" s="98"/>
    </row>
    <row r="199" spans="2:20" ht="36.6" customHeight="1" x14ac:dyDescent="0.25">
      <c r="B199" s="38" t="s">
        <v>97</v>
      </c>
      <c r="C199" s="65">
        <v>522</v>
      </c>
      <c r="D199" s="61">
        <v>11</v>
      </c>
      <c r="E199" s="61" t="s">
        <v>73</v>
      </c>
      <c r="F199" s="61" t="s">
        <v>401</v>
      </c>
      <c r="G199" s="61">
        <v>200</v>
      </c>
      <c r="H199" s="93">
        <f t="shared" si="29"/>
        <v>213.1</v>
      </c>
      <c r="I199" s="93">
        <f t="shared" si="29"/>
        <v>0</v>
      </c>
      <c r="J199" s="94">
        <f t="shared" si="18"/>
        <v>213.1</v>
      </c>
      <c r="K199" s="93">
        <f t="shared" si="29"/>
        <v>0</v>
      </c>
      <c r="L199" s="94">
        <f t="shared" si="19"/>
        <v>213.1</v>
      </c>
      <c r="M199" s="93">
        <f t="shared" si="29"/>
        <v>0</v>
      </c>
      <c r="N199" s="94">
        <f t="shared" si="20"/>
        <v>213.1</v>
      </c>
      <c r="O199" s="93">
        <f t="shared" si="29"/>
        <v>50.5</v>
      </c>
      <c r="P199" s="94">
        <f t="shared" si="21"/>
        <v>263.60000000000002</v>
      </c>
      <c r="T199" s="98"/>
    </row>
    <row r="200" spans="2:20" ht="47.25" x14ac:dyDescent="0.25">
      <c r="B200" s="38" t="s">
        <v>98</v>
      </c>
      <c r="C200" s="65">
        <v>522</v>
      </c>
      <c r="D200" s="61">
        <v>11</v>
      </c>
      <c r="E200" s="61" t="s">
        <v>73</v>
      </c>
      <c r="F200" s="61" t="s">
        <v>401</v>
      </c>
      <c r="G200" s="61">
        <v>240</v>
      </c>
      <c r="H200" s="93">
        <v>213.1</v>
      </c>
      <c r="I200" s="93"/>
      <c r="J200" s="94">
        <f t="shared" si="18"/>
        <v>213.1</v>
      </c>
      <c r="K200" s="93"/>
      <c r="L200" s="94">
        <f t="shared" si="19"/>
        <v>213.1</v>
      </c>
      <c r="M200" s="93"/>
      <c r="N200" s="94">
        <f t="shared" si="20"/>
        <v>213.1</v>
      </c>
      <c r="O200" s="93">
        <v>50.5</v>
      </c>
      <c r="P200" s="94">
        <f t="shared" si="21"/>
        <v>263.60000000000002</v>
      </c>
      <c r="T200" s="98"/>
    </row>
    <row r="201" spans="2:20" ht="15.75" x14ac:dyDescent="0.25">
      <c r="B201" s="38" t="s">
        <v>462</v>
      </c>
      <c r="C201" s="65" t="s">
        <v>563</v>
      </c>
      <c r="D201" s="61">
        <v>11</v>
      </c>
      <c r="E201" s="61" t="s">
        <v>78</v>
      </c>
      <c r="F201" s="61" t="s">
        <v>75</v>
      </c>
      <c r="G201" s="61" t="s">
        <v>76</v>
      </c>
      <c r="H201" s="93"/>
      <c r="I201" s="93">
        <f t="shared" ref="I201:O206" si="30">I202</f>
        <v>9131.7999999999993</v>
      </c>
      <c r="J201" s="94">
        <f t="shared" si="18"/>
        <v>9131.7999999999993</v>
      </c>
      <c r="K201" s="93">
        <f t="shared" si="30"/>
        <v>0</v>
      </c>
      <c r="L201" s="94">
        <f t="shared" si="19"/>
        <v>9131.7999999999993</v>
      </c>
      <c r="M201" s="93">
        <f t="shared" si="30"/>
        <v>-533.5</v>
      </c>
      <c r="N201" s="94">
        <f t="shared" si="20"/>
        <v>8598.2999999999993</v>
      </c>
      <c r="O201" s="93">
        <f t="shared" si="30"/>
        <v>0</v>
      </c>
      <c r="P201" s="94">
        <f t="shared" si="21"/>
        <v>8598.2999999999993</v>
      </c>
      <c r="T201" s="98"/>
    </row>
    <row r="202" spans="2:20" ht="63" x14ac:dyDescent="0.25">
      <c r="B202" s="38" t="s">
        <v>737</v>
      </c>
      <c r="C202" s="65" t="s">
        <v>563</v>
      </c>
      <c r="D202" s="61">
        <v>11</v>
      </c>
      <c r="E202" s="61" t="s">
        <v>78</v>
      </c>
      <c r="F202" s="61" t="s">
        <v>385</v>
      </c>
      <c r="G202" s="61" t="s">
        <v>76</v>
      </c>
      <c r="H202" s="93"/>
      <c r="I202" s="93">
        <f t="shared" si="30"/>
        <v>9131.7999999999993</v>
      </c>
      <c r="J202" s="94">
        <f t="shared" si="18"/>
        <v>9131.7999999999993</v>
      </c>
      <c r="K202" s="93">
        <f t="shared" si="30"/>
        <v>0</v>
      </c>
      <c r="L202" s="94">
        <f t="shared" si="19"/>
        <v>9131.7999999999993</v>
      </c>
      <c r="M202" s="93">
        <f t="shared" si="30"/>
        <v>-533.5</v>
      </c>
      <c r="N202" s="94">
        <f t="shared" si="20"/>
        <v>8598.2999999999993</v>
      </c>
      <c r="O202" s="93">
        <f t="shared" si="30"/>
        <v>0</v>
      </c>
      <c r="P202" s="94">
        <f t="shared" si="21"/>
        <v>8598.2999999999993</v>
      </c>
      <c r="T202" s="98"/>
    </row>
    <row r="203" spans="2:20" ht="47.25" x14ac:dyDescent="0.25">
      <c r="B203" s="38" t="s">
        <v>386</v>
      </c>
      <c r="C203" s="65" t="s">
        <v>563</v>
      </c>
      <c r="D203" s="61">
        <v>11</v>
      </c>
      <c r="E203" s="61" t="s">
        <v>78</v>
      </c>
      <c r="F203" s="61" t="s">
        <v>403</v>
      </c>
      <c r="G203" s="61" t="s">
        <v>76</v>
      </c>
      <c r="H203" s="93"/>
      <c r="I203" s="93">
        <f t="shared" si="30"/>
        <v>9131.7999999999993</v>
      </c>
      <c r="J203" s="94">
        <f t="shared" si="18"/>
        <v>9131.7999999999993</v>
      </c>
      <c r="K203" s="93">
        <f t="shared" si="30"/>
        <v>0</v>
      </c>
      <c r="L203" s="94">
        <f t="shared" si="19"/>
        <v>9131.7999999999993</v>
      </c>
      <c r="M203" s="93">
        <f t="shared" si="30"/>
        <v>-533.5</v>
      </c>
      <c r="N203" s="94">
        <f t="shared" si="20"/>
        <v>8598.2999999999993</v>
      </c>
      <c r="O203" s="93">
        <f t="shared" si="30"/>
        <v>0</v>
      </c>
      <c r="P203" s="94">
        <f t="shared" si="21"/>
        <v>8598.2999999999993</v>
      </c>
      <c r="T203" s="98"/>
    </row>
    <row r="204" spans="2:20" ht="47.25" x14ac:dyDescent="0.25">
      <c r="B204" s="38" t="s">
        <v>631</v>
      </c>
      <c r="C204" s="65" t="s">
        <v>563</v>
      </c>
      <c r="D204" s="61">
        <v>11</v>
      </c>
      <c r="E204" s="61" t="s">
        <v>78</v>
      </c>
      <c r="F204" s="61" t="s">
        <v>405</v>
      </c>
      <c r="G204" s="61" t="s">
        <v>76</v>
      </c>
      <c r="H204" s="93"/>
      <c r="I204" s="93">
        <f t="shared" si="30"/>
        <v>9131.7999999999993</v>
      </c>
      <c r="J204" s="94">
        <f t="shared" si="18"/>
        <v>9131.7999999999993</v>
      </c>
      <c r="K204" s="93">
        <f t="shared" si="30"/>
        <v>0</v>
      </c>
      <c r="L204" s="94">
        <f t="shared" si="19"/>
        <v>9131.7999999999993</v>
      </c>
      <c r="M204" s="93">
        <f t="shared" si="30"/>
        <v>-533.5</v>
      </c>
      <c r="N204" s="94">
        <f t="shared" si="20"/>
        <v>8598.2999999999993</v>
      </c>
      <c r="O204" s="93">
        <f t="shared" si="30"/>
        <v>0</v>
      </c>
      <c r="P204" s="94">
        <f t="shared" si="21"/>
        <v>8598.2999999999993</v>
      </c>
      <c r="T204" s="98"/>
    </row>
    <row r="205" spans="2:20" ht="15.75" x14ac:dyDescent="0.25">
      <c r="B205" s="38" t="s">
        <v>406</v>
      </c>
      <c r="C205" s="65" t="s">
        <v>563</v>
      </c>
      <c r="D205" s="61">
        <v>11</v>
      </c>
      <c r="E205" s="61" t="s">
        <v>78</v>
      </c>
      <c r="F205" s="61" t="s">
        <v>407</v>
      </c>
      <c r="G205" s="61" t="s">
        <v>76</v>
      </c>
      <c r="H205" s="93"/>
      <c r="I205" s="93">
        <f t="shared" si="30"/>
        <v>9131.7999999999993</v>
      </c>
      <c r="J205" s="94">
        <f t="shared" si="18"/>
        <v>9131.7999999999993</v>
      </c>
      <c r="K205" s="93">
        <f t="shared" si="30"/>
        <v>0</v>
      </c>
      <c r="L205" s="94">
        <f t="shared" si="19"/>
        <v>9131.7999999999993</v>
      </c>
      <c r="M205" s="93">
        <f t="shared" si="30"/>
        <v>-533.5</v>
      </c>
      <c r="N205" s="94">
        <f t="shared" si="20"/>
        <v>8598.2999999999993</v>
      </c>
      <c r="O205" s="93">
        <f t="shared" si="30"/>
        <v>0</v>
      </c>
      <c r="P205" s="94">
        <f t="shared" si="21"/>
        <v>8598.2999999999993</v>
      </c>
      <c r="T205" s="98"/>
    </row>
    <row r="206" spans="2:20" ht="47.25" x14ac:dyDescent="0.25">
      <c r="B206" s="38" t="s">
        <v>188</v>
      </c>
      <c r="C206" s="65" t="s">
        <v>563</v>
      </c>
      <c r="D206" s="61">
        <v>11</v>
      </c>
      <c r="E206" s="61" t="s">
        <v>78</v>
      </c>
      <c r="F206" s="61" t="s">
        <v>407</v>
      </c>
      <c r="G206" s="61">
        <v>600</v>
      </c>
      <c r="H206" s="93"/>
      <c r="I206" s="93">
        <f t="shared" si="30"/>
        <v>9131.7999999999993</v>
      </c>
      <c r="J206" s="94">
        <f t="shared" si="18"/>
        <v>9131.7999999999993</v>
      </c>
      <c r="K206" s="93">
        <f t="shared" si="30"/>
        <v>0</v>
      </c>
      <c r="L206" s="94">
        <f t="shared" si="19"/>
        <v>9131.7999999999993</v>
      </c>
      <c r="M206" s="93">
        <f t="shared" si="30"/>
        <v>-533.5</v>
      </c>
      <c r="N206" s="94">
        <f t="shared" si="20"/>
        <v>8598.2999999999993</v>
      </c>
      <c r="O206" s="93">
        <f t="shared" si="30"/>
        <v>0</v>
      </c>
      <c r="P206" s="94">
        <f t="shared" si="21"/>
        <v>8598.2999999999993</v>
      </c>
      <c r="T206" s="98"/>
    </row>
    <row r="207" spans="2:20" ht="15.75" x14ac:dyDescent="0.25">
      <c r="B207" s="38" t="s">
        <v>463</v>
      </c>
      <c r="C207" s="65" t="s">
        <v>563</v>
      </c>
      <c r="D207" s="61">
        <v>11</v>
      </c>
      <c r="E207" s="61" t="s">
        <v>78</v>
      </c>
      <c r="F207" s="61" t="s">
        <v>407</v>
      </c>
      <c r="G207" s="61">
        <v>620</v>
      </c>
      <c r="H207" s="93"/>
      <c r="I207" s="93">
        <v>9131.7999999999993</v>
      </c>
      <c r="J207" s="94">
        <f t="shared" si="18"/>
        <v>9131.7999999999993</v>
      </c>
      <c r="K207" s="93"/>
      <c r="L207" s="94">
        <f t="shared" si="19"/>
        <v>9131.7999999999993</v>
      </c>
      <c r="M207" s="93">
        <v>-533.5</v>
      </c>
      <c r="N207" s="94">
        <f t="shared" si="20"/>
        <v>8598.2999999999993</v>
      </c>
      <c r="O207" s="93"/>
      <c r="P207" s="94">
        <f t="shared" si="21"/>
        <v>8598.2999999999993</v>
      </c>
      <c r="T207" s="98"/>
    </row>
    <row r="208" spans="2:20" ht="55.5" customHeight="1" x14ac:dyDescent="0.25">
      <c r="B208" s="92" t="s">
        <v>14</v>
      </c>
      <c r="C208" s="96">
        <v>543</v>
      </c>
      <c r="D208" s="96" t="s">
        <v>74</v>
      </c>
      <c r="E208" s="96" t="s">
        <v>74</v>
      </c>
      <c r="F208" s="96" t="s">
        <v>75</v>
      </c>
      <c r="G208" s="96" t="s">
        <v>76</v>
      </c>
      <c r="H208" s="99">
        <f>H209+H215+H223+H260+H268</f>
        <v>61888.5</v>
      </c>
      <c r="I208" s="99">
        <f>I209+I215+I223+I260+I268</f>
        <v>-9131.7999999999993</v>
      </c>
      <c r="J208" s="97">
        <f>H208+I208</f>
        <v>52756.7</v>
      </c>
      <c r="K208" s="99">
        <f>K209+K215+K223+K260+K268</f>
        <v>0</v>
      </c>
      <c r="L208" s="97">
        <f>J208+K208</f>
        <v>52756.7</v>
      </c>
      <c r="M208" s="99">
        <f>M209+M215+M223+M260+M268</f>
        <v>542.29999999999995</v>
      </c>
      <c r="N208" s="97">
        <f>L208+M208</f>
        <v>53299</v>
      </c>
      <c r="O208" s="99">
        <f>O209+O215+O223+O260+O268</f>
        <v>305</v>
      </c>
      <c r="P208" s="97">
        <f>N208+O208</f>
        <v>53604</v>
      </c>
      <c r="T208" s="98"/>
    </row>
    <row r="209" spans="2:20" ht="15.75" x14ac:dyDescent="0.25">
      <c r="B209" s="92" t="s">
        <v>191</v>
      </c>
      <c r="C209" s="96">
        <v>543</v>
      </c>
      <c r="D209" s="96" t="s">
        <v>102</v>
      </c>
      <c r="E209" s="96" t="s">
        <v>73</v>
      </c>
      <c r="F209" s="96" t="s">
        <v>75</v>
      </c>
      <c r="G209" s="96" t="s">
        <v>76</v>
      </c>
      <c r="H209" s="99">
        <f t="shared" ref="H209:O213" si="31">H210</f>
        <v>100</v>
      </c>
      <c r="I209" s="99">
        <f t="shared" si="31"/>
        <v>0</v>
      </c>
      <c r="J209" s="97">
        <f t="shared" si="18"/>
        <v>100</v>
      </c>
      <c r="K209" s="99">
        <f t="shared" si="31"/>
        <v>5.6</v>
      </c>
      <c r="L209" s="97">
        <f t="shared" ref="L209:L282" si="32">J209+K209</f>
        <v>105.6</v>
      </c>
      <c r="M209" s="99">
        <f t="shared" si="31"/>
        <v>0</v>
      </c>
      <c r="N209" s="97">
        <f t="shared" ref="N209:N282" si="33">L209+M209</f>
        <v>105.6</v>
      </c>
      <c r="O209" s="99">
        <f t="shared" si="31"/>
        <v>0</v>
      </c>
      <c r="P209" s="97">
        <f t="shared" ref="P209:P282" si="34">N209+O209</f>
        <v>105.6</v>
      </c>
      <c r="T209" s="98"/>
    </row>
    <row r="210" spans="2:20" ht="61.15" customHeight="1" x14ac:dyDescent="0.25">
      <c r="B210" s="38" t="s">
        <v>741</v>
      </c>
      <c r="C210" s="65">
        <v>543</v>
      </c>
      <c r="D210" s="65" t="s">
        <v>102</v>
      </c>
      <c r="E210" s="65" t="s">
        <v>73</v>
      </c>
      <c r="F210" s="65" t="s">
        <v>192</v>
      </c>
      <c r="G210" s="61" t="s">
        <v>76</v>
      </c>
      <c r="H210" s="93">
        <f>H211</f>
        <v>100</v>
      </c>
      <c r="I210" s="93">
        <f>I211</f>
        <v>0</v>
      </c>
      <c r="J210" s="94">
        <f t="shared" ref="J210:J276" si="35">H210+I210</f>
        <v>100</v>
      </c>
      <c r="K210" s="93">
        <f>K211</f>
        <v>5.6</v>
      </c>
      <c r="L210" s="94">
        <f t="shared" si="32"/>
        <v>105.6</v>
      </c>
      <c r="M210" s="93">
        <f>M211</f>
        <v>0</v>
      </c>
      <c r="N210" s="94">
        <f t="shared" si="33"/>
        <v>105.6</v>
      </c>
      <c r="O210" s="93">
        <f>O211</f>
        <v>0</v>
      </c>
      <c r="P210" s="94">
        <f t="shared" si="34"/>
        <v>105.6</v>
      </c>
      <c r="T210" s="98"/>
    </row>
    <row r="211" spans="2:20" ht="53.25" customHeight="1" x14ac:dyDescent="0.25">
      <c r="B211" s="38" t="s">
        <v>194</v>
      </c>
      <c r="C211" s="65">
        <v>543</v>
      </c>
      <c r="D211" s="65" t="s">
        <v>102</v>
      </c>
      <c r="E211" s="65" t="s">
        <v>73</v>
      </c>
      <c r="F211" s="65" t="s">
        <v>634</v>
      </c>
      <c r="G211" s="61" t="s">
        <v>76</v>
      </c>
      <c r="H211" s="93">
        <f t="shared" si="31"/>
        <v>100</v>
      </c>
      <c r="I211" s="93">
        <f t="shared" si="31"/>
        <v>0</v>
      </c>
      <c r="J211" s="94">
        <f t="shared" si="35"/>
        <v>100</v>
      </c>
      <c r="K211" s="93">
        <f t="shared" si="31"/>
        <v>5.6</v>
      </c>
      <c r="L211" s="94">
        <f t="shared" si="32"/>
        <v>105.6</v>
      </c>
      <c r="M211" s="93">
        <f t="shared" si="31"/>
        <v>0</v>
      </c>
      <c r="N211" s="94">
        <f t="shared" si="33"/>
        <v>105.6</v>
      </c>
      <c r="O211" s="93">
        <f t="shared" si="31"/>
        <v>0</v>
      </c>
      <c r="P211" s="94">
        <f t="shared" si="34"/>
        <v>105.6</v>
      </c>
      <c r="T211" s="98"/>
    </row>
    <row r="212" spans="2:20" ht="50.25" customHeight="1" x14ac:dyDescent="0.25">
      <c r="B212" s="38" t="s">
        <v>195</v>
      </c>
      <c r="C212" s="65">
        <v>543</v>
      </c>
      <c r="D212" s="65" t="s">
        <v>102</v>
      </c>
      <c r="E212" s="65" t="s">
        <v>73</v>
      </c>
      <c r="F212" s="65" t="s">
        <v>635</v>
      </c>
      <c r="G212" s="61" t="s">
        <v>76</v>
      </c>
      <c r="H212" s="93">
        <f t="shared" si="31"/>
        <v>100</v>
      </c>
      <c r="I212" s="93">
        <f t="shared" si="31"/>
        <v>0</v>
      </c>
      <c r="J212" s="94">
        <f t="shared" si="35"/>
        <v>100</v>
      </c>
      <c r="K212" s="93">
        <f t="shared" si="31"/>
        <v>5.6</v>
      </c>
      <c r="L212" s="94">
        <f t="shared" si="32"/>
        <v>105.6</v>
      </c>
      <c r="M212" s="93">
        <f t="shared" si="31"/>
        <v>0</v>
      </c>
      <c r="N212" s="94">
        <f t="shared" si="33"/>
        <v>105.6</v>
      </c>
      <c r="O212" s="93">
        <f t="shared" si="31"/>
        <v>0</v>
      </c>
      <c r="P212" s="94">
        <f t="shared" si="34"/>
        <v>105.6</v>
      </c>
      <c r="T212" s="98"/>
    </row>
    <row r="213" spans="2:20" ht="52.5" customHeight="1" x14ac:dyDescent="0.25">
      <c r="B213" s="38" t="s">
        <v>188</v>
      </c>
      <c r="C213" s="65">
        <v>543</v>
      </c>
      <c r="D213" s="65" t="s">
        <v>102</v>
      </c>
      <c r="E213" s="65" t="s">
        <v>73</v>
      </c>
      <c r="F213" s="65" t="s">
        <v>635</v>
      </c>
      <c r="G213" s="65">
        <v>600</v>
      </c>
      <c r="H213" s="93">
        <f t="shared" si="31"/>
        <v>100</v>
      </c>
      <c r="I213" s="93">
        <f t="shared" si="31"/>
        <v>0</v>
      </c>
      <c r="J213" s="94">
        <f t="shared" si="35"/>
        <v>100</v>
      </c>
      <c r="K213" s="93">
        <f t="shared" si="31"/>
        <v>5.6</v>
      </c>
      <c r="L213" s="94">
        <f t="shared" si="32"/>
        <v>105.6</v>
      </c>
      <c r="M213" s="93">
        <f t="shared" si="31"/>
        <v>0</v>
      </c>
      <c r="N213" s="94">
        <f t="shared" si="33"/>
        <v>105.6</v>
      </c>
      <c r="O213" s="93">
        <f t="shared" si="31"/>
        <v>0</v>
      </c>
      <c r="P213" s="94">
        <f t="shared" si="34"/>
        <v>105.6</v>
      </c>
      <c r="T213" s="98"/>
    </row>
    <row r="214" spans="2:20" ht="19.5" customHeight="1" x14ac:dyDescent="0.25">
      <c r="B214" s="38" t="s">
        <v>197</v>
      </c>
      <c r="C214" s="65">
        <v>543</v>
      </c>
      <c r="D214" s="65" t="s">
        <v>102</v>
      </c>
      <c r="E214" s="65" t="s">
        <v>73</v>
      </c>
      <c r="F214" s="65" t="s">
        <v>635</v>
      </c>
      <c r="G214" s="65">
        <v>610</v>
      </c>
      <c r="H214" s="93">
        <v>100</v>
      </c>
      <c r="I214" s="93"/>
      <c r="J214" s="94">
        <f t="shared" si="35"/>
        <v>100</v>
      </c>
      <c r="K214" s="93">
        <v>5.6</v>
      </c>
      <c r="L214" s="94">
        <f t="shared" si="32"/>
        <v>105.6</v>
      </c>
      <c r="M214" s="93"/>
      <c r="N214" s="94">
        <f t="shared" si="33"/>
        <v>105.6</v>
      </c>
      <c r="O214" s="93"/>
      <c r="P214" s="94">
        <f t="shared" si="34"/>
        <v>105.6</v>
      </c>
      <c r="T214" s="98"/>
    </row>
    <row r="215" spans="2:20" ht="15.75" x14ac:dyDescent="0.25">
      <c r="B215" s="92" t="s">
        <v>246</v>
      </c>
      <c r="C215" s="96">
        <v>543</v>
      </c>
      <c r="D215" s="96" t="s">
        <v>120</v>
      </c>
      <c r="E215" s="96" t="s">
        <v>74</v>
      </c>
      <c r="F215" s="96" t="s">
        <v>75</v>
      </c>
      <c r="G215" s="96" t="s">
        <v>76</v>
      </c>
      <c r="H215" s="99">
        <f t="shared" ref="H215:O221" si="36">H216</f>
        <v>21138.3</v>
      </c>
      <c r="I215" s="99">
        <f t="shared" si="36"/>
        <v>0</v>
      </c>
      <c r="J215" s="97">
        <f t="shared" si="35"/>
        <v>21138.3</v>
      </c>
      <c r="K215" s="99">
        <f t="shared" si="36"/>
        <v>0</v>
      </c>
      <c r="L215" s="97">
        <f t="shared" si="32"/>
        <v>21138.3</v>
      </c>
      <c r="M215" s="99">
        <f t="shared" si="36"/>
        <v>8.8000000000000007</v>
      </c>
      <c r="N215" s="97">
        <f t="shared" si="33"/>
        <v>21147.1</v>
      </c>
      <c r="O215" s="99">
        <f t="shared" si="36"/>
        <v>0</v>
      </c>
      <c r="P215" s="97">
        <f t="shared" si="34"/>
        <v>21147.1</v>
      </c>
      <c r="T215" s="98"/>
    </row>
    <row r="216" spans="2:20" ht="16.149999999999999" customHeight="1" x14ac:dyDescent="0.25">
      <c r="B216" s="38" t="s">
        <v>456</v>
      </c>
      <c r="C216" s="65">
        <v>543</v>
      </c>
      <c r="D216" s="61" t="s">
        <v>120</v>
      </c>
      <c r="E216" s="61" t="s">
        <v>90</v>
      </c>
      <c r="F216" s="61" t="s">
        <v>75</v>
      </c>
      <c r="G216" s="61" t="s">
        <v>76</v>
      </c>
      <c r="H216" s="93">
        <f t="shared" si="36"/>
        <v>21138.3</v>
      </c>
      <c r="I216" s="93">
        <f t="shared" si="36"/>
        <v>0</v>
      </c>
      <c r="J216" s="94">
        <f t="shared" si="35"/>
        <v>21138.3</v>
      </c>
      <c r="K216" s="93">
        <f t="shared" si="36"/>
        <v>0</v>
      </c>
      <c r="L216" s="94">
        <f t="shared" si="32"/>
        <v>21138.3</v>
      </c>
      <c r="M216" s="93">
        <f t="shared" si="36"/>
        <v>8.8000000000000007</v>
      </c>
      <c r="N216" s="94">
        <f t="shared" si="33"/>
        <v>21147.1</v>
      </c>
      <c r="O216" s="93">
        <f t="shared" si="36"/>
        <v>0</v>
      </c>
      <c r="P216" s="94">
        <f t="shared" si="34"/>
        <v>21147.1</v>
      </c>
      <c r="T216" s="98"/>
    </row>
    <row r="217" spans="2:20" ht="51.75" customHeight="1" x14ac:dyDescent="0.25">
      <c r="B217" s="38" t="s">
        <v>692</v>
      </c>
      <c r="C217" s="65">
        <v>543</v>
      </c>
      <c r="D217" s="61" t="s">
        <v>120</v>
      </c>
      <c r="E217" s="61" t="s">
        <v>90</v>
      </c>
      <c r="F217" s="61" t="s">
        <v>293</v>
      </c>
      <c r="G217" s="61" t="s">
        <v>76</v>
      </c>
      <c r="H217" s="93">
        <f t="shared" si="36"/>
        <v>21138.3</v>
      </c>
      <c r="I217" s="93">
        <f t="shared" si="36"/>
        <v>0</v>
      </c>
      <c r="J217" s="94">
        <f t="shared" si="35"/>
        <v>21138.3</v>
      </c>
      <c r="K217" s="93">
        <f t="shared" si="36"/>
        <v>0</v>
      </c>
      <c r="L217" s="94">
        <f t="shared" si="32"/>
        <v>21138.3</v>
      </c>
      <c r="M217" s="93">
        <f t="shared" si="36"/>
        <v>8.8000000000000007</v>
      </c>
      <c r="N217" s="94">
        <f t="shared" si="33"/>
        <v>21147.1</v>
      </c>
      <c r="O217" s="93">
        <f t="shared" si="36"/>
        <v>0</v>
      </c>
      <c r="P217" s="94">
        <f t="shared" si="34"/>
        <v>21147.1</v>
      </c>
      <c r="T217" s="98"/>
    </row>
    <row r="218" spans="2:20" ht="66.75" customHeight="1" x14ac:dyDescent="0.25">
      <c r="B218" s="38" t="s">
        <v>457</v>
      </c>
      <c r="C218" s="65">
        <v>543</v>
      </c>
      <c r="D218" s="61" t="s">
        <v>120</v>
      </c>
      <c r="E218" s="61" t="s">
        <v>90</v>
      </c>
      <c r="F218" s="61" t="s">
        <v>295</v>
      </c>
      <c r="G218" s="61" t="s">
        <v>76</v>
      </c>
      <c r="H218" s="93">
        <f t="shared" si="36"/>
        <v>21138.3</v>
      </c>
      <c r="I218" s="93">
        <f t="shared" si="36"/>
        <v>0</v>
      </c>
      <c r="J218" s="94">
        <f t="shared" si="35"/>
        <v>21138.3</v>
      </c>
      <c r="K218" s="93">
        <f t="shared" si="36"/>
        <v>0</v>
      </c>
      <c r="L218" s="94">
        <f t="shared" si="32"/>
        <v>21138.3</v>
      </c>
      <c r="M218" s="93">
        <f t="shared" si="36"/>
        <v>8.8000000000000007</v>
      </c>
      <c r="N218" s="94">
        <f t="shared" si="33"/>
        <v>21147.1</v>
      </c>
      <c r="O218" s="93">
        <f t="shared" si="36"/>
        <v>0</v>
      </c>
      <c r="P218" s="94">
        <f t="shared" si="34"/>
        <v>21147.1</v>
      </c>
      <c r="T218" s="98"/>
    </row>
    <row r="219" spans="2:20" ht="54.75" customHeight="1" x14ac:dyDescent="0.25">
      <c r="B219" s="38" t="s">
        <v>668</v>
      </c>
      <c r="C219" s="65">
        <v>543</v>
      </c>
      <c r="D219" s="61" t="s">
        <v>120</v>
      </c>
      <c r="E219" s="61" t="s">
        <v>90</v>
      </c>
      <c r="F219" s="61" t="s">
        <v>296</v>
      </c>
      <c r="G219" s="61" t="s">
        <v>76</v>
      </c>
      <c r="H219" s="93">
        <f t="shared" si="36"/>
        <v>21138.3</v>
      </c>
      <c r="I219" s="93">
        <f t="shared" si="36"/>
        <v>0</v>
      </c>
      <c r="J219" s="94">
        <f t="shared" si="35"/>
        <v>21138.3</v>
      </c>
      <c r="K219" s="93">
        <f t="shared" si="36"/>
        <v>0</v>
      </c>
      <c r="L219" s="94">
        <f t="shared" si="32"/>
        <v>21138.3</v>
      </c>
      <c r="M219" s="93">
        <f t="shared" si="36"/>
        <v>8.8000000000000007</v>
      </c>
      <c r="N219" s="94">
        <f t="shared" si="33"/>
        <v>21147.1</v>
      </c>
      <c r="O219" s="93">
        <f t="shared" si="36"/>
        <v>0</v>
      </c>
      <c r="P219" s="94">
        <f t="shared" si="34"/>
        <v>21147.1</v>
      </c>
      <c r="T219" s="98"/>
    </row>
    <row r="220" spans="2:20" ht="66.75" customHeight="1" x14ac:dyDescent="0.25">
      <c r="B220" s="38" t="s">
        <v>458</v>
      </c>
      <c r="C220" s="65">
        <v>543</v>
      </c>
      <c r="D220" s="61" t="s">
        <v>120</v>
      </c>
      <c r="E220" s="61" t="s">
        <v>90</v>
      </c>
      <c r="F220" s="61" t="s">
        <v>298</v>
      </c>
      <c r="G220" s="61" t="s">
        <v>76</v>
      </c>
      <c r="H220" s="93">
        <f t="shared" si="36"/>
        <v>21138.3</v>
      </c>
      <c r="I220" s="93">
        <f t="shared" si="36"/>
        <v>0</v>
      </c>
      <c r="J220" s="94">
        <f t="shared" si="35"/>
        <v>21138.3</v>
      </c>
      <c r="K220" s="93">
        <f t="shared" si="36"/>
        <v>0</v>
      </c>
      <c r="L220" s="94">
        <f t="shared" si="32"/>
        <v>21138.3</v>
      </c>
      <c r="M220" s="93">
        <f t="shared" si="36"/>
        <v>8.8000000000000007</v>
      </c>
      <c r="N220" s="94">
        <f t="shared" si="33"/>
        <v>21147.1</v>
      </c>
      <c r="O220" s="93">
        <f t="shared" si="36"/>
        <v>0</v>
      </c>
      <c r="P220" s="94">
        <f t="shared" si="34"/>
        <v>21147.1</v>
      </c>
      <c r="T220" s="98"/>
    </row>
    <row r="221" spans="2:20" ht="51" customHeight="1" x14ac:dyDescent="0.25">
      <c r="B221" s="38" t="s">
        <v>188</v>
      </c>
      <c r="C221" s="65">
        <v>543</v>
      </c>
      <c r="D221" s="61" t="s">
        <v>120</v>
      </c>
      <c r="E221" s="61" t="s">
        <v>90</v>
      </c>
      <c r="F221" s="61" t="s">
        <v>298</v>
      </c>
      <c r="G221" s="61">
        <v>600</v>
      </c>
      <c r="H221" s="93">
        <f t="shared" si="36"/>
        <v>21138.3</v>
      </c>
      <c r="I221" s="93">
        <f t="shared" si="36"/>
        <v>0</v>
      </c>
      <c r="J221" s="94">
        <f t="shared" si="35"/>
        <v>21138.3</v>
      </c>
      <c r="K221" s="93">
        <f t="shared" si="36"/>
        <v>0</v>
      </c>
      <c r="L221" s="94">
        <f t="shared" si="32"/>
        <v>21138.3</v>
      </c>
      <c r="M221" s="93">
        <f t="shared" si="36"/>
        <v>8.8000000000000007</v>
      </c>
      <c r="N221" s="94">
        <f t="shared" si="33"/>
        <v>21147.1</v>
      </c>
      <c r="O221" s="93">
        <f t="shared" si="36"/>
        <v>0</v>
      </c>
      <c r="P221" s="94">
        <f t="shared" si="34"/>
        <v>21147.1</v>
      </c>
      <c r="T221" s="98"/>
    </row>
    <row r="222" spans="2:20" ht="20.25" customHeight="1" x14ac:dyDescent="0.25">
      <c r="B222" s="38" t="s">
        <v>197</v>
      </c>
      <c r="C222" s="65">
        <v>543</v>
      </c>
      <c r="D222" s="61" t="s">
        <v>120</v>
      </c>
      <c r="E222" s="61" t="s">
        <v>90</v>
      </c>
      <c r="F222" s="61" t="s">
        <v>298</v>
      </c>
      <c r="G222" s="61">
        <v>610</v>
      </c>
      <c r="H222" s="93">
        <v>21138.3</v>
      </c>
      <c r="I222" s="93"/>
      <c r="J222" s="94">
        <f t="shared" si="35"/>
        <v>21138.3</v>
      </c>
      <c r="K222" s="93"/>
      <c r="L222" s="94">
        <f t="shared" si="32"/>
        <v>21138.3</v>
      </c>
      <c r="M222" s="93">
        <v>8.8000000000000007</v>
      </c>
      <c r="N222" s="94">
        <f t="shared" si="33"/>
        <v>21147.1</v>
      </c>
      <c r="O222" s="93"/>
      <c r="P222" s="94">
        <f t="shared" si="34"/>
        <v>21147.1</v>
      </c>
      <c r="T222" s="98"/>
    </row>
    <row r="223" spans="2:20" ht="16.5" customHeight="1" x14ac:dyDescent="0.25">
      <c r="B223" s="92" t="s">
        <v>317</v>
      </c>
      <c r="C223" s="96">
        <v>543</v>
      </c>
      <c r="D223" s="58" t="s">
        <v>206</v>
      </c>
      <c r="E223" s="58" t="s">
        <v>74</v>
      </c>
      <c r="F223" s="58" t="s">
        <v>75</v>
      </c>
      <c r="G223" s="58" t="s">
        <v>76</v>
      </c>
      <c r="H223" s="99">
        <f>H224+H246</f>
        <v>30356.1</v>
      </c>
      <c r="I223" s="99">
        <f>I224+I246</f>
        <v>0</v>
      </c>
      <c r="J223" s="97">
        <f t="shared" si="35"/>
        <v>30356.1</v>
      </c>
      <c r="K223" s="99">
        <f>K224+K246</f>
        <v>-5.6</v>
      </c>
      <c r="L223" s="97">
        <f t="shared" si="32"/>
        <v>30350.5</v>
      </c>
      <c r="M223" s="99">
        <f>M224+M246</f>
        <v>0</v>
      </c>
      <c r="N223" s="97">
        <f t="shared" si="33"/>
        <v>30350.5</v>
      </c>
      <c r="O223" s="99">
        <f>O224+O246</f>
        <v>305</v>
      </c>
      <c r="P223" s="97">
        <f t="shared" si="34"/>
        <v>30655.5</v>
      </c>
      <c r="T223" s="98"/>
    </row>
    <row r="224" spans="2:20" ht="15.75" x14ac:dyDescent="0.25">
      <c r="B224" s="38" t="s">
        <v>318</v>
      </c>
      <c r="C224" s="65">
        <v>543</v>
      </c>
      <c r="D224" s="61" t="s">
        <v>206</v>
      </c>
      <c r="E224" s="61" t="s">
        <v>73</v>
      </c>
      <c r="F224" s="61" t="s">
        <v>75</v>
      </c>
      <c r="G224" s="61" t="s">
        <v>76</v>
      </c>
      <c r="H224" s="93">
        <f>H225</f>
        <v>26867</v>
      </c>
      <c r="I224" s="93">
        <f>I225</f>
        <v>0</v>
      </c>
      <c r="J224" s="94">
        <f t="shared" si="35"/>
        <v>26867</v>
      </c>
      <c r="K224" s="93">
        <f>K225</f>
        <v>-5.6</v>
      </c>
      <c r="L224" s="94">
        <f t="shared" si="32"/>
        <v>26861.4</v>
      </c>
      <c r="M224" s="93">
        <f>M225</f>
        <v>0</v>
      </c>
      <c r="N224" s="94">
        <f t="shared" si="33"/>
        <v>26861.4</v>
      </c>
      <c r="O224" s="93">
        <f>O225</f>
        <v>305</v>
      </c>
      <c r="P224" s="94">
        <f t="shared" si="34"/>
        <v>27166.400000000001</v>
      </c>
      <c r="T224" s="98"/>
    </row>
    <row r="225" spans="2:20" ht="47.25" x14ac:dyDescent="0.25">
      <c r="B225" s="38" t="s">
        <v>692</v>
      </c>
      <c r="C225" s="65">
        <v>543</v>
      </c>
      <c r="D225" s="61" t="s">
        <v>206</v>
      </c>
      <c r="E225" s="61" t="s">
        <v>73</v>
      </c>
      <c r="F225" s="61" t="s">
        <v>293</v>
      </c>
      <c r="G225" s="61" t="s">
        <v>76</v>
      </c>
      <c r="H225" s="93">
        <f>H226+H241</f>
        <v>26867</v>
      </c>
      <c r="I225" s="93">
        <f>I226+I241</f>
        <v>0</v>
      </c>
      <c r="J225" s="94">
        <f t="shared" si="35"/>
        <v>26867</v>
      </c>
      <c r="K225" s="93">
        <f>K226+K241</f>
        <v>-5.6</v>
      </c>
      <c r="L225" s="94">
        <f t="shared" si="32"/>
        <v>26861.4</v>
      </c>
      <c r="M225" s="93">
        <f>M226+M241</f>
        <v>0</v>
      </c>
      <c r="N225" s="94">
        <f t="shared" si="33"/>
        <v>26861.4</v>
      </c>
      <c r="O225" s="93">
        <f>O226+O241</f>
        <v>305</v>
      </c>
      <c r="P225" s="94">
        <f t="shared" si="34"/>
        <v>27166.400000000001</v>
      </c>
      <c r="T225" s="98"/>
    </row>
    <row r="226" spans="2:20" ht="47.25" x14ac:dyDescent="0.25">
      <c r="B226" s="38" t="s">
        <v>319</v>
      </c>
      <c r="C226" s="65">
        <v>543</v>
      </c>
      <c r="D226" s="61" t="s">
        <v>206</v>
      </c>
      <c r="E226" s="61" t="s">
        <v>73</v>
      </c>
      <c r="F226" s="61" t="s">
        <v>320</v>
      </c>
      <c r="G226" s="61" t="s">
        <v>76</v>
      </c>
      <c r="H226" s="93">
        <f>H227+H234</f>
        <v>26600.9</v>
      </c>
      <c r="I226" s="93">
        <f>I227+I234</f>
        <v>0</v>
      </c>
      <c r="J226" s="94">
        <f t="shared" si="35"/>
        <v>26600.9</v>
      </c>
      <c r="K226" s="93">
        <f>K227+K234</f>
        <v>-5.6</v>
      </c>
      <c r="L226" s="94">
        <f t="shared" si="32"/>
        <v>26595.300000000003</v>
      </c>
      <c r="M226" s="93">
        <f>M227+M234</f>
        <v>0</v>
      </c>
      <c r="N226" s="94">
        <f t="shared" si="33"/>
        <v>26595.300000000003</v>
      </c>
      <c r="O226" s="93">
        <f>O227+O234</f>
        <v>305</v>
      </c>
      <c r="P226" s="94">
        <f t="shared" si="34"/>
        <v>26900.300000000003</v>
      </c>
      <c r="T226" s="98"/>
    </row>
    <row r="227" spans="2:20" ht="47.25" x14ac:dyDescent="0.25">
      <c r="B227" s="38" t="s">
        <v>321</v>
      </c>
      <c r="C227" s="65">
        <v>543</v>
      </c>
      <c r="D227" s="61" t="s">
        <v>206</v>
      </c>
      <c r="E227" s="61" t="s">
        <v>73</v>
      </c>
      <c r="F227" s="61" t="s">
        <v>322</v>
      </c>
      <c r="G227" s="61" t="s">
        <v>76</v>
      </c>
      <c r="H227" s="93">
        <f>H228+H231</f>
        <v>12840.6</v>
      </c>
      <c r="I227" s="93">
        <f>I228+I231</f>
        <v>0</v>
      </c>
      <c r="J227" s="94">
        <f t="shared" si="35"/>
        <v>12840.6</v>
      </c>
      <c r="K227" s="93">
        <f>K228+K231</f>
        <v>0</v>
      </c>
      <c r="L227" s="94">
        <f t="shared" si="32"/>
        <v>12840.6</v>
      </c>
      <c r="M227" s="93">
        <f>M228+M231</f>
        <v>0</v>
      </c>
      <c r="N227" s="94">
        <f t="shared" si="33"/>
        <v>12840.6</v>
      </c>
      <c r="O227" s="93">
        <f>O228+O231</f>
        <v>305</v>
      </c>
      <c r="P227" s="94">
        <f t="shared" si="34"/>
        <v>13145.6</v>
      </c>
      <c r="T227" s="98"/>
    </row>
    <row r="228" spans="2:20" ht="66.75" customHeight="1" x14ac:dyDescent="0.25">
      <c r="B228" s="38" t="s">
        <v>323</v>
      </c>
      <c r="C228" s="65">
        <v>543</v>
      </c>
      <c r="D228" s="61" t="s">
        <v>206</v>
      </c>
      <c r="E228" s="61" t="s">
        <v>73</v>
      </c>
      <c r="F228" s="61" t="s">
        <v>324</v>
      </c>
      <c r="G228" s="61" t="s">
        <v>76</v>
      </c>
      <c r="H228" s="93">
        <f>H229</f>
        <v>9996</v>
      </c>
      <c r="I228" s="93">
        <f>I229</f>
        <v>0</v>
      </c>
      <c r="J228" s="94">
        <f t="shared" si="35"/>
        <v>9996</v>
      </c>
      <c r="K228" s="93">
        <f>K229</f>
        <v>0</v>
      </c>
      <c r="L228" s="94">
        <f t="shared" si="32"/>
        <v>9996</v>
      </c>
      <c r="M228" s="93">
        <f>M229</f>
        <v>0</v>
      </c>
      <c r="N228" s="94">
        <f t="shared" si="33"/>
        <v>9996</v>
      </c>
      <c r="O228" s="93">
        <f>O229</f>
        <v>0</v>
      </c>
      <c r="P228" s="94">
        <f t="shared" si="34"/>
        <v>9996</v>
      </c>
      <c r="T228" s="98"/>
    </row>
    <row r="229" spans="2:20" ht="49.5" customHeight="1" x14ac:dyDescent="0.25">
      <c r="B229" s="38" t="s">
        <v>188</v>
      </c>
      <c r="C229" s="65">
        <v>543</v>
      </c>
      <c r="D229" s="61" t="s">
        <v>206</v>
      </c>
      <c r="E229" s="61" t="s">
        <v>73</v>
      </c>
      <c r="F229" s="61" t="s">
        <v>324</v>
      </c>
      <c r="G229" s="61">
        <v>600</v>
      </c>
      <c r="H229" s="93">
        <f>H230</f>
        <v>9996</v>
      </c>
      <c r="I229" s="93">
        <f>I230</f>
        <v>0</v>
      </c>
      <c r="J229" s="94">
        <f t="shared" si="35"/>
        <v>9996</v>
      </c>
      <c r="K229" s="93">
        <f>K230</f>
        <v>0</v>
      </c>
      <c r="L229" s="94">
        <f t="shared" si="32"/>
        <v>9996</v>
      </c>
      <c r="M229" s="93">
        <f>M230</f>
        <v>0</v>
      </c>
      <c r="N229" s="94">
        <f t="shared" si="33"/>
        <v>9996</v>
      </c>
      <c r="O229" s="93">
        <f>O230</f>
        <v>0</v>
      </c>
      <c r="P229" s="94">
        <f t="shared" si="34"/>
        <v>9996</v>
      </c>
      <c r="T229" s="98"/>
    </row>
    <row r="230" spans="2:20" ht="17.25" customHeight="1" x14ac:dyDescent="0.25">
      <c r="B230" s="38" t="s">
        <v>197</v>
      </c>
      <c r="C230" s="65">
        <v>543</v>
      </c>
      <c r="D230" s="61" t="s">
        <v>206</v>
      </c>
      <c r="E230" s="61" t="s">
        <v>73</v>
      </c>
      <c r="F230" s="61" t="s">
        <v>324</v>
      </c>
      <c r="G230" s="61">
        <v>610</v>
      </c>
      <c r="H230" s="93">
        <v>9996</v>
      </c>
      <c r="I230" s="93"/>
      <c r="J230" s="94">
        <f t="shared" si="35"/>
        <v>9996</v>
      </c>
      <c r="K230" s="93"/>
      <c r="L230" s="94">
        <f t="shared" si="32"/>
        <v>9996</v>
      </c>
      <c r="M230" s="93"/>
      <c r="N230" s="94">
        <f t="shared" si="33"/>
        <v>9996</v>
      </c>
      <c r="O230" s="93"/>
      <c r="P230" s="94">
        <f t="shared" si="34"/>
        <v>9996</v>
      </c>
      <c r="T230" s="98"/>
    </row>
    <row r="231" spans="2:20" ht="61.5" customHeight="1" x14ac:dyDescent="0.25">
      <c r="B231" s="38" t="s">
        <v>325</v>
      </c>
      <c r="C231" s="65">
        <v>543</v>
      </c>
      <c r="D231" s="61" t="s">
        <v>206</v>
      </c>
      <c r="E231" s="61" t="s">
        <v>73</v>
      </c>
      <c r="F231" s="61" t="s">
        <v>326</v>
      </c>
      <c r="G231" s="61" t="s">
        <v>76</v>
      </c>
      <c r="H231" s="93">
        <f>H232</f>
        <v>2844.6</v>
      </c>
      <c r="I231" s="93">
        <f>I232</f>
        <v>0</v>
      </c>
      <c r="J231" s="94">
        <f t="shared" si="35"/>
        <v>2844.6</v>
      </c>
      <c r="K231" s="93">
        <f>K232</f>
        <v>0</v>
      </c>
      <c r="L231" s="94">
        <f t="shared" si="32"/>
        <v>2844.6</v>
      </c>
      <c r="M231" s="93">
        <f>M232</f>
        <v>0</v>
      </c>
      <c r="N231" s="94">
        <f t="shared" si="33"/>
        <v>2844.6</v>
      </c>
      <c r="O231" s="93">
        <f>O232</f>
        <v>305</v>
      </c>
      <c r="P231" s="94">
        <f t="shared" si="34"/>
        <v>3149.6</v>
      </c>
      <c r="T231" s="98"/>
    </row>
    <row r="232" spans="2:20" ht="47.25" x14ac:dyDescent="0.25">
      <c r="B232" s="38" t="s">
        <v>188</v>
      </c>
      <c r="C232" s="65">
        <v>543</v>
      </c>
      <c r="D232" s="61" t="s">
        <v>206</v>
      </c>
      <c r="E232" s="61" t="s">
        <v>73</v>
      </c>
      <c r="F232" s="61" t="s">
        <v>326</v>
      </c>
      <c r="G232" s="61">
        <v>600</v>
      </c>
      <c r="H232" s="93">
        <f>H233</f>
        <v>2844.6</v>
      </c>
      <c r="I232" s="93">
        <f>I233</f>
        <v>0</v>
      </c>
      <c r="J232" s="94">
        <f t="shared" si="35"/>
        <v>2844.6</v>
      </c>
      <c r="K232" s="93">
        <f>K233</f>
        <v>0</v>
      </c>
      <c r="L232" s="94">
        <f t="shared" si="32"/>
        <v>2844.6</v>
      </c>
      <c r="M232" s="93">
        <f>M233</f>
        <v>0</v>
      </c>
      <c r="N232" s="94">
        <f t="shared" si="33"/>
        <v>2844.6</v>
      </c>
      <c r="O232" s="93">
        <f>O233</f>
        <v>305</v>
      </c>
      <c r="P232" s="94">
        <f t="shared" si="34"/>
        <v>3149.6</v>
      </c>
      <c r="T232" s="98"/>
    </row>
    <row r="233" spans="2:20" ht="30" customHeight="1" x14ac:dyDescent="0.25">
      <c r="B233" s="38" t="s">
        <v>197</v>
      </c>
      <c r="C233" s="65">
        <v>543</v>
      </c>
      <c r="D233" s="61" t="s">
        <v>206</v>
      </c>
      <c r="E233" s="61" t="s">
        <v>73</v>
      </c>
      <c r="F233" s="61" t="s">
        <v>326</v>
      </c>
      <c r="G233" s="61">
        <v>610</v>
      </c>
      <c r="H233" s="93">
        <v>2844.6</v>
      </c>
      <c r="I233" s="93"/>
      <c r="J233" s="94">
        <f t="shared" si="35"/>
        <v>2844.6</v>
      </c>
      <c r="K233" s="93"/>
      <c r="L233" s="94">
        <f t="shared" si="32"/>
        <v>2844.6</v>
      </c>
      <c r="M233" s="93"/>
      <c r="N233" s="94">
        <f t="shared" si="33"/>
        <v>2844.6</v>
      </c>
      <c r="O233" s="93">
        <v>305</v>
      </c>
      <c r="P233" s="94">
        <f t="shared" si="34"/>
        <v>3149.6</v>
      </c>
      <c r="T233" s="98"/>
    </row>
    <row r="234" spans="2:20" ht="31.5" x14ac:dyDescent="0.25">
      <c r="B234" s="38" t="s">
        <v>459</v>
      </c>
      <c r="C234" s="65">
        <v>543</v>
      </c>
      <c r="D234" s="61" t="s">
        <v>206</v>
      </c>
      <c r="E234" s="61" t="s">
        <v>73</v>
      </c>
      <c r="F234" s="61" t="s">
        <v>328</v>
      </c>
      <c r="G234" s="61" t="s">
        <v>76</v>
      </c>
      <c r="H234" s="93">
        <f t="shared" ref="H234:O236" si="37">H235</f>
        <v>13760.3</v>
      </c>
      <c r="I234" s="93">
        <f t="shared" si="37"/>
        <v>0</v>
      </c>
      <c r="J234" s="94">
        <f t="shared" si="35"/>
        <v>13760.3</v>
      </c>
      <c r="K234" s="93">
        <f>K235+K238</f>
        <v>-5.6</v>
      </c>
      <c r="L234" s="94">
        <f t="shared" si="32"/>
        <v>13754.699999999999</v>
      </c>
      <c r="M234" s="93">
        <f>M235+M238</f>
        <v>0</v>
      </c>
      <c r="N234" s="94">
        <f t="shared" si="33"/>
        <v>13754.699999999999</v>
      </c>
      <c r="O234" s="93">
        <f>O235+O238</f>
        <v>0</v>
      </c>
      <c r="P234" s="94">
        <f t="shared" si="34"/>
        <v>13754.699999999999</v>
      </c>
      <c r="T234" s="98"/>
    </row>
    <row r="235" spans="2:20" ht="66" customHeight="1" x14ac:dyDescent="0.25">
      <c r="B235" s="38" t="s">
        <v>329</v>
      </c>
      <c r="C235" s="65">
        <v>543</v>
      </c>
      <c r="D235" s="61" t="s">
        <v>206</v>
      </c>
      <c r="E235" s="61" t="s">
        <v>73</v>
      </c>
      <c r="F235" s="61" t="s">
        <v>330</v>
      </c>
      <c r="G235" s="61" t="s">
        <v>76</v>
      </c>
      <c r="H235" s="93">
        <f t="shared" si="37"/>
        <v>13760.3</v>
      </c>
      <c r="I235" s="93">
        <f t="shared" si="37"/>
        <v>0</v>
      </c>
      <c r="J235" s="94">
        <f t="shared" si="35"/>
        <v>13760.3</v>
      </c>
      <c r="K235" s="93">
        <f t="shared" si="37"/>
        <v>-6.6</v>
      </c>
      <c r="L235" s="94">
        <f t="shared" si="32"/>
        <v>13753.699999999999</v>
      </c>
      <c r="M235" s="93">
        <f t="shared" si="37"/>
        <v>0</v>
      </c>
      <c r="N235" s="94">
        <f t="shared" si="33"/>
        <v>13753.699999999999</v>
      </c>
      <c r="O235" s="93">
        <f t="shared" si="37"/>
        <v>0</v>
      </c>
      <c r="P235" s="94">
        <f t="shared" si="34"/>
        <v>13753.699999999999</v>
      </c>
      <c r="T235" s="98"/>
    </row>
    <row r="236" spans="2:20" ht="47.25" x14ac:dyDescent="0.25">
      <c r="B236" s="38" t="s">
        <v>188</v>
      </c>
      <c r="C236" s="65">
        <v>543</v>
      </c>
      <c r="D236" s="61" t="s">
        <v>206</v>
      </c>
      <c r="E236" s="61" t="s">
        <v>73</v>
      </c>
      <c r="F236" s="61" t="s">
        <v>330</v>
      </c>
      <c r="G236" s="61">
        <v>600</v>
      </c>
      <c r="H236" s="93">
        <f t="shared" si="37"/>
        <v>13760.3</v>
      </c>
      <c r="I236" s="93">
        <f t="shared" si="37"/>
        <v>0</v>
      </c>
      <c r="J236" s="94">
        <f t="shared" si="35"/>
        <v>13760.3</v>
      </c>
      <c r="K236" s="93">
        <f t="shared" si="37"/>
        <v>-6.6</v>
      </c>
      <c r="L236" s="94">
        <f t="shared" si="32"/>
        <v>13753.699999999999</v>
      </c>
      <c r="M236" s="93">
        <f t="shared" si="37"/>
        <v>0</v>
      </c>
      <c r="N236" s="94">
        <f t="shared" si="33"/>
        <v>13753.699999999999</v>
      </c>
      <c r="O236" s="93">
        <f t="shared" si="37"/>
        <v>0</v>
      </c>
      <c r="P236" s="94">
        <f t="shared" si="34"/>
        <v>13753.699999999999</v>
      </c>
      <c r="T236" s="98"/>
    </row>
    <row r="237" spans="2:20" ht="15.75" x14ac:dyDescent="0.25">
      <c r="B237" s="38" t="s">
        <v>197</v>
      </c>
      <c r="C237" s="65">
        <v>543</v>
      </c>
      <c r="D237" s="61" t="s">
        <v>206</v>
      </c>
      <c r="E237" s="61" t="s">
        <v>73</v>
      </c>
      <c r="F237" s="61" t="s">
        <v>330</v>
      </c>
      <c r="G237" s="61">
        <v>610</v>
      </c>
      <c r="H237" s="93">
        <v>13760.3</v>
      </c>
      <c r="I237" s="93"/>
      <c r="J237" s="94">
        <f t="shared" si="35"/>
        <v>13760.3</v>
      </c>
      <c r="K237" s="93">
        <v>-6.6</v>
      </c>
      <c r="L237" s="94">
        <f t="shared" si="32"/>
        <v>13753.699999999999</v>
      </c>
      <c r="M237" s="93"/>
      <c r="N237" s="94">
        <f t="shared" si="33"/>
        <v>13753.699999999999</v>
      </c>
      <c r="O237" s="93"/>
      <c r="P237" s="94">
        <f t="shared" si="34"/>
        <v>13753.699999999999</v>
      </c>
      <c r="T237" s="98"/>
    </row>
    <row r="238" spans="2:20" ht="31.5" x14ac:dyDescent="0.25">
      <c r="B238" s="38" t="s">
        <v>838</v>
      </c>
      <c r="C238" s="65">
        <v>543</v>
      </c>
      <c r="D238" s="61" t="s">
        <v>206</v>
      </c>
      <c r="E238" s="61" t="s">
        <v>73</v>
      </c>
      <c r="F238" s="61" t="s">
        <v>837</v>
      </c>
      <c r="G238" s="61" t="s">
        <v>76</v>
      </c>
      <c r="H238" s="93"/>
      <c r="I238" s="93"/>
      <c r="J238" s="94"/>
      <c r="K238" s="93">
        <f>K239</f>
        <v>1</v>
      </c>
      <c r="L238" s="94">
        <f t="shared" si="32"/>
        <v>1</v>
      </c>
      <c r="M238" s="93">
        <f>M239</f>
        <v>0</v>
      </c>
      <c r="N238" s="94">
        <f t="shared" si="33"/>
        <v>1</v>
      </c>
      <c r="O238" s="93">
        <f>O239</f>
        <v>0</v>
      </c>
      <c r="P238" s="94">
        <f t="shared" si="34"/>
        <v>1</v>
      </c>
      <c r="T238" s="98"/>
    </row>
    <row r="239" spans="2:20" ht="47.25" x14ac:dyDescent="0.25">
      <c r="B239" s="38" t="s">
        <v>188</v>
      </c>
      <c r="C239" s="65">
        <v>543</v>
      </c>
      <c r="D239" s="61" t="s">
        <v>206</v>
      </c>
      <c r="E239" s="61" t="s">
        <v>73</v>
      </c>
      <c r="F239" s="61" t="s">
        <v>837</v>
      </c>
      <c r="G239" s="61">
        <v>600</v>
      </c>
      <c r="H239" s="93"/>
      <c r="I239" s="93"/>
      <c r="J239" s="94"/>
      <c r="K239" s="93">
        <f>K240</f>
        <v>1</v>
      </c>
      <c r="L239" s="94">
        <f t="shared" si="32"/>
        <v>1</v>
      </c>
      <c r="M239" s="93">
        <f>M240</f>
        <v>0</v>
      </c>
      <c r="N239" s="94">
        <f t="shared" si="33"/>
        <v>1</v>
      </c>
      <c r="O239" s="93">
        <f>O240</f>
        <v>0</v>
      </c>
      <c r="P239" s="94">
        <f t="shared" si="34"/>
        <v>1</v>
      </c>
      <c r="T239" s="98"/>
    </row>
    <row r="240" spans="2:20" ht="15.75" x14ac:dyDescent="0.25">
      <c r="B240" s="38" t="s">
        <v>197</v>
      </c>
      <c r="C240" s="65">
        <v>543</v>
      </c>
      <c r="D240" s="61" t="s">
        <v>206</v>
      </c>
      <c r="E240" s="61" t="s">
        <v>73</v>
      </c>
      <c r="F240" s="61" t="s">
        <v>837</v>
      </c>
      <c r="G240" s="61">
        <v>610</v>
      </c>
      <c r="H240" s="93"/>
      <c r="I240" s="93"/>
      <c r="J240" s="94"/>
      <c r="K240" s="93">
        <v>1</v>
      </c>
      <c r="L240" s="94">
        <f t="shared" si="32"/>
        <v>1</v>
      </c>
      <c r="M240" s="93"/>
      <c r="N240" s="94">
        <f t="shared" si="33"/>
        <v>1</v>
      </c>
      <c r="O240" s="93"/>
      <c r="P240" s="94">
        <f t="shared" si="34"/>
        <v>1</v>
      </c>
      <c r="T240" s="98"/>
    </row>
    <row r="241" spans="2:20" ht="70.5" customHeight="1" x14ac:dyDescent="0.25">
      <c r="B241" s="38" t="s">
        <v>693</v>
      </c>
      <c r="C241" s="65">
        <v>543</v>
      </c>
      <c r="D241" s="61" t="s">
        <v>206</v>
      </c>
      <c r="E241" s="61" t="s">
        <v>73</v>
      </c>
      <c r="F241" s="61" t="s">
        <v>331</v>
      </c>
      <c r="G241" s="61" t="s">
        <v>76</v>
      </c>
      <c r="H241" s="93">
        <f t="shared" ref="H241:O244" si="38">H242</f>
        <v>266.10000000000002</v>
      </c>
      <c r="I241" s="93">
        <f t="shared" si="38"/>
        <v>0</v>
      </c>
      <c r="J241" s="94">
        <f t="shared" si="35"/>
        <v>266.10000000000002</v>
      </c>
      <c r="K241" s="93">
        <f t="shared" si="38"/>
        <v>0</v>
      </c>
      <c r="L241" s="94">
        <f t="shared" si="32"/>
        <v>266.10000000000002</v>
      </c>
      <c r="M241" s="93">
        <f t="shared" si="38"/>
        <v>0</v>
      </c>
      <c r="N241" s="94">
        <f t="shared" si="33"/>
        <v>266.10000000000002</v>
      </c>
      <c r="O241" s="93">
        <f t="shared" si="38"/>
        <v>0</v>
      </c>
      <c r="P241" s="94">
        <f t="shared" si="34"/>
        <v>266.10000000000002</v>
      </c>
      <c r="T241" s="98"/>
    </row>
    <row r="242" spans="2:20" ht="66" customHeight="1" x14ac:dyDescent="0.25">
      <c r="B242" s="38" t="s">
        <v>332</v>
      </c>
      <c r="C242" s="65">
        <v>543</v>
      </c>
      <c r="D242" s="61" t="s">
        <v>206</v>
      </c>
      <c r="E242" s="61" t="s">
        <v>73</v>
      </c>
      <c r="F242" s="61" t="s">
        <v>333</v>
      </c>
      <c r="G242" s="61" t="s">
        <v>76</v>
      </c>
      <c r="H242" s="93">
        <f t="shared" si="38"/>
        <v>266.10000000000002</v>
      </c>
      <c r="I242" s="93">
        <f t="shared" si="38"/>
        <v>0</v>
      </c>
      <c r="J242" s="94">
        <f t="shared" si="35"/>
        <v>266.10000000000002</v>
      </c>
      <c r="K242" s="93">
        <f t="shared" si="38"/>
        <v>0</v>
      </c>
      <c r="L242" s="94">
        <f t="shared" si="32"/>
        <v>266.10000000000002</v>
      </c>
      <c r="M242" s="93">
        <f t="shared" si="38"/>
        <v>0</v>
      </c>
      <c r="N242" s="94">
        <f t="shared" si="33"/>
        <v>266.10000000000002</v>
      </c>
      <c r="O242" s="93">
        <f t="shared" si="38"/>
        <v>0</v>
      </c>
      <c r="P242" s="94">
        <f t="shared" si="34"/>
        <v>266.10000000000002</v>
      </c>
      <c r="T242" s="98"/>
    </row>
    <row r="243" spans="2:20" ht="40.5" customHeight="1" x14ac:dyDescent="0.25">
      <c r="B243" s="38" t="s">
        <v>334</v>
      </c>
      <c r="C243" s="65">
        <v>543</v>
      </c>
      <c r="D243" s="61" t="s">
        <v>206</v>
      </c>
      <c r="E243" s="61" t="s">
        <v>73</v>
      </c>
      <c r="F243" s="61" t="s">
        <v>335</v>
      </c>
      <c r="G243" s="61" t="s">
        <v>76</v>
      </c>
      <c r="H243" s="93">
        <f t="shared" si="38"/>
        <v>266.10000000000002</v>
      </c>
      <c r="I243" s="93">
        <f t="shared" si="38"/>
        <v>0</v>
      </c>
      <c r="J243" s="94">
        <f t="shared" si="35"/>
        <v>266.10000000000002</v>
      </c>
      <c r="K243" s="93">
        <f t="shared" si="38"/>
        <v>0</v>
      </c>
      <c r="L243" s="94">
        <f t="shared" si="32"/>
        <v>266.10000000000002</v>
      </c>
      <c r="M243" s="93">
        <f t="shared" si="38"/>
        <v>0</v>
      </c>
      <c r="N243" s="94">
        <f t="shared" si="33"/>
        <v>266.10000000000002</v>
      </c>
      <c r="O243" s="93">
        <f t="shared" si="38"/>
        <v>0</v>
      </c>
      <c r="P243" s="94">
        <f t="shared" si="34"/>
        <v>266.10000000000002</v>
      </c>
      <c r="T243" s="98"/>
    </row>
    <row r="244" spans="2:20" ht="31.5" x14ac:dyDescent="0.25">
      <c r="B244" s="38" t="s">
        <v>97</v>
      </c>
      <c r="C244" s="65">
        <v>543</v>
      </c>
      <c r="D244" s="61" t="s">
        <v>206</v>
      </c>
      <c r="E244" s="61" t="s">
        <v>73</v>
      </c>
      <c r="F244" s="61" t="s">
        <v>335</v>
      </c>
      <c r="G244" s="61">
        <v>200</v>
      </c>
      <c r="H244" s="93">
        <f t="shared" si="38"/>
        <v>266.10000000000002</v>
      </c>
      <c r="I244" s="93">
        <f t="shared" si="38"/>
        <v>0</v>
      </c>
      <c r="J244" s="94">
        <f t="shared" si="35"/>
        <v>266.10000000000002</v>
      </c>
      <c r="K244" s="93">
        <f t="shared" si="38"/>
        <v>0</v>
      </c>
      <c r="L244" s="94">
        <f t="shared" si="32"/>
        <v>266.10000000000002</v>
      </c>
      <c r="M244" s="93">
        <f t="shared" si="38"/>
        <v>0</v>
      </c>
      <c r="N244" s="94">
        <f t="shared" si="33"/>
        <v>266.10000000000002</v>
      </c>
      <c r="O244" s="93">
        <f t="shared" si="38"/>
        <v>0</v>
      </c>
      <c r="P244" s="94">
        <f t="shared" si="34"/>
        <v>266.10000000000002</v>
      </c>
      <c r="T244" s="98"/>
    </row>
    <row r="245" spans="2:20" ht="47.25" x14ac:dyDescent="0.25">
      <c r="B245" s="38" t="s">
        <v>98</v>
      </c>
      <c r="C245" s="65">
        <v>543</v>
      </c>
      <c r="D245" s="61" t="s">
        <v>206</v>
      </c>
      <c r="E245" s="61" t="s">
        <v>73</v>
      </c>
      <c r="F245" s="61" t="s">
        <v>335</v>
      </c>
      <c r="G245" s="61">
        <v>240</v>
      </c>
      <c r="H245" s="93">
        <v>266.10000000000002</v>
      </c>
      <c r="I245" s="93"/>
      <c r="J245" s="94">
        <f t="shared" si="35"/>
        <v>266.10000000000002</v>
      </c>
      <c r="K245" s="93"/>
      <c r="L245" s="94">
        <f t="shared" si="32"/>
        <v>266.10000000000002</v>
      </c>
      <c r="M245" s="93"/>
      <c r="N245" s="94">
        <f t="shared" si="33"/>
        <v>266.10000000000002</v>
      </c>
      <c r="O245" s="93"/>
      <c r="P245" s="94">
        <f t="shared" si="34"/>
        <v>266.10000000000002</v>
      </c>
      <c r="T245" s="98"/>
    </row>
    <row r="246" spans="2:20" ht="31.5" x14ac:dyDescent="0.25">
      <c r="B246" s="38" t="s">
        <v>460</v>
      </c>
      <c r="C246" s="65">
        <v>543</v>
      </c>
      <c r="D246" s="61" t="s">
        <v>206</v>
      </c>
      <c r="E246" s="61" t="s">
        <v>102</v>
      </c>
      <c r="F246" s="61" t="s">
        <v>75</v>
      </c>
      <c r="G246" s="61" t="s">
        <v>76</v>
      </c>
      <c r="H246" s="93">
        <f t="shared" ref="H246:O248" si="39">H247</f>
        <v>3489.1000000000004</v>
      </c>
      <c r="I246" s="93">
        <f t="shared" si="39"/>
        <v>0</v>
      </c>
      <c r="J246" s="94">
        <f t="shared" si="35"/>
        <v>3489.1000000000004</v>
      </c>
      <c r="K246" s="93">
        <f t="shared" si="39"/>
        <v>0</v>
      </c>
      <c r="L246" s="94">
        <f t="shared" si="32"/>
        <v>3489.1000000000004</v>
      </c>
      <c r="M246" s="93">
        <f t="shared" si="39"/>
        <v>0</v>
      </c>
      <c r="N246" s="94">
        <f t="shared" si="33"/>
        <v>3489.1000000000004</v>
      </c>
      <c r="O246" s="93">
        <f t="shared" si="39"/>
        <v>0</v>
      </c>
      <c r="P246" s="94">
        <f t="shared" si="34"/>
        <v>3489.1000000000004</v>
      </c>
      <c r="T246" s="98"/>
    </row>
    <row r="247" spans="2:20" ht="52.5" customHeight="1" x14ac:dyDescent="0.25">
      <c r="B247" s="38" t="s">
        <v>692</v>
      </c>
      <c r="C247" s="65">
        <v>543</v>
      </c>
      <c r="D247" s="61" t="s">
        <v>206</v>
      </c>
      <c r="E247" s="61" t="s">
        <v>102</v>
      </c>
      <c r="F247" s="61" t="s">
        <v>293</v>
      </c>
      <c r="G247" s="61" t="s">
        <v>76</v>
      </c>
      <c r="H247" s="93">
        <f t="shared" si="39"/>
        <v>3489.1000000000004</v>
      </c>
      <c r="I247" s="93">
        <f t="shared" si="39"/>
        <v>0</v>
      </c>
      <c r="J247" s="94">
        <f t="shared" si="35"/>
        <v>3489.1000000000004</v>
      </c>
      <c r="K247" s="93">
        <f t="shared" si="39"/>
        <v>0</v>
      </c>
      <c r="L247" s="94">
        <f t="shared" si="32"/>
        <v>3489.1000000000004</v>
      </c>
      <c r="M247" s="93">
        <f t="shared" si="39"/>
        <v>0</v>
      </c>
      <c r="N247" s="94">
        <f t="shared" si="33"/>
        <v>3489.1000000000004</v>
      </c>
      <c r="O247" s="93">
        <f t="shared" si="39"/>
        <v>0</v>
      </c>
      <c r="P247" s="94">
        <f t="shared" si="34"/>
        <v>3489.1000000000004</v>
      </c>
      <c r="T247" s="98"/>
    </row>
    <row r="248" spans="2:20" ht="66" customHeight="1" x14ac:dyDescent="0.25">
      <c r="B248" s="38" t="s">
        <v>693</v>
      </c>
      <c r="C248" s="65">
        <v>543</v>
      </c>
      <c r="D248" s="61" t="s">
        <v>206</v>
      </c>
      <c r="E248" s="61" t="s">
        <v>102</v>
      </c>
      <c r="F248" s="61" t="s">
        <v>331</v>
      </c>
      <c r="G248" s="61" t="s">
        <v>76</v>
      </c>
      <c r="H248" s="93">
        <f t="shared" si="39"/>
        <v>3489.1000000000004</v>
      </c>
      <c r="I248" s="93">
        <f t="shared" si="39"/>
        <v>0</v>
      </c>
      <c r="J248" s="94">
        <f t="shared" si="35"/>
        <v>3489.1000000000004</v>
      </c>
      <c r="K248" s="93">
        <f t="shared" si="39"/>
        <v>0</v>
      </c>
      <c r="L248" s="94">
        <f t="shared" si="32"/>
        <v>3489.1000000000004</v>
      </c>
      <c r="M248" s="93">
        <f t="shared" si="39"/>
        <v>0</v>
      </c>
      <c r="N248" s="94">
        <f t="shared" si="33"/>
        <v>3489.1000000000004</v>
      </c>
      <c r="O248" s="93">
        <f t="shared" si="39"/>
        <v>0</v>
      </c>
      <c r="P248" s="94">
        <f t="shared" si="34"/>
        <v>3489.1000000000004</v>
      </c>
      <c r="T248" s="98"/>
    </row>
    <row r="249" spans="2:20" ht="65.25" customHeight="1" x14ac:dyDescent="0.25">
      <c r="B249" s="38" t="s">
        <v>332</v>
      </c>
      <c r="C249" s="65">
        <v>543</v>
      </c>
      <c r="D249" s="61" t="s">
        <v>206</v>
      </c>
      <c r="E249" s="61" t="s">
        <v>102</v>
      </c>
      <c r="F249" s="61" t="s">
        <v>333</v>
      </c>
      <c r="G249" s="61" t="s">
        <v>76</v>
      </c>
      <c r="H249" s="93">
        <f>H250+H253</f>
        <v>3489.1000000000004</v>
      </c>
      <c r="I249" s="93">
        <f>I250+I253</f>
        <v>0</v>
      </c>
      <c r="J249" s="94">
        <f t="shared" si="35"/>
        <v>3489.1000000000004</v>
      </c>
      <c r="K249" s="93">
        <f>K250+K253</f>
        <v>0</v>
      </c>
      <c r="L249" s="94">
        <f t="shared" si="32"/>
        <v>3489.1000000000004</v>
      </c>
      <c r="M249" s="93">
        <f>M250+M253</f>
        <v>0</v>
      </c>
      <c r="N249" s="94">
        <f t="shared" si="33"/>
        <v>3489.1000000000004</v>
      </c>
      <c r="O249" s="93">
        <f>O250+O253</f>
        <v>0</v>
      </c>
      <c r="P249" s="94">
        <f t="shared" si="34"/>
        <v>3489.1000000000004</v>
      </c>
      <c r="T249" s="98"/>
    </row>
    <row r="250" spans="2:20" ht="36" customHeight="1" x14ac:dyDescent="0.25">
      <c r="B250" s="38" t="s">
        <v>83</v>
      </c>
      <c r="C250" s="65">
        <v>543</v>
      </c>
      <c r="D250" s="61" t="s">
        <v>206</v>
      </c>
      <c r="E250" s="61" t="s">
        <v>102</v>
      </c>
      <c r="F250" s="61" t="s">
        <v>340</v>
      </c>
      <c r="G250" s="61" t="s">
        <v>76</v>
      </c>
      <c r="H250" s="93">
        <f>H251</f>
        <v>1124.2</v>
      </c>
      <c r="I250" s="93">
        <f>I251</f>
        <v>0</v>
      </c>
      <c r="J250" s="94">
        <f t="shared" si="35"/>
        <v>1124.2</v>
      </c>
      <c r="K250" s="93">
        <f>K251</f>
        <v>0</v>
      </c>
      <c r="L250" s="94">
        <f t="shared" si="32"/>
        <v>1124.2</v>
      </c>
      <c r="M250" s="93">
        <f>M251</f>
        <v>0</v>
      </c>
      <c r="N250" s="94">
        <f t="shared" si="33"/>
        <v>1124.2</v>
      </c>
      <c r="O250" s="93">
        <f>O251</f>
        <v>0</v>
      </c>
      <c r="P250" s="94">
        <f t="shared" si="34"/>
        <v>1124.2</v>
      </c>
      <c r="T250" s="98"/>
    </row>
    <row r="251" spans="2:20" ht="99" customHeight="1" x14ac:dyDescent="0.25">
      <c r="B251" s="38" t="s">
        <v>85</v>
      </c>
      <c r="C251" s="65">
        <v>543</v>
      </c>
      <c r="D251" s="61" t="s">
        <v>206</v>
      </c>
      <c r="E251" s="61" t="s">
        <v>102</v>
      </c>
      <c r="F251" s="61" t="s">
        <v>340</v>
      </c>
      <c r="G251" s="61">
        <v>100</v>
      </c>
      <c r="H251" s="93">
        <f>H252</f>
        <v>1124.2</v>
      </c>
      <c r="I251" s="93">
        <f>I252</f>
        <v>0</v>
      </c>
      <c r="J251" s="94">
        <f t="shared" si="35"/>
        <v>1124.2</v>
      </c>
      <c r="K251" s="93">
        <f>K252</f>
        <v>0</v>
      </c>
      <c r="L251" s="94">
        <f t="shared" si="32"/>
        <v>1124.2</v>
      </c>
      <c r="M251" s="93">
        <f>M252</f>
        <v>0</v>
      </c>
      <c r="N251" s="94">
        <f t="shared" si="33"/>
        <v>1124.2</v>
      </c>
      <c r="O251" s="93">
        <f>O252</f>
        <v>0</v>
      </c>
      <c r="P251" s="94">
        <f t="shared" si="34"/>
        <v>1124.2</v>
      </c>
      <c r="T251" s="98"/>
    </row>
    <row r="252" spans="2:20" ht="47.25" x14ac:dyDescent="0.25">
      <c r="B252" s="38" t="s">
        <v>86</v>
      </c>
      <c r="C252" s="65">
        <v>543</v>
      </c>
      <c r="D252" s="61" t="s">
        <v>206</v>
      </c>
      <c r="E252" s="61" t="s">
        <v>102</v>
      </c>
      <c r="F252" s="61" t="s">
        <v>340</v>
      </c>
      <c r="G252" s="61">
        <v>120</v>
      </c>
      <c r="H252" s="93">
        <v>1124.2</v>
      </c>
      <c r="I252" s="93"/>
      <c r="J252" s="94">
        <f t="shared" si="35"/>
        <v>1124.2</v>
      </c>
      <c r="K252" s="93"/>
      <c r="L252" s="94">
        <f t="shared" si="32"/>
        <v>1124.2</v>
      </c>
      <c r="M252" s="93"/>
      <c r="N252" s="94">
        <f t="shared" si="33"/>
        <v>1124.2</v>
      </c>
      <c r="O252" s="93"/>
      <c r="P252" s="94">
        <f t="shared" si="34"/>
        <v>1124.2</v>
      </c>
      <c r="T252" s="98"/>
    </row>
    <row r="253" spans="2:20" ht="32.25" customHeight="1" x14ac:dyDescent="0.25">
      <c r="B253" s="38" t="s">
        <v>461</v>
      </c>
      <c r="C253" s="65">
        <v>543</v>
      </c>
      <c r="D253" s="61" t="s">
        <v>206</v>
      </c>
      <c r="E253" s="61" t="s">
        <v>102</v>
      </c>
      <c r="F253" s="61" t="s">
        <v>342</v>
      </c>
      <c r="G253" s="61" t="s">
        <v>76</v>
      </c>
      <c r="H253" s="93">
        <f>H254+H256+H258</f>
        <v>2364.9</v>
      </c>
      <c r="I253" s="93">
        <f>I254+I256+I258</f>
        <v>0</v>
      </c>
      <c r="J253" s="94">
        <f t="shared" si="35"/>
        <v>2364.9</v>
      </c>
      <c r="K253" s="93">
        <f>K254+K256+K258</f>
        <v>0</v>
      </c>
      <c r="L253" s="94">
        <f t="shared" si="32"/>
        <v>2364.9</v>
      </c>
      <c r="M253" s="93">
        <f>M254+M256+M258</f>
        <v>0</v>
      </c>
      <c r="N253" s="94">
        <f t="shared" si="33"/>
        <v>2364.9</v>
      </c>
      <c r="O253" s="93">
        <f>O254+O256+O258</f>
        <v>0</v>
      </c>
      <c r="P253" s="94">
        <f t="shared" si="34"/>
        <v>2364.9</v>
      </c>
      <c r="T253" s="98"/>
    </row>
    <row r="254" spans="2:20" ht="98.25" customHeight="1" x14ac:dyDescent="0.25">
      <c r="B254" s="38" t="s">
        <v>85</v>
      </c>
      <c r="C254" s="65">
        <v>543</v>
      </c>
      <c r="D254" s="61" t="s">
        <v>206</v>
      </c>
      <c r="E254" s="61" t="s">
        <v>102</v>
      </c>
      <c r="F254" s="61" t="s">
        <v>342</v>
      </c>
      <c r="G254" s="61">
        <v>100</v>
      </c>
      <c r="H254" s="93">
        <f>H255</f>
        <v>1454.9</v>
      </c>
      <c r="I254" s="93">
        <f>I255</f>
        <v>0</v>
      </c>
      <c r="J254" s="94">
        <f t="shared" si="35"/>
        <v>1454.9</v>
      </c>
      <c r="K254" s="93">
        <f>K255</f>
        <v>0</v>
      </c>
      <c r="L254" s="94">
        <f t="shared" si="32"/>
        <v>1454.9</v>
      </c>
      <c r="M254" s="93">
        <f>M255</f>
        <v>0</v>
      </c>
      <c r="N254" s="94">
        <f t="shared" si="33"/>
        <v>1454.9</v>
      </c>
      <c r="O254" s="93">
        <f>O255</f>
        <v>0</v>
      </c>
      <c r="P254" s="94">
        <f t="shared" si="34"/>
        <v>1454.9</v>
      </c>
      <c r="T254" s="98"/>
    </row>
    <row r="255" spans="2:20" ht="35.25" customHeight="1" x14ac:dyDescent="0.25">
      <c r="B255" s="38" t="s">
        <v>150</v>
      </c>
      <c r="C255" s="65">
        <v>543</v>
      </c>
      <c r="D255" s="61" t="s">
        <v>206</v>
      </c>
      <c r="E255" s="61" t="s">
        <v>102</v>
      </c>
      <c r="F255" s="61" t="s">
        <v>342</v>
      </c>
      <c r="G255" s="61">
        <v>110</v>
      </c>
      <c r="H255" s="93">
        <v>1454.9</v>
      </c>
      <c r="I255" s="93"/>
      <c r="J255" s="94">
        <f t="shared" si="35"/>
        <v>1454.9</v>
      </c>
      <c r="K255" s="93"/>
      <c r="L255" s="94">
        <f t="shared" si="32"/>
        <v>1454.9</v>
      </c>
      <c r="M255" s="93"/>
      <c r="N255" s="94">
        <f t="shared" si="33"/>
        <v>1454.9</v>
      </c>
      <c r="O255" s="93"/>
      <c r="P255" s="94">
        <f t="shared" si="34"/>
        <v>1454.9</v>
      </c>
      <c r="T255" s="98"/>
    </row>
    <row r="256" spans="2:20" ht="31.5" x14ac:dyDescent="0.25">
      <c r="B256" s="38" t="s">
        <v>97</v>
      </c>
      <c r="C256" s="65">
        <v>543</v>
      </c>
      <c r="D256" s="61" t="s">
        <v>206</v>
      </c>
      <c r="E256" s="61" t="s">
        <v>102</v>
      </c>
      <c r="F256" s="61" t="s">
        <v>342</v>
      </c>
      <c r="G256" s="61">
        <v>200</v>
      </c>
      <c r="H256" s="93">
        <f>H257</f>
        <v>908.4</v>
      </c>
      <c r="I256" s="93">
        <f>I257</f>
        <v>0</v>
      </c>
      <c r="J256" s="94">
        <f t="shared" si="35"/>
        <v>908.4</v>
      </c>
      <c r="K256" s="93">
        <f>K257</f>
        <v>-0.5</v>
      </c>
      <c r="L256" s="94">
        <f t="shared" si="32"/>
        <v>907.9</v>
      </c>
      <c r="M256" s="93">
        <f>M257</f>
        <v>0</v>
      </c>
      <c r="N256" s="94">
        <f t="shared" si="33"/>
        <v>907.9</v>
      </c>
      <c r="O256" s="93">
        <f>O257</f>
        <v>0</v>
      </c>
      <c r="P256" s="94">
        <f t="shared" si="34"/>
        <v>907.9</v>
      </c>
      <c r="T256" s="98"/>
    </row>
    <row r="257" spans="2:20" ht="47.25" x14ac:dyDescent="0.25">
      <c r="B257" s="38" t="s">
        <v>98</v>
      </c>
      <c r="C257" s="65">
        <v>543</v>
      </c>
      <c r="D257" s="61" t="s">
        <v>206</v>
      </c>
      <c r="E257" s="61" t="s">
        <v>102</v>
      </c>
      <c r="F257" s="61" t="s">
        <v>342</v>
      </c>
      <c r="G257" s="61">
        <v>240</v>
      </c>
      <c r="H257" s="93">
        <v>908.4</v>
      </c>
      <c r="I257" s="93"/>
      <c r="J257" s="94">
        <f t="shared" si="35"/>
        <v>908.4</v>
      </c>
      <c r="K257" s="93">
        <v>-0.5</v>
      </c>
      <c r="L257" s="94">
        <f t="shared" si="32"/>
        <v>907.9</v>
      </c>
      <c r="M257" s="93"/>
      <c r="N257" s="94">
        <f t="shared" si="33"/>
        <v>907.9</v>
      </c>
      <c r="O257" s="93"/>
      <c r="P257" s="94">
        <f t="shared" si="34"/>
        <v>907.9</v>
      </c>
      <c r="T257" s="98"/>
    </row>
    <row r="258" spans="2:20" ht="15.75" x14ac:dyDescent="0.25">
      <c r="B258" s="38" t="s">
        <v>99</v>
      </c>
      <c r="C258" s="65">
        <v>543</v>
      </c>
      <c r="D258" s="61" t="s">
        <v>206</v>
      </c>
      <c r="E258" s="61" t="s">
        <v>102</v>
      </c>
      <c r="F258" s="61" t="s">
        <v>342</v>
      </c>
      <c r="G258" s="61">
        <v>800</v>
      </c>
      <c r="H258" s="93">
        <f>H259</f>
        <v>1.6</v>
      </c>
      <c r="I258" s="93">
        <f>I259</f>
        <v>0</v>
      </c>
      <c r="J258" s="94">
        <f t="shared" si="35"/>
        <v>1.6</v>
      </c>
      <c r="K258" s="93">
        <f>K259</f>
        <v>0.5</v>
      </c>
      <c r="L258" s="94">
        <f t="shared" si="32"/>
        <v>2.1</v>
      </c>
      <c r="M258" s="93">
        <f>M259</f>
        <v>0</v>
      </c>
      <c r="N258" s="94">
        <f t="shared" si="33"/>
        <v>2.1</v>
      </c>
      <c r="O258" s="93">
        <f>O259</f>
        <v>0</v>
      </c>
      <c r="P258" s="94">
        <f t="shared" si="34"/>
        <v>2.1</v>
      </c>
      <c r="T258" s="98"/>
    </row>
    <row r="259" spans="2:20" ht="15.75" x14ac:dyDescent="0.25">
      <c r="B259" s="38" t="s">
        <v>100</v>
      </c>
      <c r="C259" s="65">
        <v>543</v>
      </c>
      <c r="D259" s="61" t="s">
        <v>206</v>
      </c>
      <c r="E259" s="61" t="s">
        <v>102</v>
      </c>
      <c r="F259" s="61" t="s">
        <v>342</v>
      </c>
      <c r="G259" s="61">
        <v>850</v>
      </c>
      <c r="H259" s="93">
        <v>1.6</v>
      </c>
      <c r="I259" s="93"/>
      <c r="J259" s="94">
        <f t="shared" si="35"/>
        <v>1.6</v>
      </c>
      <c r="K259" s="93">
        <v>0.5</v>
      </c>
      <c r="L259" s="94">
        <f t="shared" si="32"/>
        <v>2.1</v>
      </c>
      <c r="M259" s="93"/>
      <c r="N259" s="94">
        <f t="shared" si="33"/>
        <v>2.1</v>
      </c>
      <c r="O259" s="93"/>
      <c r="P259" s="94">
        <f t="shared" si="34"/>
        <v>2.1</v>
      </c>
      <c r="T259" s="98"/>
    </row>
    <row r="260" spans="2:20" ht="15.75" x14ac:dyDescent="0.25">
      <c r="B260" s="92" t="s">
        <v>343</v>
      </c>
      <c r="C260" s="96">
        <v>543</v>
      </c>
      <c r="D260" s="58">
        <v>10</v>
      </c>
      <c r="E260" s="58" t="s">
        <v>74</v>
      </c>
      <c r="F260" s="58" t="s">
        <v>75</v>
      </c>
      <c r="G260" s="58" t="s">
        <v>76</v>
      </c>
      <c r="H260" s="99">
        <f t="shared" ref="H260:O266" si="40">H261</f>
        <v>530.29999999999995</v>
      </c>
      <c r="I260" s="99">
        <f t="shared" si="40"/>
        <v>0</v>
      </c>
      <c r="J260" s="97">
        <f t="shared" si="35"/>
        <v>530.29999999999995</v>
      </c>
      <c r="K260" s="99">
        <f t="shared" si="40"/>
        <v>0</v>
      </c>
      <c r="L260" s="97">
        <f t="shared" si="32"/>
        <v>530.29999999999995</v>
      </c>
      <c r="M260" s="99">
        <f t="shared" si="40"/>
        <v>0</v>
      </c>
      <c r="N260" s="97">
        <f t="shared" si="33"/>
        <v>530.29999999999995</v>
      </c>
      <c r="O260" s="99">
        <f t="shared" si="40"/>
        <v>0</v>
      </c>
      <c r="P260" s="97">
        <f t="shared" si="34"/>
        <v>530.29999999999995</v>
      </c>
      <c r="T260" s="98"/>
    </row>
    <row r="261" spans="2:20" ht="15.75" x14ac:dyDescent="0.25">
      <c r="B261" s="38" t="s">
        <v>346</v>
      </c>
      <c r="C261" s="65">
        <v>543</v>
      </c>
      <c r="D261" s="61">
        <v>10</v>
      </c>
      <c r="E261" s="61" t="s">
        <v>73</v>
      </c>
      <c r="F261" s="61" t="s">
        <v>75</v>
      </c>
      <c r="G261" s="61" t="s">
        <v>76</v>
      </c>
      <c r="H261" s="93">
        <f t="shared" si="40"/>
        <v>530.29999999999995</v>
      </c>
      <c r="I261" s="93">
        <f t="shared" si="40"/>
        <v>0</v>
      </c>
      <c r="J261" s="94">
        <f t="shared" si="35"/>
        <v>530.29999999999995</v>
      </c>
      <c r="K261" s="93">
        <f t="shared" si="40"/>
        <v>0</v>
      </c>
      <c r="L261" s="94">
        <f t="shared" si="32"/>
        <v>530.29999999999995</v>
      </c>
      <c r="M261" s="93">
        <f t="shared" si="40"/>
        <v>0</v>
      </c>
      <c r="N261" s="94">
        <f t="shared" si="33"/>
        <v>530.29999999999995</v>
      </c>
      <c r="O261" s="93">
        <f t="shared" si="40"/>
        <v>0</v>
      </c>
      <c r="P261" s="94">
        <f t="shared" si="34"/>
        <v>530.29999999999995</v>
      </c>
      <c r="T261" s="98"/>
    </row>
    <row r="262" spans="2:20" ht="47.25" x14ac:dyDescent="0.25">
      <c r="B262" s="38" t="s">
        <v>708</v>
      </c>
      <c r="C262" s="65">
        <v>543</v>
      </c>
      <c r="D262" s="61">
        <v>10</v>
      </c>
      <c r="E262" s="61" t="s">
        <v>73</v>
      </c>
      <c r="F262" s="61" t="s">
        <v>347</v>
      </c>
      <c r="G262" s="61" t="s">
        <v>76</v>
      </c>
      <c r="H262" s="93">
        <f t="shared" si="40"/>
        <v>530.29999999999995</v>
      </c>
      <c r="I262" s="93">
        <f t="shared" si="40"/>
        <v>0</v>
      </c>
      <c r="J262" s="94">
        <f t="shared" si="35"/>
        <v>530.29999999999995</v>
      </c>
      <c r="K262" s="93">
        <f t="shared" si="40"/>
        <v>0</v>
      </c>
      <c r="L262" s="94">
        <f t="shared" si="32"/>
        <v>530.29999999999995</v>
      </c>
      <c r="M262" s="93">
        <f t="shared" si="40"/>
        <v>0</v>
      </c>
      <c r="N262" s="94">
        <f t="shared" si="33"/>
        <v>530.29999999999995</v>
      </c>
      <c r="O262" s="93">
        <f t="shared" si="40"/>
        <v>0</v>
      </c>
      <c r="P262" s="94">
        <f t="shared" si="34"/>
        <v>530.29999999999995</v>
      </c>
      <c r="T262" s="98"/>
    </row>
    <row r="263" spans="2:20" ht="99" customHeight="1" x14ac:dyDescent="0.25">
      <c r="B263" s="74" t="s">
        <v>709</v>
      </c>
      <c r="C263" s="65">
        <v>543</v>
      </c>
      <c r="D263" s="61">
        <v>10</v>
      </c>
      <c r="E263" s="61" t="s">
        <v>73</v>
      </c>
      <c r="F263" s="61" t="s">
        <v>348</v>
      </c>
      <c r="G263" s="61" t="s">
        <v>76</v>
      </c>
      <c r="H263" s="93">
        <f t="shared" si="40"/>
        <v>530.29999999999995</v>
      </c>
      <c r="I263" s="93">
        <f t="shared" si="40"/>
        <v>0</v>
      </c>
      <c r="J263" s="94">
        <f t="shared" si="35"/>
        <v>530.29999999999995</v>
      </c>
      <c r="K263" s="93">
        <f t="shared" si="40"/>
        <v>0</v>
      </c>
      <c r="L263" s="94">
        <f t="shared" si="32"/>
        <v>530.29999999999995</v>
      </c>
      <c r="M263" s="93">
        <f t="shared" si="40"/>
        <v>0</v>
      </c>
      <c r="N263" s="94">
        <f t="shared" si="33"/>
        <v>530.29999999999995</v>
      </c>
      <c r="O263" s="93">
        <f t="shared" si="40"/>
        <v>0</v>
      </c>
      <c r="P263" s="94">
        <f t="shared" si="34"/>
        <v>530.29999999999995</v>
      </c>
      <c r="T263" s="98"/>
    </row>
    <row r="264" spans="2:20" ht="82.15" customHeight="1" x14ac:dyDescent="0.25">
      <c r="B264" s="74" t="s">
        <v>711</v>
      </c>
      <c r="C264" s="65">
        <v>543</v>
      </c>
      <c r="D264" s="61">
        <v>10</v>
      </c>
      <c r="E264" s="61" t="s">
        <v>73</v>
      </c>
      <c r="F264" s="61" t="s">
        <v>349</v>
      </c>
      <c r="G264" s="61" t="s">
        <v>76</v>
      </c>
      <c r="H264" s="93">
        <f t="shared" si="40"/>
        <v>530.29999999999995</v>
      </c>
      <c r="I264" s="93">
        <f t="shared" si="40"/>
        <v>0</v>
      </c>
      <c r="J264" s="94">
        <f t="shared" si="35"/>
        <v>530.29999999999995</v>
      </c>
      <c r="K264" s="93">
        <f t="shared" si="40"/>
        <v>0</v>
      </c>
      <c r="L264" s="94">
        <f t="shared" si="32"/>
        <v>530.29999999999995</v>
      </c>
      <c r="M264" s="93">
        <f t="shared" si="40"/>
        <v>0</v>
      </c>
      <c r="N264" s="94">
        <f t="shared" si="33"/>
        <v>530.29999999999995</v>
      </c>
      <c r="O264" s="93">
        <f t="shared" si="40"/>
        <v>0</v>
      </c>
      <c r="P264" s="94">
        <f t="shared" si="34"/>
        <v>530.29999999999995</v>
      </c>
      <c r="T264" s="98"/>
    </row>
    <row r="265" spans="2:20" ht="63" x14ac:dyDescent="0.25">
      <c r="B265" s="74" t="s">
        <v>726</v>
      </c>
      <c r="C265" s="65">
        <v>543</v>
      </c>
      <c r="D265" s="61">
        <v>10</v>
      </c>
      <c r="E265" s="61" t="s">
        <v>73</v>
      </c>
      <c r="F265" s="61" t="s">
        <v>350</v>
      </c>
      <c r="G265" s="61" t="s">
        <v>76</v>
      </c>
      <c r="H265" s="93">
        <f t="shared" si="40"/>
        <v>530.29999999999995</v>
      </c>
      <c r="I265" s="93">
        <f t="shared" si="40"/>
        <v>0</v>
      </c>
      <c r="J265" s="94">
        <f t="shared" si="35"/>
        <v>530.29999999999995</v>
      </c>
      <c r="K265" s="93">
        <f t="shared" si="40"/>
        <v>0</v>
      </c>
      <c r="L265" s="94">
        <f t="shared" si="32"/>
        <v>530.29999999999995</v>
      </c>
      <c r="M265" s="93">
        <f t="shared" si="40"/>
        <v>0</v>
      </c>
      <c r="N265" s="94">
        <f t="shared" si="33"/>
        <v>530.29999999999995</v>
      </c>
      <c r="O265" s="93">
        <f t="shared" si="40"/>
        <v>0</v>
      </c>
      <c r="P265" s="94">
        <f t="shared" si="34"/>
        <v>530.29999999999995</v>
      </c>
      <c r="T265" s="98"/>
    </row>
    <row r="266" spans="2:20" ht="31.5" x14ac:dyDescent="0.25">
      <c r="B266" s="38" t="s">
        <v>351</v>
      </c>
      <c r="C266" s="65">
        <v>543</v>
      </c>
      <c r="D266" s="61">
        <v>10</v>
      </c>
      <c r="E266" s="61" t="s">
        <v>73</v>
      </c>
      <c r="F266" s="61" t="s">
        <v>350</v>
      </c>
      <c r="G266" s="61">
        <v>300</v>
      </c>
      <c r="H266" s="93">
        <f t="shared" si="40"/>
        <v>530.29999999999995</v>
      </c>
      <c r="I266" s="93">
        <f t="shared" si="40"/>
        <v>0</v>
      </c>
      <c r="J266" s="94">
        <f t="shared" si="35"/>
        <v>530.29999999999995</v>
      </c>
      <c r="K266" s="93">
        <f t="shared" si="40"/>
        <v>0</v>
      </c>
      <c r="L266" s="94">
        <f t="shared" si="32"/>
        <v>530.29999999999995</v>
      </c>
      <c r="M266" s="93">
        <f t="shared" si="40"/>
        <v>0</v>
      </c>
      <c r="N266" s="94">
        <f t="shared" si="33"/>
        <v>530.29999999999995</v>
      </c>
      <c r="O266" s="93">
        <f t="shared" si="40"/>
        <v>0</v>
      </c>
      <c r="P266" s="94">
        <f t="shared" si="34"/>
        <v>530.29999999999995</v>
      </c>
      <c r="T266" s="98"/>
    </row>
    <row r="267" spans="2:20" ht="36" customHeight="1" x14ac:dyDescent="0.25">
      <c r="B267" s="38" t="s">
        <v>352</v>
      </c>
      <c r="C267" s="65">
        <v>543</v>
      </c>
      <c r="D267" s="61">
        <v>10</v>
      </c>
      <c r="E267" s="61" t="s">
        <v>73</v>
      </c>
      <c r="F267" s="61" t="s">
        <v>350</v>
      </c>
      <c r="G267" s="61">
        <v>310</v>
      </c>
      <c r="H267" s="93">
        <v>530.29999999999995</v>
      </c>
      <c r="I267" s="93"/>
      <c r="J267" s="94">
        <f t="shared" si="35"/>
        <v>530.29999999999995</v>
      </c>
      <c r="K267" s="93"/>
      <c r="L267" s="94">
        <f t="shared" si="32"/>
        <v>530.29999999999995</v>
      </c>
      <c r="M267" s="93"/>
      <c r="N267" s="94">
        <f t="shared" si="33"/>
        <v>530.29999999999995</v>
      </c>
      <c r="O267" s="93"/>
      <c r="P267" s="94">
        <f t="shared" si="34"/>
        <v>530.29999999999995</v>
      </c>
      <c r="T267" s="98"/>
    </row>
    <row r="268" spans="2:20" ht="16.149999999999999" customHeight="1" x14ac:dyDescent="0.25">
      <c r="B268" s="92" t="s">
        <v>382</v>
      </c>
      <c r="C268" s="96">
        <v>543</v>
      </c>
      <c r="D268" s="58">
        <v>11</v>
      </c>
      <c r="E268" s="58" t="s">
        <v>74</v>
      </c>
      <c r="F268" s="58" t="s">
        <v>75</v>
      </c>
      <c r="G268" s="58" t="s">
        <v>76</v>
      </c>
      <c r="H268" s="99">
        <f t="shared" ref="H268:O274" si="41">H269</f>
        <v>9763.7999999999993</v>
      </c>
      <c r="I268" s="99">
        <f t="shared" si="41"/>
        <v>-9131.7999999999993</v>
      </c>
      <c r="J268" s="97">
        <f t="shared" si="35"/>
        <v>632</v>
      </c>
      <c r="K268" s="99">
        <f t="shared" si="41"/>
        <v>0</v>
      </c>
      <c r="L268" s="97">
        <f t="shared" si="32"/>
        <v>632</v>
      </c>
      <c r="M268" s="99">
        <f t="shared" si="41"/>
        <v>533.5</v>
      </c>
      <c r="N268" s="97">
        <f t="shared" si="33"/>
        <v>1165.5</v>
      </c>
      <c r="O268" s="99">
        <f t="shared" si="41"/>
        <v>0</v>
      </c>
      <c r="P268" s="97">
        <f t="shared" si="34"/>
        <v>1165.5</v>
      </c>
      <c r="T268" s="98"/>
    </row>
    <row r="269" spans="2:20" ht="15.75" x14ac:dyDescent="0.25">
      <c r="B269" s="38" t="s">
        <v>462</v>
      </c>
      <c r="C269" s="65">
        <v>543</v>
      </c>
      <c r="D269" s="61">
        <v>11</v>
      </c>
      <c r="E269" s="61" t="s">
        <v>78</v>
      </c>
      <c r="F269" s="61" t="s">
        <v>75</v>
      </c>
      <c r="G269" s="61" t="s">
        <v>76</v>
      </c>
      <c r="H269" s="93">
        <f t="shared" si="41"/>
        <v>9763.7999999999993</v>
      </c>
      <c r="I269" s="93">
        <f t="shared" si="41"/>
        <v>-9131.7999999999993</v>
      </c>
      <c r="J269" s="94">
        <f t="shared" si="35"/>
        <v>632</v>
      </c>
      <c r="K269" s="93">
        <f t="shared" si="41"/>
        <v>0</v>
      </c>
      <c r="L269" s="94">
        <f t="shared" si="32"/>
        <v>632</v>
      </c>
      <c r="M269" s="93">
        <f t="shared" si="41"/>
        <v>533.5</v>
      </c>
      <c r="N269" s="94">
        <f t="shared" si="33"/>
        <v>1165.5</v>
      </c>
      <c r="O269" s="93">
        <f t="shared" si="41"/>
        <v>0</v>
      </c>
      <c r="P269" s="94">
        <f t="shared" si="34"/>
        <v>1165.5</v>
      </c>
      <c r="T269" s="98"/>
    </row>
    <row r="270" spans="2:20" ht="68.25" customHeight="1" x14ac:dyDescent="0.25">
      <c r="B270" s="38" t="s">
        <v>737</v>
      </c>
      <c r="C270" s="65">
        <v>543</v>
      </c>
      <c r="D270" s="61">
        <v>11</v>
      </c>
      <c r="E270" s="61" t="s">
        <v>78</v>
      </c>
      <c r="F270" s="61" t="s">
        <v>385</v>
      </c>
      <c r="G270" s="61" t="s">
        <v>76</v>
      </c>
      <c r="H270" s="93">
        <f t="shared" si="41"/>
        <v>9763.7999999999993</v>
      </c>
      <c r="I270" s="93">
        <f t="shared" si="41"/>
        <v>-9131.7999999999993</v>
      </c>
      <c r="J270" s="94">
        <f t="shared" si="35"/>
        <v>632</v>
      </c>
      <c r="K270" s="93">
        <f t="shared" si="41"/>
        <v>0</v>
      </c>
      <c r="L270" s="94">
        <f t="shared" si="32"/>
        <v>632</v>
      </c>
      <c r="M270" s="93">
        <f t="shared" si="41"/>
        <v>533.5</v>
      </c>
      <c r="N270" s="94">
        <f t="shared" si="33"/>
        <v>1165.5</v>
      </c>
      <c r="O270" s="93">
        <f t="shared" si="41"/>
        <v>0</v>
      </c>
      <c r="P270" s="94">
        <f t="shared" si="34"/>
        <v>1165.5</v>
      </c>
      <c r="T270" s="98"/>
    </row>
    <row r="271" spans="2:20" ht="47.25" x14ac:dyDescent="0.25">
      <c r="B271" s="38" t="s">
        <v>386</v>
      </c>
      <c r="C271" s="65">
        <v>543</v>
      </c>
      <c r="D271" s="61">
        <v>11</v>
      </c>
      <c r="E271" s="61" t="s">
        <v>78</v>
      </c>
      <c r="F271" s="61" t="s">
        <v>403</v>
      </c>
      <c r="G271" s="61" t="s">
        <v>76</v>
      </c>
      <c r="H271" s="93">
        <f t="shared" si="41"/>
        <v>9763.7999999999993</v>
      </c>
      <c r="I271" s="93">
        <f t="shared" si="41"/>
        <v>-9131.7999999999993</v>
      </c>
      <c r="J271" s="94">
        <f t="shared" si="35"/>
        <v>632</v>
      </c>
      <c r="K271" s="93">
        <f t="shared" si="41"/>
        <v>0</v>
      </c>
      <c r="L271" s="94">
        <f t="shared" si="32"/>
        <v>632</v>
      </c>
      <c r="M271" s="93">
        <f t="shared" si="41"/>
        <v>533.5</v>
      </c>
      <c r="N271" s="94">
        <f t="shared" si="33"/>
        <v>1165.5</v>
      </c>
      <c r="O271" s="93">
        <f t="shared" si="41"/>
        <v>0</v>
      </c>
      <c r="P271" s="94">
        <f t="shared" si="34"/>
        <v>1165.5</v>
      </c>
      <c r="T271" s="98"/>
    </row>
    <row r="272" spans="2:20" ht="47.25" x14ac:dyDescent="0.25">
      <c r="B272" s="38" t="s">
        <v>631</v>
      </c>
      <c r="C272" s="65">
        <v>543</v>
      </c>
      <c r="D272" s="61">
        <v>11</v>
      </c>
      <c r="E272" s="61" t="s">
        <v>78</v>
      </c>
      <c r="F272" s="61" t="s">
        <v>405</v>
      </c>
      <c r="G272" s="61" t="s">
        <v>76</v>
      </c>
      <c r="H272" s="93">
        <f t="shared" si="41"/>
        <v>9763.7999999999993</v>
      </c>
      <c r="I272" s="93">
        <f t="shared" si="41"/>
        <v>-9131.7999999999993</v>
      </c>
      <c r="J272" s="94">
        <f t="shared" si="35"/>
        <v>632</v>
      </c>
      <c r="K272" s="93">
        <f t="shared" si="41"/>
        <v>0</v>
      </c>
      <c r="L272" s="94">
        <f t="shared" si="32"/>
        <v>632</v>
      </c>
      <c r="M272" s="93">
        <f t="shared" si="41"/>
        <v>533.5</v>
      </c>
      <c r="N272" s="94">
        <f t="shared" si="33"/>
        <v>1165.5</v>
      </c>
      <c r="O272" s="93">
        <f t="shared" si="41"/>
        <v>0</v>
      </c>
      <c r="P272" s="94">
        <f t="shared" si="34"/>
        <v>1165.5</v>
      </c>
      <c r="T272" s="98"/>
    </row>
    <row r="273" spans="2:20" ht="15.75" x14ac:dyDescent="0.25">
      <c r="B273" s="38" t="s">
        <v>406</v>
      </c>
      <c r="C273" s="65">
        <v>543</v>
      </c>
      <c r="D273" s="61">
        <v>11</v>
      </c>
      <c r="E273" s="61" t="s">
        <v>78</v>
      </c>
      <c r="F273" s="61" t="s">
        <v>407</v>
      </c>
      <c r="G273" s="61" t="s">
        <v>76</v>
      </c>
      <c r="H273" s="93">
        <f t="shared" si="41"/>
        <v>9763.7999999999993</v>
      </c>
      <c r="I273" s="93">
        <f t="shared" si="41"/>
        <v>-9131.7999999999993</v>
      </c>
      <c r="J273" s="94">
        <f t="shared" si="35"/>
        <v>632</v>
      </c>
      <c r="K273" s="93">
        <f t="shared" si="41"/>
        <v>0</v>
      </c>
      <c r="L273" s="94">
        <f t="shared" si="32"/>
        <v>632</v>
      </c>
      <c r="M273" s="93">
        <f t="shared" si="41"/>
        <v>533.5</v>
      </c>
      <c r="N273" s="94">
        <f t="shared" si="33"/>
        <v>1165.5</v>
      </c>
      <c r="O273" s="93">
        <f t="shared" si="41"/>
        <v>0</v>
      </c>
      <c r="P273" s="94">
        <f t="shared" si="34"/>
        <v>1165.5</v>
      </c>
      <c r="T273" s="98"/>
    </row>
    <row r="274" spans="2:20" ht="47.25" x14ac:dyDescent="0.25">
      <c r="B274" s="38" t="s">
        <v>188</v>
      </c>
      <c r="C274" s="65">
        <v>543</v>
      </c>
      <c r="D274" s="61">
        <v>11</v>
      </c>
      <c r="E274" s="61" t="s">
        <v>78</v>
      </c>
      <c r="F274" s="61" t="s">
        <v>407</v>
      </c>
      <c r="G274" s="61">
        <v>600</v>
      </c>
      <c r="H274" s="93">
        <f t="shared" si="41"/>
        <v>9763.7999999999993</v>
      </c>
      <c r="I274" s="93">
        <f t="shared" si="41"/>
        <v>-9131.7999999999993</v>
      </c>
      <c r="J274" s="94">
        <f t="shared" si="35"/>
        <v>632</v>
      </c>
      <c r="K274" s="93">
        <f t="shared" si="41"/>
        <v>0</v>
      </c>
      <c r="L274" s="94">
        <f t="shared" si="32"/>
        <v>632</v>
      </c>
      <c r="M274" s="93">
        <f t="shared" si="41"/>
        <v>533.5</v>
      </c>
      <c r="N274" s="94">
        <f t="shared" si="33"/>
        <v>1165.5</v>
      </c>
      <c r="O274" s="93">
        <f t="shared" si="41"/>
        <v>0</v>
      </c>
      <c r="P274" s="94">
        <f t="shared" si="34"/>
        <v>1165.5</v>
      </c>
      <c r="T274" s="98"/>
    </row>
    <row r="275" spans="2:20" ht="15" customHeight="1" x14ac:dyDescent="0.25">
      <c r="B275" s="38" t="s">
        <v>463</v>
      </c>
      <c r="C275" s="65">
        <v>543</v>
      </c>
      <c r="D275" s="61">
        <v>11</v>
      </c>
      <c r="E275" s="61" t="s">
        <v>78</v>
      </c>
      <c r="F275" s="61" t="s">
        <v>407</v>
      </c>
      <c r="G275" s="61">
        <v>620</v>
      </c>
      <c r="H275" s="93">
        <v>9763.7999999999993</v>
      </c>
      <c r="I275" s="93">
        <v>-9131.7999999999993</v>
      </c>
      <c r="J275" s="94">
        <f t="shared" si="35"/>
        <v>632</v>
      </c>
      <c r="K275" s="93"/>
      <c r="L275" s="94">
        <f t="shared" si="32"/>
        <v>632</v>
      </c>
      <c r="M275" s="93">
        <v>533.5</v>
      </c>
      <c r="N275" s="94">
        <f t="shared" si="33"/>
        <v>1165.5</v>
      </c>
      <c r="O275" s="93"/>
      <c r="P275" s="94">
        <f t="shared" si="34"/>
        <v>1165.5</v>
      </c>
      <c r="T275" s="98"/>
    </row>
    <row r="276" spans="2:20" ht="62.25" customHeight="1" x14ac:dyDescent="0.25">
      <c r="B276" s="92" t="s">
        <v>15</v>
      </c>
      <c r="C276" s="96">
        <v>544</v>
      </c>
      <c r="D276" s="96" t="s">
        <v>74</v>
      </c>
      <c r="E276" s="96" t="s">
        <v>74</v>
      </c>
      <c r="F276" s="96" t="s">
        <v>75</v>
      </c>
      <c r="G276" s="96" t="s">
        <v>76</v>
      </c>
      <c r="H276" s="99">
        <f>H277+H285+H304+H312+H412</f>
        <v>872904.50000000012</v>
      </c>
      <c r="I276" s="99">
        <f>I277+I285+I304+I312+I412</f>
        <v>0</v>
      </c>
      <c r="J276" s="97">
        <f t="shared" si="35"/>
        <v>872904.50000000012</v>
      </c>
      <c r="K276" s="99">
        <f>K277+K285+K304+K312+K412</f>
        <v>20</v>
      </c>
      <c r="L276" s="97">
        <f t="shared" si="32"/>
        <v>872924.50000000012</v>
      </c>
      <c r="M276" s="99">
        <f>M277+M285+M304+M312+M412</f>
        <v>447.1</v>
      </c>
      <c r="N276" s="97">
        <f t="shared" si="33"/>
        <v>873371.60000000009</v>
      </c>
      <c r="O276" s="99">
        <f>O277+O285+O304+O312+O412</f>
        <v>-442.99999999999989</v>
      </c>
      <c r="P276" s="97">
        <f t="shared" si="34"/>
        <v>872928.60000000009</v>
      </c>
      <c r="T276" s="98"/>
    </row>
    <row r="277" spans="2:20" ht="56.25" customHeight="1" x14ac:dyDescent="0.25">
      <c r="B277" s="92" t="s">
        <v>464</v>
      </c>
      <c r="C277" s="96">
        <v>544</v>
      </c>
      <c r="D277" s="58" t="s">
        <v>90</v>
      </c>
      <c r="E277" s="58" t="s">
        <v>74</v>
      </c>
      <c r="F277" s="58" t="s">
        <v>75</v>
      </c>
      <c r="G277" s="58" t="s">
        <v>76</v>
      </c>
      <c r="H277" s="99">
        <f t="shared" ref="H277:O283" si="42">H278</f>
        <v>331.9</v>
      </c>
      <c r="I277" s="99">
        <f t="shared" si="42"/>
        <v>403.7</v>
      </c>
      <c r="J277" s="97">
        <f t="shared" ref="J277:J340" si="43">H277+I277</f>
        <v>735.59999999999991</v>
      </c>
      <c r="K277" s="99">
        <f t="shared" si="42"/>
        <v>0</v>
      </c>
      <c r="L277" s="97">
        <f t="shared" si="32"/>
        <v>735.59999999999991</v>
      </c>
      <c r="M277" s="99">
        <f t="shared" si="42"/>
        <v>50</v>
      </c>
      <c r="N277" s="97">
        <f t="shared" si="33"/>
        <v>785.59999999999991</v>
      </c>
      <c r="O277" s="99">
        <f t="shared" si="42"/>
        <v>0</v>
      </c>
      <c r="P277" s="97">
        <f t="shared" si="34"/>
        <v>785.59999999999991</v>
      </c>
      <c r="T277" s="98"/>
    </row>
    <row r="278" spans="2:20" ht="54.75" customHeight="1" x14ac:dyDescent="0.25">
      <c r="B278" s="38" t="s">
        <v>179</v>
      </c>
      <c r="C278" s="65">
        <v>544</v>
      </c>
      <c r="D278" s="61" t="s">
        <v>90</v>
      </c>
      <c r="E278" s="61">
        <v>14</v>
      </c>
      <c r="F278" s="61" t="s">
        <v>75</v>
      </c>
      <c r="G278" s="61" t="s">
        <v>76</v>
      </c>
      <c r="H278" s="93">
        <f t="shared" si="42"/>
        <v>331.9</v>
      </c>
      <c r="I278" s="93">
        <f t="shared" si="42"/>
        <v>403.7</v>
      </c>
      <c r="J278" s="94">
        <f t="shared" si="43"/>
        <v>735.59999999999991</v>
      </c>
      <c r="K278" s="93">
        <f t="shared" si="42"/>
        <v>0</v>
      </c>
      <c r="L278" s="94">
        <f t="shared" si="32"/>
        <v>735.59999999999991</v>
      </c>
      <c r="M278" s="93">
        <f t="shared" si="42"/>
        <v>50</v>
      </c>
      <c r="N278" s="94">
        <f t="shared" si="33"/>
        <v>785.59999999999991</v>
      </c>
      <c r="O278" s="93">
        <f t="shared" si="42"/>
        <v>0</v>
      </c>
      <c r="P278" s="94">
        <f t="shared" si="34"/>
        <v>785.59999999999991</v>
      </c>
      <c r="T278" s="98"/>
    </row>
    <row r="279" spans="2:20" ht="78" customHeight="1" x14ac:dyDescent="0.25">
      <c r="B279" s="38" t="s">
        <v>731</v>
      </c>
      <c r="C279" s="65">
        <v>544</v>
      </c>
      <c r="D279" s="61" t="s">
        <v>90</v>
      </c>
      <c r="E279" s="61">
        <v>14</v>
      </c>
      <c r="F279" s="61" t="s">
        <v>181</v>
      </c>
      <c r="G279" s="61" t="s">
        <v>76</v>
      </c>
      <c r="H279" s="93">
        <f t="shared" si="42"/>
        <v>331.9</v>
      </c>
      <c r="I279" s="93">
        <f t="shared" si="42"/>
        <v>403.7</v>
      </c>
      <c r="J279" s="94">
        <f t="shared" si="43"/>
        <v>735.59999999999991</v>
      </c>
      <c r="K279" s="93">
        <f t="shared" si="42"/>
        <v>0</v>
      </c>
      <c r="L279" s="94">
        <f t="shared" si="32"/>
        <v>735.59999999999991</v>
      </c>
      <c r="M279" s="93">
        <f t="shared" si="42"/>
        <v>50</v>
      </c>
      <c r="N279" s="94">
        <f t="shared" si="33"/>
        <v>785.59999999999991</v>
      </c>
      <c r="O279" s="93">
        <f t="shared" si="42"/>
        <v>0</v>
      </c>
      <c r="P279" s="94">
        <f t="shared" si="34"/>
        <v>785.59999999999991</v>
      </c>
      <c r="T279" s="98"/>
    </row>
    <row r="280" spans="2:20" ht="67.5" customHeight="1" x14ac:dyDescent="0.25">
      <c r="B280" s="38" t="s">
        <v>465</v>
      </c>
      <c r="C280" s="65">
        <v>544</v>
      </c>
      <c r="D280" s="61" t="s">
        <v>90</v>
      </c>
      <c r="E280" s="61">
        <v>14</v>
      </c>
      <c r="F280" s="61" t="s">
        <v>183</v>
      </c>
      <c r="G280" s="61" t="s">
        <v>76</v>
      </c>
      <c r="H280" s="93">
        <f t="shared" si="42"/>
        <v>331.9</v>
      </c>
      <c r="I280" s="93">
        <f t="shared" si="42"/>
        <v>403.7</v>
      </c>
      <c r="J280" s="94">
        <f t="shared" si="43"/>
        <v>735.59999999999991</v>
      </c>
      <c r="K280" s="93">
        <f t="shared" si="42"/>
        <v>0</v>
      </c>
      <c r="L280" s="94">
        <f t="shared" si="32"/>
        <v>735.59999999999991</v>
      </c>
      <c r="M280" s="93">
        <f t="shared" si="42"/>
        <v>50</v>
      </c>
      <c r="N280" s="94">
        <f t="shared" si="33"/>
        <v>785.59999999999991</v>
      </c>
      <c r="O280" s="93">
        <f t="shared" si="42"/>
        <v>0</v>
      </c>
      <c r="P280" s="94">
        <f t="shared" si="34"/>
        <v>785.59999999999991</v>
      </c>
      <c r="T280" s="98"/>
    </row>
    <row r="281" spans="2:20" ht="63" customHeight="1" x14ac:dyDescent="0.25">
      <c r="B281" s="38" t="s">
        <v>184</v>
      </c>
      <c r="C281" s="65">
        <v>544</v>
      </c>
      <c r="D281" s="61" t="s">
        <v>90</v>
      </c>
      <c r="E281" s="61">
        <v>14</v>
      </c>
      <c r="F281" s="61" t="s">
        <v>185</v>
      </c>
      <c r="G281" s="61" t="s">
        <v>76</v>
      </c>
      <c r="H281" s="93">
        <f t="shared" si="42"/>
        <v>331.9</v>
      </c>
      <c r="I281" s="93">
        <f t="shared" si="42"/>
        <v>403.7</v>
      </c>
      <c r="J281" s="94">
        <f t="shared" si="43"/>
        <v>735.59999999999991</v>
      </c>
      <c r="K281" s="93">
        <f t="shared" si="42"/>
        <v>0</v>
      </c>
      <c r="L281" s="94">
        <f t="shared" si="32"/>
        <v>735.59999999999991</v>
      </c>
      <c r="M281" s="93">
        <f t="shared" si="42"/>
        <v>50</v>
      </c>
      <c r="N281" s="94">
        <f t="shared" si="33"/>
        <v>785.59999999999991</v>
      </c>
      <c r="O281" s="93">
        <f t="shared" si="42"/>
        <v>0</v>
      </c>
      <c r="P281" s="94">
        <f t="shared" si="34"/>
        <v>785.59999999999991</v>
      </c>
      <c r="T281" s="98"/>
    </row>
    <row r="282" spans="2:20" ht="69.75" customHeight="1" x14ac:dyDescent="0.25">
      <c r="B282" s="38" t="s">
        <v>186</v>
      </c>
      <c r="C282" s="65">
        <v>544</v>
      </c>
      <c r="D282" s="61" t="s">
        <v>90</v>
      </c>
      <c r="E282" s="61">
        <v>14</v>
      </c>
      <c r="F282" s="61" t="s">
        <v>187</v>
      </c>
      <c r="G282" s="61" t="s">
        <v>76</v>
      </c>
      <c r="H282" s="93">
        <f t="shared" si="42"/>
        <v>331.9</v>
      </c>
      <c r="I282" s="93">
        <f t="shared" si="42"/>
        <v>403.7</v>
      </c>
      <c r="J282" s="94">
        <f t="shared" si="43"/>
        <v>735.59999999999991</v>
      </c>
      <c r="K282" s="93">
        <f t="shared" si="42"/>
        <v>0</v>
      </c>
      <c r="L282" s="94">
        <f t="shared" si="32"/>
        <v>735.59999999999991</v>
      </c>
      <c r="M282" s="93">
        <f t="shared" si="42"/>
        <v>50</v>
      </c>
      <c r="N282" s="94">
        <f t="shared" si="33"/>
        <v>785.59999999999991</v>
      </c>
      <c r="O282" s="93">
        <f t="shared" si="42"/>
        <v>0</v>
      </c>
      <c r="P282" s="94">
        <f t="shared" si="34"/>
        <v>785.59999999999991</v>
      </c>
      <c r="T282" s="98"/>
    </row>
    <row r="283" spans="2:20" ht="51.75" customHeight="1" x14ac:dyDescent="0.25">
      <c r="B283" s="38" t="s">
        <v>188</v>
      </c>
      <c r="C283" s="65">
        <v>544</v>
      </c>
      <c r="D283" s="61" t="s">
        <v>90</v>
      </c>
      <c r="E283" s="61">
        <v>14</v>
      </c>
      <c r="F283" s="61" t="s">
        <v>187</v>
      </c>
      <c r="G283" s="61">
        <v>600</v>
      </c>
      <c r="H283" s="93">
        <f t="shared" si="42"/>
        <v>331.9</v>
      </c>
      <c r="I283" s="93">
        <f t="shared" si="42"/>
        <v>403.7</v>
      </c>
      <c r="J283" s="94">
        <f t="shared" si="43"/>
        <v>735.59999999999991</v>
      </c>
      <c r="K283" s="93">
        <f t="shared" si="42"/>
        <v>0</v>
      </c>
      <c r="L283" s="94">
        <f t="shared" ref="L283:L346" si="44">J283+K283</f>
        <v>735.59999999999991</v>
      </c>
      <c r="M283" s="93">
        <f t="shared" si="42"/>
        <v>50</v>
      </c>
      <c r="N283" s="94">
        <f t="shared" ref="N283:N346" si="45">L283+M283</f>
        <v>785.59999999999991</v>
      </c>
      <c r="O283" s="93">
        <f t="shared" si="42"/>
        <v>0</v>
      </c>
      <c r="P283" s="94">
        <f t="shared" ref="P283:P346" si="46">N283+O283</f>
        <v>785.59999999999991</v>
      </c>
      <c r="T283" s="98"/>
    </row>
    <row r="284" spans="2:20" ht="20.25" customHeight="1" x14ac:dyDescent="0.25">
      <c r="B284" s="38" t="s">
        <v>197</v>
      </c>
      <c r="C284" s="65">
        <v>544</v>
      </c>
      <c r="D284" s="61" t="s">
        <v>90</v>
      </c>
      <c r="E284" s="61">
        <v>14</v>
      </c>
      <c r="F284" s="61" t="s">
        <v>187</v>
      </c>
      <c r="G284" s="61">
        <v>610</v>
      </c>
      <c r="H284" s="93">
        <v>331.9</v>
      </c>
      <c r="I284" s="93">
        <v>403.7</v>
      </c>
      <c r="J284" s="94">
        <f t="shared" si="43"/>
        <v>735.59999999999991</v>
      </c>
      <c r="K284" s="93"/>
      <c r="L284" s="94">
        <f t="shared" si="44"/>
        <v>735.59999999999991</v>
      </c>
      <c r="M284" s="93">
        <v>50</v>
      </c>
      <c r="N284" s="94">
        <f t="shared" si="45"/>
        <v>785.59999999999991</v>
      </c>
      <c r="O284" s="93"/>
      <c r="P284" s="94">
        <f t="shared" si="46"/>
        <v>785.59999999999991</v>
      </c>
      <c r="T284" s="98"/>
    </row>
    <row r="285" spans="2:20" ht="15" customHeight="1" x14ac:dyDescent="0.25">
      <c r="B285" s="92" t="s">
        <v>190</v>
      </c>
      <c r="C285" s="96">
        <v>544</v>
      </c>
      <c r="D285" s="58" t="s">
        <v>102</v>
      </c>
      <c r="E285" s="58" t="s">
        <v>74</v>
      </c>
      <c r="F285" s="58" t="s">
        <v>75</v>
      </c>
      <c r="G285" s="58" t="s">
        <v>76</v>
      </c>
      <c r="H285" s="99">
        <f>H286+H298</f>
        <v>518.5</v>
      </c>
      <c r="I285" s="99">
        <f>I286+I298</f>
        <v>0</v>
      </c>
      <c r="J285" s="97">
        <f t="shared" si="43"/>
        <v>518.5</v>
      </c>
      <c r="K285" s="99">
        <f>K286+K298</f>
        <v>1</v>
      </c>
      <c r="L285" s="97">
        <f t="shared" si="44"/>
        <v>519.5</v>
      </c>
      <c r="M285" s="99">
        <f>M286+M298</f>
        <v>23.6</v>
      </c>
      <c r="N285" s="97">
        <f t="shared" si="45"/>
        <v>543.1</v>
      </c>
      <c r="O285" s="99">
        <f>O286+O298</f>
        <v>1.4</v>
      </c>
      <c r="P285" s="97">
        <f t="shared" si="46"/>
        <v>544.5</v>
      </c>
      <c r="T285" s="98"/>
    </row>
    <row r="286" spans="2:20" ht="15.75" x14ac:dyDescent="0.25">
      <c r="B286" s="38" t="s">
        <v>191</v>
      </c>
      <c r="C286" s="65">
        <v>544</v>
      </c>
      <c r="D286" s="61" t="s">
        <v>102</v>
      </c>
      <c r="E286" s="61" t="s">
        <v>73</v>
      </c>
      <c r="F286" s="61" t="s">
        <v>75</v>
      </c>
      <c r="G286" s="61" t="s">
        <v>76</v>
      </c>
      <c r="H286" s="93">
        <f>H287+H292</f>
        <v>358.5</v>
      </c>
      <c r="I286" s="93">
        <f>I287+I292</f>
        <v>0</v>
      </c>
      <c r="J286" s="94">
        <f t="shared" si="43"/>
        <v>358.5</v>
      </c>
      <c r="K286" s="93">
        <f>K287+K292</f>
        <v>1</v>
      </c>
      <c r="L286" s="94">
        <f t="shared" si="44"/>
        <v>359.5</v>
      </c>
      <c r="M286" s="93">
        <f>M287+M292</f>
        <v>23.6</v>
      </c>
      <c r="N286" s="94">
        <f t="shared" si="45"/>
        <v>383.1</v>
      </c>
      <c r="O286" s="93">
        <f>O287+O292</f>
        <v>1.4</v>
      </c>
      <c r="P286" s="94">
        <f t="shared" si="46"/>
        <v>384.5</v>
      </c>
      <c r="T286" s="98"/>
    </row>
    <row r="287" spans="2:20" ht="63" customHeight="1" x14ac:dyDescent="0.25">
      <c r="B287" s="38" t="s">
        <v>742</v>
      </c>
      <c r="C287" s="65">
        <v>544</v>
      </c>
      <c r="D287" s="61" t="s">
        <v>102</v>
      </c>
      <c r="E287" s="61" t="s">
        <v>73</v>
      </c>
      <c r="F287" s="61" t="s">
        <v>192</v>
      </c>
      <c r="G287" s="61" t="s">
        <v>76</v>
      </c>
      <c r="H287" s="93">
        <f t="shared" ref="H287:O290" si="47">H288</f>
        <v>228.5</v>
      </c>
      <c r="I287" s="93">
        <f t="shared" si="47"/>
        <v>0</v>
      </c>
      <c r="J287" s="94">
        <f t="shared" si="43"/>
        <v>228.5</v>
      </c>
      <c r="K287" s="93">
        <f t="shared" si="47"/>
        <v>1</v>
      </c>
      <c r="L287" s="94">
        <f t="shared" si="44"/>
        <v>229.5</v>
      </c>
      <c r="M287" s="93">
        <f t="shared" si="47"/>
        <v>23.6</v>
      </c>
      <c r="N287" s="94">
        <f t="shared" si="45"/>
        <v>253.1</v>
      </c>
      <c r="O287" s="93">
        <f t="shared" si="47"/>
        <v>1.4</v>
      </c>
      <c r="P287" s="94">
        <f t="shared" si="46"/>
        <v>254.5</v>
      </c>
      <c r="T287" s="98"/>
    </row>
    <row r="288" spans="2:20" ht="50.25" customHeight="1" x14ac:dyDescent="0.25">
      <c r="B288" s="38" t="s">
        <v>194</v>
      </c>
      <c r="C288" s="65">
        <v>544</v>
      </c>
      <c r="D288" s="61" t="s">
        <v>102</v>
      </c>
      <c r="E288" s="61" t="s">
        <v>73</v>
      </c>
      <c r="F288" s="61" t="s">
        <v>634</v>
      </c>
      <c r="G288" s="61" t="s">
        <v>76</v>
      </c>
      <c r="H288" s="93">
        <f t="shared" si="47"/>
        <v>228.5</v>
      </c>
      <c r="I288" s="93">
        <f t="shared" si="47"/>
        <v>0</v>
      </c>
      <c r="J288" s="94">
        <f t="shared" si="43"/>
        <v>228.5</v>
      </c>
      <c r="K288" s="93">
        <f t="shared" si="47"/>
        <v>1</v>
      </c>
      <c r="L288" s="94">
        <f t="shared" si="44"/>
        <v>229.5</v>
      </c>
      <c r="M288" s="93">
        <f t="shared" si="47"/>
        <v>23.6</v>
      </c>
      <c r="N288" s="94">
        <f t="shared" si="45"/>
        <v>253.1</v>
      </c>
      <c r="O288" s="93">
        <f t="shared" si="47"/>
        <v>1.4</v>
      </c>
      <c r="P288" s="94">
        <f t="shared" si="46"/>
        <v>254.5</v>
      </c>
      <c r="T288" s="98"/>
    </row>
    <row r="289" spans="2:20" ht="47.25" customHeight="1" x14ac:dyDescent="0.25">
      <c r="B289" s="38" t="s">
        <v>195</v>
      </c>
      <c r="C289" s="65">
        <v>544</v>
      </c>
      <c r="D289" s="61" t="s">
        <v>102</v>
      </c>
      <c r="E289" s="61" t="s">
        <v>73</v>
      </c>
      <c r="F289" s="61" t="s">
        <v>635</v>
      </c>
      <c r="G289" s="61" t="s">
        <v>76</v>
      </c>
      <c r="H289" s="93">
        <f t="shared" si="47"/>
        <v>228.5</v>
      </c>
      <c r="I289" s="93">
        <f t="shared" si="47"/>
        <v>0</v>
      </c>
      <c r="J289" s="94">
        <f t="shared" si="43"/>
        <v>228.5</v>
      </c>
      <c r="K289" s="93">
        <f t="shared" si="47"/>
        <v>1</v>
      </c>
      <c r="L289" s="94">
        <f t="shared" si="44"/>
        <v>229.5</v>
      </c>
      <c r="M289" s="93">
        <f t="shared" si="47"/>
        <v>23.6</v>
      </c>
      <c r="N289" s="94">
        <f t="shared" si="45"/>
        <v>253.1</v>
      </c>
      <c r="O289" s="93">
        <f t="shared" si="47"/>
        <v>1.4</v>
      </c>
      <c r="P289" s="94">
        <f t="shared" si="46"/>
        <v>254.5</v>
      </c>
      <c r="T289" s="98"/>
    </row>
    <row r="290" spans="2:20" ht="53.25" customHeight="1" x14ac:dyDescent="0.25">
      <c r="B290" s="38" t="s">
        <v>188</v>
      </c>
      <c r="C290" s="65">
        <v>544</v>
      </c>
      <c r="D290" s="61" t="s">
        <v>102</v>
      </c>
      <c r="E290" s="61" t="s">
        <v>73</v>
      </c>
      <c r="F290" s="61" t="s">
        <v>635</v>
      </c>
      <c r="G290" s="61">
        <v>600</v>
      </c>
      <c r="H290" s="93">
        <f t="shared" si="47"/>
        <v>228.5</v>
      </c>
      <c r="I290" s="93">
        <f t="shared" si="47"/>
        <v>0</v>
      </c>
      <c r="J290" s="94">
        <f t="shared" si="43"/>
        <v>228.5</v>
      </c>
      <c r="K290" s="93">
        <f t="shared" si="47"/>
        <v>1</v>
      </c>
      <c r="L290" s="94">
        <f t="shared" si="44"/>
        <v>229.5</v>
      </c>
      <c r="M290" s="93">
        <f t="shared" si="47"/>
        <v>23.6</v>
      </c>
      <c r="N290" s="94">
        <f t="shared" si="45"/>
        <v>253.1</v>
      </c>
      <c r="O290" s="93">
        <f t="shared" si="47"/>
        <v>1.4</v>
      </c>
      <c r="P290" s="94">
        <f t="shared" si="46"/>
        <v>254.5</v>
      </c>
      <c r="T290" s="98"/>
    </row>
    <row r="291" spans="2:20" ht="15.75" x14ac:dyDescent="0.25">
      <c r="B291" s="38" t="s">
        <v>197</v>
      </c>
      <c r="C291" s="65">
        <v>544</v>
      </c>
      <c r="D291" s="61" t="s">
        <v>102</v>
      </c>
      <c r="E291" s="61" t="s">
        <v>73</v>
      </c>
      <c r="F291" s="61" t="s">
        <v>635</v>
      </c>
      <c r="G291" s="61">
        <v>610</v>
      </c>
      <c r="H291" s="93">
        <v>228.5</v>
      </c>
      <c r="I291" s="93"/>
      <c r="J291" s="94">
        <f t="shared" si="43"/>
        <v>228.5</v>
      </c>
      <c r="K291" s="93">
        <v>1</v>
      </c>
      <c r="L291" s="94">
        <f t="shared" si="44"/>
        <v>229.5</v>
      </c>
      <c r="M291" s="93">
        <v>23.6</v>
      </c>
      <c r="N291" s="94">
        <f t="shared" si="45"/>
        <v>253.1</v>
      </c>
      <c r="O291" s="93">
        <v>1.4</v>
      </c>
      <c r="P291" s="94">
        <f t="shared" si="46"/>
        <v>254.5</v>
      </c>
      <c r="T291" s="98"/>
    </row>
    <row r="292" spans="2:20" ht="63" x14ac:dyDescent="0.25">
      <c r="B292" s="38" t="s">
        <v>717</v>
      </c>
      <c r="C292" s="65">
        <v>544</v>
      </c>
      <c r="D292" s="61" t="s">
        <v>102</v>
      </c>
      <c r="E292" s="61" t="s">
        <v>73</v>
      </c>
      <c r="F292" s="61" t="s">
        <v>198</v>
      </c>
      <c r="G292" s="61" t="s">
        <v>76</v>
      </c>
      <c r="H292" s="93">
        <f t="shared" ref="H292:O296" si="48">H293</f>
        <v>130</v>
      </c>
      <c r="I292" s="93">
        <f t="shared" si="48"/>
        <v>0</v>
      </c>
      <c r="J292" s="94">
        <f t="shared" si="43"/>
        <v>130</v>
      </c>
      <c r="K292" s="93">
        <f t="shared" si="48"/>
        <v>0</v>
      </c>
      <c r="L292" s="94">
        <f t="shared" si="44"/>
        <v>130</v>
      </c>
      <c r="M292" s="93">
        <f t="shared" si="48"/>
        <v>0</v>
      </c>
      <c r="N292" s="94">
        <f t="shared" si="45"/>
        <v>130</v>
      </c>
      <c r="O292" s="93">
        <f t="shared" si="48"/>
        <v>0</v>
      </c>
      <c r="P292" s="94">
        <f t="shared" si="46"/>
        <v>130</v>
      </c>
      <c r="T292" s="98"/>
    </row>
    <row r="293" spans="2:20" ht="67.5" customHeight="1" x14ac:dyDescent="0.25">
      <c r="B293" s="38" t="s">
        <v>199</v>
      </c>
      <c r="C293" s="65">
        <v>544</v>
      </c>
      <c r="D293" s="61" t="s">
        <v>102</v>
      </c>
      <c r="E293" s="61" t="s">
        <v>73</v>
      </c>
      <c r="F293" s="61" t="s">
        <v>200</v>
      </c>
      <c r="G293" s="61" t="s">
        <v>76</v>
      </c>
      <c r="H293" s="93">
        <f t="shared" si="48"/>
        <v>130</v>
      </c>
      <c r="I293" s="93">
        <f t="shared" si="48"/>
        <v>0</v>
      </c>
      <c r="J293" s="94">
        <f t="shared" si="43"/>
        <v>130</v>
      </c>
      <c r="K293" s="93">
        <f t="shared" si="48"/>
        <v>0</v>
      </c>
      <c r="L293" s="94">
        <f t="shared" si="44"/>
        <v>130</v>
      </c>
      <c r="M293" s="93">
        <f t="shared" si="48"/>
        <v>0</v>
      </c>
      <c r="N293" s="94">
        <f t="shared" si="45"/>
        <v>130</v>
      </c>
      <c r="O293" s="93">
        <f t="shared" si="48"/>
        <v>0</v>
      </c>
      <c r="P293" s="94">
        <f t="shared" si="46"/>
        <v>130</v>
      </c>
      <c r="T293" s="98"/>
    </row>
    <row r="294" spans="2:20" ht="34.5" customHeight="1" x14ac:dyDescent="0.25">
      <c r="B294" s="38" t="s">
        <v>201</v>
      </c>
      <c r="C294" s="65">
        <v>544</v>
      </c>
      <c r="D294" s="61" t="s">
        <v>102</v>
      </c>
      <c r="E294" s="61" t="s">
        <v>73</v>
      </c>
      <c r="F294" s="61" t="s">
        <v>202</v>
      </c>
      <c r="G294" s="61" t="s">
        <v>76</v>
      </c>
      <c r="H294" s="93">
        <f t="shared" si="48"/>
        <v>130</v>
      </c>
      <c r="I294" s="93">
        <f t="shared" si="48"/>
        <v>0</v>
      </c>
      <c r="J294" s="94">
        <f t="shared" si="43"/>
        <v>130</v>
      </c>
      <c r="K294" s="93">
        <f t="shared" si="48"/>
        <v>0</v>
      </c>
      <c r="L294" s="94">
        <f t="shared" si="44"/>
        <v>130</v>
      </c>
      <c r="M294" s="93">
        <f t="shared" si="48"/>
        <v>0</v>
      </c>
      <c r="N294" s="94">
        <f t="shared" si="45"/>
        <v>130</v>
      </c>
      <c r="O294" s="93">
        <f t="shared" si="48"/>
        <v>0</v>
      </c>
      <c r="P294" s="94">
        <f t="shared" si="46"/>
        <v>130</v>
      </c>
      <c r="T294" s="98"/>
    </row>
    <row r="295" spans="2:20" ht="66.75" customHeight="1" x14ac:dyDescent="0.25">
      <c r="B295" s="38" t="s">
        <v>203</v>
      </c>
      <c r="C295" s="65">
        <v>544</v>
      </c>
      <c r="D295" s="61" t="s">
        <v>102</v>
      </c>
      <c r="E295" s="61" t="s">
        <v>73</v>
      </c>
      <c r="F295" s="61" t="s">
        <v>204</v>
      </c>
      <c r="G295" s="61" t="s">
        <v>76</v>
      </c>
      <c r="H295" s="93">
        <f t="shared" si="48"/>
        <v>130</v>
      </c>
      <c r="I295" s="93">
        <f t="shared" si="48"/>
        <v>0</v>
      </c>
      <c r="J295" s="94">
        <f t="shared" si="43"/>
        <v>130</v>
      </c>
      <c r="K295" s="93">
        <f t="shared" si="48"/>
        <v>0</v>
      </c>
      <c r="L295" s="94">
        <f t="shared" si="44"/>
        <v>130</v>
      </c>
      <c r="M295" s="93">
        <f t="shared" si="48"/>
        <v>0</v>
      </c>
      <c r="N295" s="94">
        <f t="shared" si="45"/>
        <v>130</v>
      </c>
      <c r="O295" s="93">
        <f t="shared" si="48"/>
        <v>0</v>
      </c>
      <c r="P295" s="94">
        <f t="shared" si="46"/>
        <v>130</v>
      </c>
      <c r="T295" s="98"/>
    </row>
    <row r="296" spans="2:20" ht="51" customHeight="1" x14ac:dyDescent="0.25">
      <c r="B296" s="38" t="s">
        <v>188</v>
      </c>
      <c r="C296" s="65">
        <v>544</v>
      </c>
      <c r="D296" s="61" t="s">
        <v>102</v>
      </c>
      <c r="E296" s="61" t="s">
        <v>73</v>
      </c>
      <c r="F296" s="61" t="s">
        <v>204</v>
      </c>
      <c r="G296" s="61">
        <v>600</v>
      </c>
      <c r="H296" s="93">
        <f t="shared" si="48"/>
        <v>130</v>
      </c>
      <c r="I296" s="93">
        <f t="shared" si="48"/>
        <v>0</v>
      </c>
      <c r="J296" s="94">
        <f t="shared" si="43"/>
        <v>130</v>
      </c>
      <c r="K296" s="93">
        <f t="shared" si="48"/>
        <v>0</v>
      </c>
      <c r="L296" s="94">
        <f t="shared" si="44"/>
        <v>130</v>
      </c>
      <c r="M296" s="93">
        <f t="shared" si="48"/>
        <v>0</v>
      </c>
      <c r="N296" s="94">
        <f t="shared" si="45"/>
        <v>130</v>
      </c>
      <c r="O296" s="93">
        <f t="shared" si="48"/>
        <v>0</v>
      </c>
      <c r="P296" s="94">
        <f t="shared" si="46"/>
        <v>130</v>
      </c>
      <c r="T296" s="98"/>
    </row>
    <row r="297" spans="2:20" ht="20.25" customHeight="1" x14ac:dyDescent="0.25">
      <c r="B297" s="38" t="s">
        <v>205</v>
      </c>
      <c r="C297" s="65">
        <v>544</v>
      </c>
      <c r="D297" s="61" t="s">
        <v>102</v>
      </c>
      <c r="E297" s="61" t="s">
        <v>73</v>
      </c>
      <c r="F297" s="61" t="s">
        <v>204</v>
      </c>
      <c r="G297" s="61">
        <v>610</v>
      </c>
      <c r="H297" s="93">
        <v>130</v>
      </c>
      <c r="I297" s="93"/>
      <c r="J297" s="94">
        <f t="shared" si="43"/>
        <v>130</v>
      </c>
      <c r="K297" s="93"/>
      <c r="L297" s="94">
        <f t="shared" si="44"/>
        <v>130</v>
      </c>
      <c r="M297" s="93"/>
      <c r="N297" s="94">
        <f t="shared" si="45"/>
        <v>130</v>
      </c>
      <c r="O297" s="93"/>
      <c r="P297" s="94">
        <f t="shared" si="46"/>
        <v>130</v>
      </c>
      <c r="T297" s="98"/>
    </row>
    <row r="298" spans="2:20" ht="31.5" x14ac:dyDescent="0.25">
      <c r="B298" s="38" t="s">
        <v>217</v>
      </c>
      <c r="C298" s="65">
        <v>544</v>
      </c>
      <c r="D298" s="61" t="s">
        <v>102</v>
      </c>
      <c r="E298" s="61" t="s">
        <v>218</v>
      </c>
      <c r="F298" s="61" t="s">
        <v>623</v>
      </c>
      <c r="G298" s="61" t="s">
        <v>76</v>
      </c>
      <c r="H298" s="93">
        <f t="shared" ref="H298:O302" si="49">H299</f>
        <v>160</v>
      </c>
      <c r="I298" s="93">
        <f t="shared" si="49"/>
        <v>0</v>
      </c>
      <c r="J298" s="94">
        <f t="shared" si="43"/>
        <v>160</v>
      </c>
      <c r="K298" s="93">
        <f t="shared" si="49"/>
        <v>0</v>
      </c>
      <c r="L298" s="94">
        <f t="shared" si="44"/>
        <v>160</v>
      </c>
      <c r="M298" s="93">
        <f t="shared" si="49"/>
        <v>0</v>
      </c>
      <c r="N298" s="94">
        <f t="shared" si="45"/>
        <v>160</v>
      </c>
      <c r="O298" s="93">
        <f t="shared" si="49"/>
        <v>0</v>
      </c>
      <c r="P298" s="94">
        <f t="shared" si="46"/>
        <v>160</v>
      </c>
      <c r="T298" s="98"/>
    </row>
    <row r="299" spans="2:20" ht="81" customHeight="1" x14ac:dyDescent="0.25">
      <c r="B299" s="60" t="s">
        <v>619</v>
      </c>
      <c r="C299" s="65">
        <v>544</v>
      </c>
      <c r="D299" s="61" t="s">
        <v>102</v>
      </c>
      <c r="E299" s="61" t="s">
        <v>218</v>
      </c>
      <c r="F299" s="62" t="s">
        <v>623</v>
      </c>
      <c r="G299" s="61" t="s">
        <v>76</v>
      </c>
      <c r="H299" s="63">
        <f t="shared" si="49"/>
        <v>160</v>
      </c>
      <c r="I299" s="63">
        <f t="shared" si="49"/>
        <v>0</v>
      </c>
      <c r="J299" s="94">
        <f t="shared" si="43"/>
        <v>160</v>
      </c>
      <c r="K299" s="63">
        <f t="shared" si="49"/>
        <v>0</v>
      </c>
      <c r="L299" s="94">
        <f t="shared" si="44"/>
        <v>160</v>
      </c>
      <c r="M299" s="63">
        <f t="shared" si="49"/>
        <v>0</v>
      </c>
      <c r="N299" s="94">
        <f t="shared" si="45"/>
        <v>160</v>
      </c>
      <c r="O299" s="63">
        <f t="shared" si="49"/>
        <v>0</v>
      </c>
      <c r="P299" s="94">
        <f t="shared" si="46"/>
        <v>160</v>
      </c>
      <c r="T299" s="98"/>
    </row>
    <row r="300" spans="2:20" ht="99" customHeight="1" x14ac:dyDescent="0.25">
      <c r="B300" s="60" t="s">
        <v>622</v>
      </c>
      <c r="C300" s="65">
        <v>544</v>
      </c>
      <c r="D300" s="61" t="s">
        <v>102</v>
      </c>
      <c r="E300" s="61" t="s">
        <v>218</v>
      </c>
      <c r="F300" s="62" t="s">
        <v>624</v>
      </c>
      <c r="G300" s="61" t="s">
        <v>76</v>
      </c>
      <c r="H300" s="63">
        <f t="shared" si="49"/>
        <v>160</v>
      </c>
      <c r="I300" s="63">
        <f t="shared" si="49"/>
        <v>0</v>
      </c>
      <c r="J300" s="94">
        <f t="shared" si="43"/>
        <v>160</v>
      </c>
      <c r="K300" s="63">
        <f t="shared" si="49"/>
        <v>0</v>
      </c>
      <c r="L300" s="94">
        <f t="shared" si="44"/>
        <v>160</v>
      </c>
      <c r="M300" s="63">
        <f t="shared" si="49"/>
        <v>0</v>
      </c>
      <c r="N300" s="94">
        <f t="shared" si="45"/>
        <v>160</v>
      </c>
      <c r="O300" s="63">
        <f t="shared" si="49"/>
        <v>0</v>
      </c>
      <c r="P300" s="94">
        <f t="shared" si="46"/>
        <v>160</v>
      </c>
      <c r="T300" s="98"/>
    </row>
    <row r="301" spans="2:20" ht="96.75" customHeight="1" x14ac:dyDescent="0.25">
      <c r="B301" s="60" t="s">
        <v>625</v>
      </c>
      <c r="C301" s="65">
        <v>544</v>
      </c>
      <c r="D301" s="61" t="s">
        <v>102</v>
      </c>
      <c r="E301" s="61" t="s">
        <v>218</v>
      </c>
      <c r="F301" s="62" t="s">
        <v>626</v>
      </c>
      <c r="G301" s="61" t="s">
        <v>76</v>
      </c>
      <c r="H301" s="63">
        <f t="shared" si="49"/>
        <v>160</v>
      </c>
      <c r="I301" s="63">
        <f t="shared" si="49"/>
        <v>0</v>
      </c>
      <c r="J301" s="94">
        <f t="shared" si="43"/>
        <v>160</v>
      </c>
      <c r="K301" s="63">
        <f t="shared" si="49"/>
        <v>0</v>
      </c>
      <c r="L301" s="94">
        <f t="shared" si="44"/>
        <v>160</v>
      </c>
      <c r="M301" s="63">
        <f t="shared" si="49"/>
        <v>0</v>
      </c>
      <c r="N301" s="94">
        <f t="shared" si="45"/>
        <v>160</v>
      </c>
      <c r="O301" s="63">
        <f t="shared" si="49"/>
        <v>0</v>
      </c>
      <c r="P301" s="94">
        <f t="shared" si="46"/>
        <v>160</v>
      </c>
      <c r="T301" s="98"/>
    </row>
    <row r="302" spans="2:20" ht="47.25" x14ac:dyDescent="0.25">
      <c r="B302" s="60" t="s">
        <v>188</v>
      </c>
      <c r="C302" s="65">
        <v>544</v>
      </c>
      <c r="D302" s="61" t="s">
        <v>102</v>
      </c>
      <c r="E302" s="61" t="s">
        <v>218</v>
      </c>
      <c r="F302" s="62" t="s">
        <v>626</v>
      </c>
      <c r="G302" s="61" t="s">
        <v>559</v>
      </c>
      <c r="H302" s="63">
        <f t="shared" si="49"/>
        <v>160</v>
      </c>
      <c r="I302" s="63">
        <f t="shared" si="49"/>
        <v>0</v>
      </c>
      <c r="J302" s="94">
        <f t="shared" si="43"/>
        <v>160</v>
      </c>
      <c r="K302" s="63">
        <f t="shared" si="49"/>
        <v>0</v>
      </c>
      <c r="L302" s="94">
        <f t="shared" si="44"/>
        <v>160</v>
      </c>
      <c r="M302" s="63">
        <f t="shared" si="49"/>
        <v>0</v>
      </c>
      <c r="N302" s="94">
        <f t="shared" si="45"/>
        <v>160</v>
      </c>
      <c r="O302" s="63">
        <f t="shared" si="49"/>
        <v>0</v>
      </c>
      <c r="P302" s="94">
        <f t="shared" si="46"/>
        <v>160</v>
      </c>
      <c r="T302" s="98"/>
    </row>
    <row r="303" spans="2:20" ht="21" customHeight="1" x14ac:dyDescent="0.25">
      <c r="B303" s="60" t="s">
        <v>197</v>
      </c>
      <c r="C303" s="65">
        <v>544</v>
      </c>
      <c r="D303" s="61" t="s">
        <v>102</v>
      </c>
      <c r="E303" s="61" t="s">
        <v>218</v>
      </c>
      <c r="F303" s="62" t="s">
        <v>626</v>
      </c>
      <c r="G303" s="61" t="s">
        <v>560</v>
      </c>
      <c r="H303" s="63">
        <v>160</v>
      </c>
      <c r="I303" s="63"/>
      <c r="J303" s="94">
        <f t="shared" si="43"/>
        <v>160</v>
      </c>
      <c r="K303" s="63"/>
      <c r="L303" s="94">
        <f t="shared" si="44"/>
        <v>160</v>
      </c>
      <c r="M303" s="63"/>
      <c r="N303" s="94">
        <f t="shared" si="45"/>
        <v>160</v>
      </c>
      <c r="O303" s="63"/>
      <c r="P303" s="94">
        <f t="shared" si="46"/>
        <v>160</v>
      </c>
      <c r="T303" s="98"/>
    </row>
    <row r="304" spans="2:20" ht="33.75" customHeight="1" x14ac:dyDescent="0.25">
      <c r="B304" s="92" t="s">
        <v>231</v>
      </c>
      <c r="C304" s="96">
        <v>544</v>
      </c>
      <c r="D304" s="58" t="s">
        <v>232</v>
      </c>
      <c r="E304" s="58" t="s">
        <v>74</v>
      </c>
      <c r="F304" s="58" t="s">
        <v>75</v>
      </c>
      <c r="G304" s="58" t="s">
        <v>76</v>
      </c>
      <c r="H304" s="99">
        <f t="shared" ref="H304:O310" si="50">H305</f>
        <v>665.1</v>
      </c>
      <c r="I304" s="99">
        <f t="shared" si="50"/>
        <v>0</v>
      </c>
      <c r="J304" s="97">
        <f t="shared" si="43"/>
        <v>665.1</v>
      </c>
      <c r="K304" s="99">
        <f t="shared" si="50"/>
        <v>0</v>
      </c>
      <c r="L304" s="97">
        <f t="shared" si="44"/>
        <v>665.1</v>
      </c>
      <c r="M304" s="99">
        <f t="shared" si="50"/>
        <v>118</v>
      </c>
      <c r="N304" s="97">
        <f t="shared" si="45"/>
        <v>783.1</v>
      </c>
      <c r="O304" s="99">
        <f t="shared" si="50"/>
        <v>0</v>
      </c>
      <c r="P304" s="97">
        <f t="shared" si="46"/>
        <v>783.1</v>
      </c>
      <c r="T304" s="98"/>
    </row>
    <row r="305" spans="2:20" ht="15.75" x14ac:dyDescent="0.25">
      <c r="B305" s="38" t="s">
        <v>235</v>
      </c>
      <c r="C305" s="65">
        <v>544</v>
      </c>
      <c r="D305" s="61" t="s">
        <v>232</v>
      </c>
      <c r="E305" s="61" t="s">
        <v>78</v>
      </c>
      <c r="F305" s="61" t="s">
        <v>75</v>
      </c>
      <c r="G305" s="61" t="s">
        <v>76</v>
      </c>
      <c r="H305" s="93">
        <f t="shared" si="50"/>
        <v>665.1</v>
      </c>
      <c r="I305" s="93">
        <f t="shared" si="50"/>
        <v>0</v>
      </c>
      <c r="J305" s="94">
        <f t="shared" si="43"/>
        <v>665.1</v>
      </c>
      <c r="K305" s="93">
        <f t="shared" si="50"/>
        <v>0</v>
      </c>
      <c r="L305" s="94">
        <f t="shared" si="44"/>
        <v>665.1</v>
      </c>
      <c r="M305" s="93">
        <f t="shared" si="50"/>
        <v>118</v>
      </c>
      <c r="N305" s="94">
        <f t="shared" si="45"/>
        <v>783.1</v>
      </c>
      <c r="O305" s="93">
        <f t="shared" si="50"/>
        <v>0</v>
      </c>
      <c r="P305" s="94">
        <f t="shared" si="46"/>
        <v>783.1</v>
      </c>
      <c r="T305" s="98"/>
    </row>
    <row r="306" spans="2:20" ht="57.6" customHeight="1" x14ac:dyDescent="0.25">
      <c r="B306" s="38" t="s">
        <v>694</v>
      </c>
      <c r="C306" s="65">
        <v>544</v>
      </c>
      <c r="D306" s="61" t="s">
        <v>232</v>
      </c>
      <c r="E306" s="61" t="s">
        <v>78</v>
      </c>
      <c r="F306" s="61" t="s">
        <v>236</v>
      </c>
      <c r="G306" s="61" t="s">
        <v>76</v>
      </c>
      <c r="H306" s="93">
        <f t="shared" si="50"/>
        <v>665.1</v>
      </c>
      <c r="I306" s="93">
        <f t="shared" si="50"/>
        <v>0</v>
      </c>
      <c r="J306" s="94">
        <f t="shared" si="43"/>
        <v>665.1</v>
      </c>
      <c r="K306" s="93">
        <f t="shared" si="50"/>
        <v>0</v>
      </c>
      <c r="L306" s="94">
        <f t="shared" si="44"/>
        <v>665.1</v>
      </c>
      <c r="M306" s="93">
        <f t="shared" si="50"/>
        <v>118</v>
      </c>
      <c r="N306" s="94">
        <f t="shared" si="45"/>
        <v>783.1</v>
      </c>
      <c r="O306" s="93">
        <f t="shared" si="50"/>
        <v>0</v>
      </c>
      <c r="P306" s="94">
        <f t="shared" si="46"/>
        <v>783.1</v>
      </c>
      <c r="T306" s="98"/>
    </row>
    <row r="307" spans="2:20" ht="70.150000000000006" customHeight="1" x14ac:dyDescent="0.25">
      <c r="B307" s="38" t="s">
        <v>467</v>
      </c>
      <c r="C307" s="65">
        <v>544</v>
      </c>
      <c r="D307" s="61" t="s">
        <v>232</v>
      </c>
      <c r="E307" s="61" t="s">
        <v>78</v>
      </c>
      <c r="F307" s="61" t="s">
        <v>238</v>
      </c>
      <c r="G307" s="61" t="s">
        <v>76</v>
      </c>
      <c r="H307" s="93">
        <f t="shared" si="50"/>
        <v>665.1</v>
      </c>
      <c r="I307" s="93">
        <f t="shared" si="50"/>
        <v>0</v>
      </c>
      <c r="J307" s="94">
        <f t="shared" si="43"/>
        <v>665.1</v>
      </c>
      <c r="K307" s="93">
        <f t="shared" si="50"/>
        <v>0</v>
      </c>
      <c r="L307" s="94">
        <f t="shared" si="44"/>
        <v>665.1</v>
      </c>
      <c r="M307" s="93">
        <f t="shared" si="50"/>
        <v>118</v>
      </c>
      <c r="N307" s="94">
        <f t="shared" si="45"/>
        <v>783.1</v>
      </c>
      <c r="O307" s="93">
        <f t="shared" si="50"/>
        <v>0</v>
      </c>
      <c r="P307" s="94">
        <f t="shared" si="46"/>
        <v>783.1</v>
      </c>
      <c r="T307" s="98"/>
    </row>
    <row r="308" spans="2:20" ht="82.5" customHeight="1" x14ac:dyDescent="0.25">
      <c r="B308" s="38" t="s">
        <v>468</v>
      </c>
      <c r="C308" s="65">
        <v>544</v>
      </c>
      <c r="D308" s="61" t="s">
        <v>232</v>
      </c>
      <c r="E308" s="61" t="s">
        <v>78</v>
      </c>
      <c r="F308" s="61" t="s">
        <v>240</v>
      </c>
      <c r="G308" s="61" t="s">
        <v>76</v>
      </c>
      <c r="H308" s="93">
        <f t="shared" si="50"/>
        <v>665.1</v>
      </c>
      <c r="I308" s="93">
        <f t="shared" si="50"/>
        <v>0</v>
      </c>
      <c r="J308" s="94">
        <f t="shared" si="43"/>
        <v>665.1</v>
      </c>
      <c r="K308" s="93">
        <f t="shared" si="50"/>
        <v>0</v>
      </c>
      <c r="L308" s="94">
        <f t="shared" si="44"/>
        <v>665.1</v>
      </c>
      <c r="M308" s="93">
        <f t="shared" si="50"/>
        <v>118</v>
      </c>
      <c r="N308" s="94">
        <f t="shared" si="45"/>
        <v>783.1</v>
      </c>
      <c r="O308" s="93">
        <f t="shared" si="50"/>
        <v>0</v>
      </c>
      <c r="P308" s="94">
        <f t="shared" si="46"/>
        <v>783.1</v>
      </c>
      <c r="T308" s="98"/>
    </row>
    <row r="309" spans="2:20" ht="63" x14ac:dyDescent="0.25">
      <c r="B309" s="38" t="s">
        <v>241</v>
      </c>
      <c r="C309" s="65">
        <v>544</v>
      </c>
      <c r="D309" s="61" t="s">
        <v>232</v>
      </c>
      <c r="E309" s="61" t="s">
        <v>78</v>
      </c>
      <c r="F309" s="61" t="s">
        <v>469</v>
      </c>
      <c r="G309" s="61" t="s">
        <v>76</v>
      </c>
      <c r="H309" s="93">
        <f t="shared" si="50"/>
        <v>665.1</v>
      </c>
      <c r="I309" s="93">
        <f t="shared" si="50"/>
        <v>0</v>
      </c>
      <c r="J309" s="94">
        <f t="shared" si="43"/>
        <v>665.1</v>
      </c>
      <c r="K309" s="93">
        <f t="shared" si="50"/>
        <v>0</v>
      </c>
      <c r="L309" s="94">
        <f t="shared" si="44"/>
        <v>665.1</v>
      </c>
      <c r="M309" s="93">
        <f t="shared" si="50"/>
        <v>118</v>
      </c>
      <c r="N309" s="94">
        <f t="shared" si="45"/>
        <v>783.1</v>
      </c>
      <c r="O309" s="93">
        <f t="shared" si="50"/>
        <v>0</v>
      </c>
      <c r="P309" s="94">
        <f t="shared" si="46"/>
        <v>783.1</v>
      </c>
      <c r="T309" s="98"/>
    </row>
    <row r="310" spans="2:20" ht="53.25" customHeight="1" x14ac:dyDescent="0.25">
      <c r="B310" s="38" t="s">
        <v>188</v>
      </c>
      <c r="C310" s="65">
        <v>544</v>
      </c>
      <c r="D310" s="61" t="s">
        <v>232</v>
      </c>
      <c r="E310" s="61" t="s">
        <v>78</v>
      </c>
      <c r="F310" s="61" t="s">
        <v>242</v>
      </c>
      <c r="G310" s="61">
        <v>600</v>
      </c>
      <c r="H310" s="93">
        <f t="shared" si="50"/>
        <v>665.1</v>
      </c>
      <c r="I310" s="93">
        <f t="shared" si="50"/>
        <v>0</v>
      </c>
      <c r="J310" s="94">
        <f t="shared" si="43"/>
        <v>665.1</v>
      </c>
      <c r="K310" s="93">
        <f t="shared" si="50"/>
        <v>0</v>
      </c>
      <c r="L310" s="94">
        <f t="shared" si="44"/>
        <v>665.1</v>
      </c>
      <c r="M310" s="93">
        <f t="shared" si="50"/>
        <v>118</v>
      </c>
      <c r="N310" s="94">
        <f t="shared" si="45"/>
        <v>783.1</v>
      </c>
      <c r="O310" s="93">
        <f t="shared" si="50"/>
        <v>0</v>
      </c>
      <c r="P310" s="94">
        <f t="shared" si="46"/>
        <v>783.1</v>
      </c>
      <c r="T310" s="98"/>
    </row>
    <row r="311" spans="2:20" ht="19.5" customHeight="1" x14ac:dyDescent="0.25">
      <c r="B311" s="38" t="s">
        <v>197</v>
      </c>
      <c r="C311" s="65">
        <v>544</v>
      </c>
      <c r="D311" s="61" t="s">
        <v>232</v>
      </c>
      <c r="E311" s="61" t="s">
        <v>78</v>
      </c>
      <c r="F311" s="61" t="s">
        <v>242</v>
      </c>
      <c r="G311" s="61">
        <v>610</v>
      </c>
      <c r="H311" s="93">
        <v>665.1</v>
      </c>
      <c r="I311" s="93"/>
      <c r="J311" s="94">
        <f t="shared" si="43"/>
        <v>665.1</v>
      </c>
      <c r="K311" s="93"/>
      <c r="L311" s="94">
        <f t="shared" si="44"/>
        <v>665.1</v>
      </c>
      <c r="M311" s="93">
        <v>118</v>
      </c>
      <c r="N311" s="94">
        <f t="shared" si="45"/>
        <v>783.1</v>
      </c>
      <c r="O311" s="93"/>
      <c r="P311" s="94">
        <f t="shared" si="46"/>
        <v>783.1</v>
      </c>
      <c r="T311" s="98"/>
    </row>
    <row r="312" spans="2:20" ht="15.75" x14ac:dyDescent="0.25">
      <c r="B312" s="92" t="s">
        <v>246</v>
      </c>
      <c r="C312" s="96">
        <v>544</v>
      </c>
      <c r="D312" s="58" t="s">
        <v>120</v>
      </c>
      <c r="E312" s="58" t="s">
        <v>74</v>
      </c>
      <c r="F312" s="58" t="s">
        <v>75</v>
      </c>
      <c r="G312" s="58" t="s">
        <v>76</v>
      </c>
      <c r="H312" s="99">
        <f>H313+H343+H376+H393</f>
        <v>864350.00000000012</v>
      </c>
      <c r="I312" s="99">
        <f>I313+I343+I376+I393</f>
        <v>-403.7</v>
      </c>
      <c r="J312" s="97">
        <f t="shared" si="43"/>
        <v>863946.30000000016</v>
      </c>
      <c r="K312" s="99">
        <f>K313+K343+K376+K393</f>
        <v>19</v>
      </c>
      <c r="L312" s="97">
        <f t="shared" si="44"/>
        <v>863965.30000000016</v>
      </c>
      <c r="M312" s="99">
        <f>M313+M343+M376+M393</f>
        <v>255.5</v>
      </c>
      <c r="N312" s="97">
        <f t="shared" si="45"/>
        <v>864220.80000000016</v>
      </c>
      <c r="O312" s="99">
        <f>O313+O343+O376+O393</f>
        <v>-1.3999999999998636</v>
      </c>
      <c r="P312" s="97">
        <f t="shared" si="46"/>
        <v>864219.40000000014</v>
      </c>
      <c r="T312" s="98"/>
    </row>
    <row r="313" spans="2:20" ht="15.75" x14ac:dyDescent="0.25">
      <c r="B313" s="38" t="s">
        <v>247</v>
      </c>
      <c r="C313" s="65">
        <v>544</v>
      </c>
      <c r="D313" s="61" t="s">
        <v>120</v>
      </c>
      <c r="E313" s="61" t="s">
        <v>73</v>
      </c>
      <c r="F313" s="61" t="s">
        <v>75</v>
      </c>
      <c r="G313" s="61" t="s">
        <v>76</v>
      </c>
      <c r="H313" s="93">
        <f>H314+H338</f>
        <v>307612.10000000003</v>
      </c>
      <c r="I313" s="93">
        <f>I314+I338</f>
        <v>0</v>
      </c>
      <c r="J313" s="94">
        <f t="shared" si="43"/>
        <v>307612.10000000003</v>
      </c>
      <c r="K313" s="93">
        <f>K314+K338</f>
        <v>-1</v>
      </c>
      <c r="L313" s="94">
        <f t="shared" si="44"/>
        <v>307611.10000000003</v>
      </c>
      <c r="M313" s="93">
        <f>M314+M338</f>
        <v>48.4</v>
      </c>
      <c r="N313" s="94">
        <f t="shared" si="45"/>
        <v>307659.50000000006</v>
      </c>
      <c r="O313" s="93">
        <f>O314+O338</f>
        <v>939.60000000000014</v>
      </c>
      <c r="P313" s="94">
        <f t="shared" si="46"/>
        <v>308599.10000000003</v>
      </c>
      <c r="T313" s="98"/>
    </row>
    <row r="314" spans="2:20" ht="52.15" customHeight="1" x14ac:dyDescent="0.25">
      <c r="B314" s="38" t="s">
        <v>743</v>
      </c>
      <c r="C314" s="65">
        <v>544</v>
      </c>
      <c r="D314" s="61" t="s">
        <v>120</v>
      </c>
      <c r="E314" s="61" t="s">
        <v>73</v>
      </c>
      <c r="F314" s="61" t="s">
        <v>236</v>
      </c>
      <c r="G314" s="61" t="s">
        <v>76</v>
      </c>
      <c r="H314" s="93">
        <f>H315+H323+H328+H333</f>
        <v>307212.10000000003</v>
      </c>
      <c r="I314" s="93">
        <f>I315+I323+I328+I333</f>
        <v>0</v>
      </c>
      <c r="J314" s="94">
        <f t="shared" si="43"/>
        <v>307212.10000000003</v>
      </c>
      <c r="K314" s="93">
        <f>K315+K323+K328+K333</f>
        <v>-1</v>
      </c>
      <c r="L314" s="94">
        <f t="shared" si="44"/>
        <v>307211.10000000003</v>
      </c>
      <c r="M314" s="93">
        <f>M315+M323+M328+M333</f>
        <v>48.4</v>
      </c>
      <c r="N314" s="94">
        <f t="shared" si="45"/>
        <v>307259.50000000006</v>
      </c>
      <c r="O314" s="93">
        <f>O315+O323+O328+O333</f>
        <v>939.60000000000014</v>
      </c>
      <c r="P314" s="94">
        <f t="shared" si="46"/>
        <v>308199.10000000003</v>
      </c>
      <c r="T314" s="98"/>
    </row>
    <row r="315" spans="2:20" ht="32.25" customHeight="1" x14ac:dyDescent="0.25">
      <c r="B315" s="38" t="s">
        <v>470</v>
      </c>
      <c r="C315" s="65">
        <v>544</v>
      </c>
      <c r="D315" s="61" t="s">
        <v>120</v>
      </c>
      <c r="E315" s="61" t="s">
        <v>73</v>
      </c>
      <c r="F315" s="61" t="s">
        <v>249</v>
      </c>
      <c r="G315" s="61" t="s">
        <v>76</v>
      </c>
      <c r="H315" s="93">
        <f>H316</f>
        <v>258718</v>
      </c>
      <c r="I315" s="93">
        <f>I316</f>
        <v>0</v>
      </c>
      <c r="J315" s="94">
        <f t="shared" si="43"/>
        <v>258718</v>
      </c>
      <c r="K315" s="93">
        <f>K316</f>
        <v>1.4</v>
      </c>
      <c r="L315" s="94">
        <f t="shared" si="44"/>
        <v>258719.4</v>
      </c>
      <c r="M315" s="93">
        <f>M316</f>
        <v>48.4</v>
      </c>
      <c r="N315" s="94">
        <f t="shared" si="45"/>
        <v>258767.8</v>
      </c>
      <c r="O315" s="93">
        <f>O316</f>
        <v>1311.9</v>
      </c>
      <c r="P315" s="94">
        <f t="shared" si="46"/>
        <v>260079.69999999998</v>
      </c>
      <c r="T315" s="98"/>
    </row>
    <row r="316" spans="2:20" ht="93" customHeight="1" x14ac:dyDescent="0.25">
      <c r="B316" s="38" t="s">
        <v>250</v>
      </c>
      <c r="C316" s="65">
        <v>544</v>
      </c>
      <c r="D316" s="61" t="s">
        <v>120</v>
      </c>
      <c r="E316" s="61" t="s">
        <v>73</v>
      </c>
      <c r="F316" s="61" t="s">
        <v>251</v>
      </c>
      <c r="G316" s="61" t="s">
        <v>76</v>
      </c>
      <c r="H316" s="93">
        <f>H317+H320</f>
        <v>258718</v>
      </c>
      <c r="I316" s="93">
        <f>I317+I320</f>
        <v>0</v>
      </c>
      <c r="J316" s="94">
        <f t="shared" si="43"/>
        <v>258718</v>
      </c>
      <c r="K316" s="93">
        <f>K317+K320</f>
        <v>1.4</v>
      </c>
      <c r="L316" s="94">
        <f t="shared" si="44"/>
        <v>258719.4</v>
      </c>
      <c r="M316" s="93">
        <f>M317+M320</f>
        <v>48.4</v>
      </c>
      <c r="N316" s="94">
        <f t="shared" si="45"/>
        <v>258767.8</v>
      </c>
      <c r="O316" s="93">
        <f>O317+O320</f>
        <v>1311.9</v>
      </c>
      <c r="P316" s="94">
        <f t="shared" si="46"/>
        <v>260079.69999999998</v>
      </c>
      <c r="T316" s="98"/>
    </row>
    <row r="317" spans="2:20" ht="47.25" x14ac:dyDescent="0.25">
      <c r="B317" s="38" t="s">
        <v>471</v>
      </c>
      <c r="C317" s="65">
        <v>544</v>
      </c>
      <c r="D317" s="61" t="s">
        <v>120</v>
      </c>
      <c r="E317" s="61" t="s">
        <v>73</v>
      </c>
      <c r="F317" s="61" t="s">
        <v>253</v>
      </c>
      <c r="G317" s="61" t="s">
        <v>76</v>
      </c>
      <c r="H317" s="93">
        <f>H318</f>
        <v>173978</v>
      </c>
      <c r="I317" s="93">
        <f>I318</f>
        <v>0</v>
      </c>
      <c r="J317" s="94">
        <f t="shared" si="43"/>
        <v>173978</v>
      </c>
      <c r="K317" s="93">
        <f>K318</f>
        <v>0</v>
      </c>
      <c r="L317" s="94">
        <f t="shared" si="44"/>
        <v>173978</v>
      </c>
      <c r="M317" s="93">
        <f>M318</f>
        <v>0</v>
      </c>
      <c r="N317" s="94">
        <f t="shared" si="45"/>
        <v>173978</v>
      </c>
      <c r="O317" s="93">
        <f>O318</f>
        <v>0</v>
      </c>
      <c r="P317" s="94">
        <f t="shared" si="46"/>
        <v>173978</v>
      </c>
      <c r="T317" s="98"/>
    </row>
    <row r="318" spans="2:20" ht="49.5" customHeight="1" x14ac:dyDescent="0.25">
      <c r="B318" s="38" t="s">
        <v>188</v>
      </c>
      <c r="C318" s="65">
        <v>544</v>
      </c>
      <c r="D318" s="61" t="s">
        <v>120</v>
      </c>
      <c r="E318" s="61" t="s">
        <v>73</v>
      </c>
      <c r="F318" s="61" t="s">
        <v>253</v>
      </c>
      <c r="G318" s="61">
        <v>600</v>
      </c>
      <c r="H318" s="93">
        <f>H319</f>
        <v>173978</v>
      </c>
      <c r="I318" s="93">
        <f>I319</f>
        <v>0</v>
      </c>
      <c r="J318" s="94">
        <f t="shared" si="43"/>
        <v>173978</v>
      </c>
      <c r="K318" s="93">
        <f>K319</f>
        <v>0</v>
      </c>
      <c r="L318" s="94">
        <f t="shared" si="44"/>
        <v>173978</v>
      </c>
      <c r="M318" s="93">
        <f>M319</f>
        <v>0</v>
      </c>
      <c r="N318" s="94">
        <f t="shared" si="45"/>
        <v>173978</v>
      </c>
      <c r="O318" s="93">
        <f>O319</f>
        <v>0</v>
      </c>
      <c r="P318" s="94">
        <f t="shared" si="46"/>
        <v>173978</v>
      </c>
      <c r="T318" s="98"/>
    </row>
    <row r="319" spans="2:20" ht="19.5" customHeight="1" x14ac:dyDescent="0.25">
      <c r="B319" s="38" t="s">
        <v>197</v>
      </c>
      <c r="C319" s="65">
        <v>544</v>
      </c>
      <c r="D319" s="61" t="s">
        <v>120</v>
      </c>
      <c r="E319" s="61" t="s">
        <v>73</v>
      </c>
      <c r="F319" s="61" t="s">
        <v>253</v>
      </c>
      <c r="G319" s="61">
        <v>610</v>
      </c>
      <c r="H319" s="93">
        <v>173978</v>
      </c>
      <c r="I319" s="93"/>
      <c r="J319" s="94">
        <f t="shared" si="43"/>
        <v>173978</v>
      </c>
      <c r="K319" s="93"/>
      <c r="L319" s="94">
        <f t="shared" si="44"/>
        <v>173978</v>
      </c>
      <c r="M319" s="93"/>
      <c r="N319" s="94">
        <f t="shared" si="45"/>
        <v>173978</v>
      </c>
      <c r="O319" s="93"/>
      <c r="P319" s="94">
        <f t="shared" si="46"/>
        <v>173978</v>
      </c>
      <c r="T319" s="98"/>
    </row>
    <row r="320" spans="2:20" ht="47.25" x14ac:dyDescent="0.25">
      <c r="B320" s="38" t="s">
        <v>254</v>
      </c>
      <c r="C320" s="65">
        <v>544</v>
      </c>
      <c r="D320" s="61" t="s">
        <v>120</v>
      </c>
      <c r="E320" s="61" t="s">
        <v>73</v>
      </c>
      <c r="F320" s="61" t="s">
        <v>255</v>
      </c>
      <c r="G320" s="61" t="s">
        <v>76</v>
      </c>
      <c r="H320" s="93">
        <f>H321</f>
        <v>84740</v>
      </c>
      <c r="I320" s="93">
        <f>I321</f>
        <v>0</v>
      </c>
      <c r="J320" s="94">
        <f t="shared" si="43"/>
        <v>84740</v>
      </c>
      <c r="K320" s="93">
        <f>K321</f>
        <v>1.4</v>
      </c>
      <c r="L320" s="94">
        <f t="shared" si="44"/>
        <v>84741.4</v>
      </c>
      <c r="M320" s="93">
        <f>M321</f>
        <v>48.4</v>
      </c>
      <c r="N320" s="94">
        <f t="shared" si="45"/>
        <v>84789.799999999988</v>
      </c>
      <c r="O320" s="93">
        <f>O321</f>
        <v>1311.9</v>
      </c>
      <c r="P320" s="94">
        <f t="shared" si="46"/>
        <v>86101.699999999983</v>
      </c>
      <c r="T320" s="98"/>
    </row>
    <row r="321" spans="2:20" ht="49.5" customHeight="1" x14ac:dyDescent="0.25">
      <c r="B321" s="38" t="s">
        <v>188</v>
      </c>
      <c r="C321" s="65">
        <v>544</v>
      </c>
      <c r="D321" s="61" t="s">
        <v>120</v>
      </c>
      <c r="E321" s="61" t="s">
        <v>73</v>
      </c>
      <c r="F321" s="61" t="s">
        <v>255</v>
      </c>
      <c r="G321" s="61">
        <v>600</v>
      </c>
      <c r="H321" s="93">
        <f>H322</f>
        <v>84740</v>
      </c>
      <c r="I321" s="93">
        <f>I322</f>
        <v>0</v>
      </c>
      <c r="J321" s="94">
        <f t="shared" si="43"/>
        <v>84740</v>
      </c>
      <c r="K321" s="93">
        <f>K322</f>
        <v>1.4</v>
      </c>
      <c r="L321" s="94">
        <f t="shared" si="44"/>
        <v>84741.4</v>
      </c>
      <c r="M321" s="93">
        <f>M322</f>
        <v>48.4</v>
      </c>
      <c r="N321" s="94">
        <f t="shared" si="45"/>
        <v>84789.799999999988</v>
      </c>
      <c r="O321" s="93">
        <f>O322</f>
        <v>1311.9</v>
      </c>
      <c r="P321" s="94">
        <f t="shared" si="46"/>
        <v>86101.699999999983</v>
      </c>
      <c r="T321" s="98"/>
    </row>
    <row r="322" spans="2:20" ht="19.5" customHeight="1" x14ac:dyDescent="0.25">
      <c r="B322" s="38" t="s">
        <v>197</v>
      </c>
      <c r="C322" s="65">
        <v>544</v>
      </c>
      <c r="D322" s="61" t="s">
        <v>120</v>
      </c>
      <c r="E322" s="61" t="s">
        <v>73</v>
      </c>
      <c r="F322" s="61" t="s">
        <v>255</v>
      </c>
      <c r="G322" s="61">
        <v>610</v>
      </c>
      <c r="H322" s="93">
        <v>84740</v>
      </c>
      <c r="I322" s="93"/>
      <c r="J322" s="94">
        <f t="shared" si="43"/>
        <v>84740</v>
      </c>
      <c r="K322" s="93">
        <v>1.4</v>
      </c>
      <c r="L322" s="94">
        <f t="shared" si="44"/>
        <v>84741.4</v>
      </c>
      <c r="M322" s="93">
        <v>48.4</v>
      </c>
      <c r="N322" s="94">
        <f t="shared" si="45"/>
        <v>84789.799999999988</v>
      </c>
      <c r="O322" s="93">
        <v>1311.9</v>
      </c>
      <c r="P322" s="94">
        <f t="shared" si="46"/>
        <v>86101.699999999983</v>
      </c>
      <c r="T322" s="98"/>
    </row>
    <row r="323" spans="2:20" ht="15.75" x14ac:dyDescent="0.25">
      <c r="B323" s="38" t="s">
        <v>472</v>
      </c>
      <c r="C323" s="65">
        <v>544</v>
      </c>
      <c r="D323" s="61" t="s">
        <v>120</v>
      </c>
      <c r="E323" s="61" t="s">
        <v>73</v>
      </c>
      <c r="F323" s="61" t="s">
        <v>257</v>
      </c>
      <c r="G323" s="61" t="s">
        <v>76</v>
      </c>
      <c r="H323" s="93">
        <f t="shared" ref="H323:O326" si="51">H324</f>
        <v>37.200000000000003</v>
      </c>
      <c r="I323" s="93">
        <f t="shared" si="51"/>
        <v>0</v>
      </c>
      <c r="J323" s="94">
        <f t="shared" si="43"/>
        <v>37.200000000000003</v>
      </c>
      <c r="K323" s="93">
        <f t="shared" si="51"/>
        <v>0</v>
      </c>
      <c r="L323" s="94">
        <f t="shared" si="44"/>
        <v>37.200000000000003</v>
      </c>
      <c r="M323" s="93">
        <f t="shared" si="51"/>
        <v>0</v>
      </c>
      <c r="N323" s="94">
        <f t="shared" si="45"/>
        <v>37.200000000000003</v>
      </c>
      <c r="O323" s="93">
        <f t="shared" si="51"/>
        <v>0</v>
      </c>
      <c r="P323" s="94">
        <f t="shared" si="46"/>
        <v>37.200000000000003</v>
      </c>
      <c r="T323" s="98"/>
    </row>
    <row r="324" spans="2:20" ht="31.5" customHeight="1" x14ac:dyDescent="0.25">
      <c r="B324" s="38" t="s">
        <v>258</v>
      </c>
      <c r="C324" s="65">
        <v>544</v>
      </c>
      <c r="D324" s="61" t="s">
        <v>120</v>
      </c>
      <c r="E324" s="61" t="s">
        <v>73</v>
      </c>
      <c r="F324" s="61" t="s">
        <v>259</v>
      </c>
      <c r="G324" s="61" t="s">
        <v>76</v>
      </c>
      <c r="H324" s="93">
        <f t="shared" si="51"/>
        <v>37.200000000000003</v>
      </c>
      <c r="I324" s="93">
        <f t="shared" si="51"/>
        <v>0</v>
      </c>
      <c r="J324" s="94">
        <f t="shared" si="43"/>
        <v>37.200000000000003</v>
      </c>
      <c r="K324" s="93">
        <f t="shared" si="51"/>
        <v>0</v>
      </c>
      <c r="L324" s="94">
        <f t="shared" si="44"/>
        <v>37.200000000000003</v>
      </c>
      <c r="M324" s="93">
        <f t="shared" si="51"/>
        <v>0</v>
      </c>
      <c r="N324" s="94">
        <f t="shared" si="45"/>
        <v>37.200000000000003</v>
      </c>
      <c r="O324" s="93">
        <f t="shared" si="51"/>
        <v>0</v>
      </c>
      <c r="P324" s="94">
        <f t="shared" si="46"/>
        <v>37.200000000000003</v>
      </c>
      <c r="T324" s="98"/>
    </row>
    <row r="325" spans="2:20" ht="37.5" customHeight="1" x14ac:dyDescent="0.25">
      <c r="B325" s="38" t="s">
        <v>260</v>
      </c>
      <c r="C325" s="65">
        <v>544</v>
      </c>
      <c r="D325" s="61" t="s">
        <v>120</v>
      </c>
      <c r="E325" s="61" t="s">
        <v>73</v>
      </c>
      <c r="F325" s="61" t="s">
        <v>261</v>
      </c>
      <c r="G325" s="61" t="s">
        <v>76</v>
      </c>
      <c r="H325" s="93">
        <f t="shared" si="51"/>
        <v>37.200000000000003</v>
      </c>
      <c r="I325" s="93">
        <f t="shared" si="51"/>
        <v>0</v>
      </c>
      <c r="J325" s="94">
        <f t="shared" si="43"/>
        <v>37.200000000000003</v>
      </c>
      <c r="K325" s="93">
        <f t="shared" si="51"/>
        <v>0</v>
      </c>
      <c r="L325" s="94">
        <f t="shared" si="44"/>
        <v>37.200000000000003</v>
      </c>
      <c r="M325" s="93">
        <f t="shared" si="51"/>
        <v>0</v>
      </c>
      <c r="N325" s="94">
        <f t="shared" si="45"/>
        <v>37.200000000000003</v>
      </c>
      <c r="O325" s="93">
        <f t="shared" si="51"/>
        <v>0</v>
      </c>
      <c r="P325" s="94">
        <f t="shared" si="46"/>
        <v>37.200000000000003</v>
      </c>
      <c r="T325" s="98"/>
    </row>
    <row r="326" spans="2:20" ht="50.25" customHeight="1" x14ac:dyDescent="0.25">
      <c r="B326" s="38" t="s">
        <v>188</v>
      </c>
      <c r="C326" s="65">
        <v>544</v>
      </c>
      <c r="D326" s="61" t="s">
        <v>120</v>
      </c>
      <c r="E326" s="61" t="s">
        <v>73</v>
      </c>
      <c r="F326" s="61" t="s">
        <v>261</v>
      </c>
      <c r="G326" s="61">
        <v>600</v>
      </c>
      <c r="H326" s="93">
        <f t="shared" si="51"/>
        <v>37.200000000000003</v>
      </c>
      <c r="I326" s="93">
        <f t="shared" si="51"/>
        <v>0</v>
      </c>
      <c r="J326" s="94">
        <f t="shared" si="43"/>
        <v>37.200000000000003</v>
      </c>
      <c r="K326" s="93">
        <f t="shared" si="51"/>
        <v>0</v>
      </c>
      <c r="L326" s="94">
        <f t="shared" si="44"/>
        <v>37.200000000000003</v>
      </c>
      <c r="M326" s="93">
        <f t="shared" si="51"/>
        <v>0</v>
      </c>
      <c r="N326" s="94">
        <f t="shared" si="45"/>
        <v>37.200000000000003</v>
      </c>
      <c r="O326" s="93">
        <f t="shared" si="51"/>
        <v>0</v>
      </c>
      <c r="P326" s="94">
        <f t="shared" si="46"/>
        <v>37.200000000000003</v>
      </c>
      <c r="T326" s="98"/>
    </row>
    <row r="327" spans="2:20" ht="20.25" customHeight="1" x14ac:dyDescent="0.25">
      <c r="B327" s="38" t="s">
        <v>197</v>
      </c>
      <c r="C327" s="65">
        <v>544</v>
      </c>
      <c r="D327" s="61" t="s">
        <v>120</v>
      </c>
      <c r="E327" s="61" t="s">
        <v>73</v>
      </c>
      <c r="F327" s="61" t="s">
        <v>261</v>
      </c>
      <c r="G327" s="61">
        <v>610</v>
      </c>
      <c r="H327" s="93">
        <v>37.200000000000003</v>
      </c>
      <c r="I327" s="93"/>
      <c r="J327" s="94">
        <f t="shared" si="43"/>
        <v>37.200000000000003</v>
      </c>
      <c r="K327" s="93"/>
      <c r="L327" s="94">
        <f t="shared" si="44"/>
        <v>37.200000000000003</v>
      </c>
      <c r="M327" s="93"/>
      <c r="N327" s="94">
        <f t="shared" si="45"/>
        <v>37.200000000000003</v>
      </c>
      <c r="O327" s="93"/>
      <c r="P327" s="94">
        <f t="shared" si="46"/>
        <v>37.200000000000003</v>
      </c>
      <c r="T327" s="98"/>
    </row>
    <row r="328" spans="2:20" ht="16.5" customHeight="1" x14ac:dyDescent="0.25">
      <c r="B328" s="38" t="s">
        <v>262</v>
      </c>
      <c r="C328" s="65">
        <v>544</v>
      </c>
      <c r="D328" s="61" t="s">
        <v>120</v>
      </c>
      <c r="E328" s="61" t="s">
        <v>73</v>
      </c>
      <c r="F328" s="61" t="s">
        <v>263</v>
      </c>
      <c r="G328" s="61" t="s">
        <v>76</v>
      </c>
      <c r="H328" s="93">
        <f t="shared" ref="H328:O331" si="52">H329</f>
        <v>46460.4</v>
      </c>
      <c r="I328" s="93">
        <f t="shared" si="52"/>
        <v>0</v>
      </c>
      <c r="J328" s="94">
        <f t="shared" si="43"/>
        <v>46460.4</v>
      </c>
      <c r="K328" s="93">
        <f t="shared" si="52"/>
        <v>0</v>
      </c>
      <c r="L328" s="94">
        <f t="shared" si="44"/>
        <v>46460.4</v>
      </c>
      <c r="M328" s="93">
        <f t="shared" si="52"/>
        <v>0</v>
      </c>
      <c r="N328" s="94">
        <f t="shared" si="45"/>
        <v>46460.4</v>
      </c>
      <c r="O328" s="93">
        <f t="shared" si="52"/>
        <v>0</v>
      </c>
      <c r="P328" s="94">
        <f t="shared" si="46"/>
        <v>46460.4</v>
      </c>
      <c r="T328" s="98"/>
    </row>
    <row r="329" spans="2:20" ht="31.5" x14ac:dyDescent="0.25">
      <c r="B329" s="38" t="s">
        <v>286</v>
      </c>
      <c r="C329" s="65">
        <v>544</v>
      </c>
      <c r="D329" s="61" t="s">
        <v>120</v>
      </c>
      <c r="E329" s="61" t="s">
        <v>73</v>
      </c>
      <c r="F329" s="61" t="s">
        <v>265</v>
      </c>
      <c r="G329" s="61" t="s">
        <v>76</v>
      </c>
      <c r="H329" s="93">
        <f t="shared" si="52"/>
        <v>46460.4</v>
      </c>
      <c r="I329" s="93">
        <f t="shared" si="52"/>
        <v>0</v>
      </c>
      <c r="J329" s="94">
        <f t="shared" si="43"/>
        <v>46460.4</v>
      </c>
      <c r="K329" s="93">
        <f t="shared" si="52"/>
        <v>0</v>
      </c>
      <c r="L329" s="94">
        <f t="shared" si="44"/>
        <v>46460.4</v>
      </c>
      <c r="M329" s="93">
        <f t="shared" si="52"/>
        <v>0</v>
      </c>
      <c r="N329" s="94">
        <f t="shared" si="45"/>
        <v>46460.4</v>
      </c>
      <c r="O329" s="93">
        <f t="shared" si="52"/>
        <v>0</v>
      </c>
      <c r="P329" s="94">
        <f t="shared" si="46"/>
        <v>46460.4</v>
      </c>
      <c r="T329" s="98"/>
    </row>
    <row r="330" spans="2:20" ht="15.75" x14ac:dyDescent="0.25">
      <c r="B330" s="38" t="s">
        <v>266</v>
      </c>
      <c r="C330" s="65">
        <v>544</v>
      </c>
      <c r="D330" s="61" t="s">
        <v>120</v>
      </c>
      <c r="E330" s="61" t="s">
        <v>73</v>
      </c>
      <c r="F330" s="61" t="s">
        <v>267</v>
      </c>
      <c r="G330" s="61" t="s">
        <v>76</v>
      </c>
      <c r="H330" s="93">
        <f t="shared" si="52"/>
        <v>46460.4</v>
      </c>
      <c r="I330" s="93">
        <f t="shared" si="52"/>
        <v>0</v>
      </c>
      <c r="J330" s="94">
        <f t="shared" si="43"/>
        <v>46460.4</v>
      </c>
      <c r="K330" s="93">
        <f t="shared" si="52"/>
        <v>0</v>
      </c>
      <c r="L330" s="94">
        <f t="shared" si="44"/>
        <v>46460.4</v>
      </c>
      <c r="M330" s="93">
        <f t="shared" si="52"/>
        <v>0</v>
      </c>
      <c r="N330" s="94">
        <f t="shared" si="45"/>
        <v>46460.4</v>
      </c>
      <c r="O330" s="93">
        <f t="shared" si="52"/>
        <v>0</v>
      </c>
      <c r="P330" s="94">
        <f t="shared" si="46"/>
        <v>46460.4</v>
      </c>
      <c r="T330" s="98"/>
    </row>
    <row r="331" spans="2:20" ht="50.25" customHeight="1" x14ac:dyDescent="0.25">
      <c r="B331" s="38" t="s">
        <v>188</v>
      </c>
      <c r="C331" s="65">
        <v>544</v>
      </c>
      <c r="D331" s="61" t="s">
        <v>120</v>
      </c>
      <c r="E331" s="61" t="s">
        <v>73</v>
      </c>
      <c r="F331" s="61" t="s">
        <v>267</v>
      </c>
      <c r="G331" s="61">
        <v>600</v>
      </c>
      <c r="H331" s="93">
        <f t="shared" si="52"/>
        <v>46460.4</v>
      </c>
      <c r="I331" s="93">
        <f t="shared" si="52"/>
        <v>0</v>
      </c>
      <c r="J331" s="94">
        <f t="shared" si="43"/>
        <v>46460.4</v>
      </c>
      <c r="K331" s="93">
        <f t="shared" si="52"/>
        <v>0</v>
      </c>
      <c r="L331" s="94">
        <f t="shared" si="44"/>
        <v>46460.4</v>
      </c>
      <c r="M331" s="93">
        <f t="shared" si="52"/>
        <v>0</v>
      </c>
      <c r="N331" s="94">
        <f t="shared" si="45"/>
        <v>46460.4</v>
      </c>
      <c r="O331" s="93">
        <f t="shared" si="52"/>
        <v>0</v>
      </c>
      <c r="P331" s="94">
        <f t="shared" si="46"/>
        <v>46460.4</v>
      </c>
      <c r="T331" s="98"/>
    </row>
    <row r="332" spans="2:20" ht="16.149999999999999" customHeight="1" x14ac:dyDescent="0.25">
      <c r="B332" s="38" t="s">
        <v>197</v>
      </c>
      <c r="C332" s="65">
        <v>544</v>
      </c>
      <c r="D332" s="61" t="s">
        <v>120</v>
      </c>
      <c r="E332" s="61" t="s">
        <v>73</v>
      </c>
      <c r="F332" s="61" t="s">
        <v>267</v>
      </c>
      <c r="G332" s="61">
        <v>610</v>
      </c>
      <c r="H332" s="93">
        <v>46460.4</v>
      </c>
      <c r="I332" s="93"/>
      <c r="J332" s="94">
        <f t="shared" si="43"/>
        <v>46460.4</v>
      </c>
      <c r="K332" s="93"/>
      <c r="L332" s="94">
        <f t="shared" si="44"/>
        <v>46460.4</v>
      </c>
      <c r="M332" s="93"/>
      <c r="N332" s="94">
        <f t="shared" si="45"/>
        <v>46460.4</v>
      </c>
      <c r="O332" s="93"/>
      <c r="P332" s="94">
        <f t="shared" si="46"/>
        <v>46460.4</v>
      </c>
      <c r="T332" s="98"/>
    </row>
    <row r="333" spans="2:20" ht="47.25" x14ac:dyDescent="0.25">
      <c r="B333" s="38" t="s">
        <v>268</v>
      </c>
      <c r="C333" s="65">
        <v>544</v>
      </c>
      <c r="D333" s="61" t="s">
        <v>120</v>
      </c>
      <c r="E333" s="61" t="s">
        <v>73</v>
      </c>
      <c r="F333" s="61" t="s">
        <v>269</v>
      </c>
      <c r="G333" s="61" t="s">
        <v>76</v>
      </c>
      <c r="H333" s="93">
        <f t="shared" ref="H333:O336" si="53">H334</f>
        <v>1996.5</v>
      </c>
      <c r="I333" s="93">
        <f t="shared" si="53"/>
        <v>0</v>
      </c>
      <c r="J333" s="94">
        <f t="shared" si="43"/>
        <v>1996.5</v>
      </c>
      <c r="K333" s="93">
        <f t="shared" si="53"/>
        <v>-2.4</v>
      </c>
      <c r="L333" s="94">
        <f t="shared" si="44"/>
        <v>1994.1</v>
      </c>
      <c r="M333" s="93">
        <f t="shared" si="53"/>
        <v>0</v>
      </c>
      <c r="N333" s="94">
        <f t="shared" si="45"/>
        <v>1994.1</v>
      </c>
      <c r="O333" s="93">
        <f t="shared" si="53"/>
        <v>-372.3</v>
      </c>
      <c r="P333" s="94">
        <f t="shared" si="46"/>
        <v>1621.8</v>
      </c>
      <c r="T333" s="98"/>
    </row>
    <row r="334" spans="2:20" ht="67.5" customHeight="1" x14ac:dyDescent="0.25">
      <c r="B334" s="38" t="s">
        <v>270</v>
      </c>
      <c r="C334" s="65">
        <v>544</v>
      </c>
      <c r="D334" s="61" t="s">
        <v>120</v>
      </c>
      <c r="E334" s="61" t="s">
        <v>73</v>
      </c>
      <c r="F334" s="61" t="s">
        <v>271</v>
      </c>
      <c r="G334" s="61" t="s">
        <v>76</v>
      </c>
      <c r="H334" s="93">
        <f t="shared" si="53"/>
        <v>1996.5</v>
      </c>
      <c r="I334" s="93">
        <f t="shared" si="53"/>
        <v>0</v>
      </c>
      <c r="J334" s="94">
        <f t="shared" si="43"/>
        <v>1996.5</v>
      </c>
      <c r="K334" s="93">
        <f t="shared" si="53"/>
        <v>-2.4</v>
      </c>
      <c r="L334" s="94">
        <f t="shared" si="44"/>
        <v>1994.1</v>
      </c>
      <c r="M334" s="93">
        <f t="shared" si="53"/>
        <v>0</v>
      </c>
      <c r="N334" s="94">
        <f t="shared" si="45"/>
        <v>1994.1</v>
      </c>
      <c r="O334" s="93">
        <f t="shared" si="53"/>
        <v>-372.3</v>
      </c>
      <c r="P334" s="94">
        <f t="shared" si="46"/>
        <v>1621.8</v>
      </c>
      <c r="T334" s="98"/>
    </row>
    <row r="335" spans="2:20" ht="36.6" customHeight="1" x14ac:dyDescent="0.25">
      <c r="B335" s="38" t="s">
        <v>473</v>
      </c>
      <c r="C335" s="65">
        <v>544</v>
      </c>
      <c r="D335" s="61" t="s">
        <v>120</v>
      </c>
      <c r="E335" s="61" t="s">
        <v>73</v>
      </c>
      <c r="F335" s="61" t="s">
        <v>474</v>
      </c>
      <c r="G335" s="61" t="s">
        <v>76</v>
      </c>
      <c r="H335" s="93">
        <f t="shared" si="53"/>
        <v>1996.5</v>
      </c>
      <c r="I335" s="93">
        <f t="shared" si="53"/>
        <v>0</v>
      </c>
      <c r="J335" s="94">
        <f t="shared" si="43"/>
        <v>1996.5</v>
      </c>
      <c r="K335" s="93">
        <f t="shared" si="53"/>
        <v>-2.4</v>
      </c>
      <c r="L335" s="94">
        <f t="shared" si="44"/>
        <v>1994.1</v>
      </c>
      <c r="M335" s="93">
        <f t="shared" si="53"/>
        <v>0</v>
      </c>
      <c r="N335" s="94">
        <f t="shared" si="45"/>
        <v>1994.1</v>
      </c>
      <c r="O335" s="93">
        <f t="shared" si="53"/>
        <v>-372.3</v>
      </c>
      <c r="P335" s="94">
        <f t="shared" si="46"/>
        <v>1621.8</v>
      </c>
      <c r="T335" s="98"/>
    </row>
    <row r="336" spans="2:20" ht="53.25" customHeight="1" x14ac:dyDescent="0.25">
      <c r="B336" s="38" t="s">
        <v>188</v>
      </c>
      <c r="C336" s="65">
        <v>544</v>
      </c>
      <c r="D336" s="61" t="s">
        <v>120</v>
      </c>
      <c r="E336" s="61" t="s">
        <v>73</v>
      </c>
      <c r="F336" s="61" t="s">
        <v>474</v>
      </c>
      <c r="G336" s="61">
        <v>600</v>
      </c>
      <c r="H336" s="93">
        <f t="shared" si="53"/>
        <v>1996.5</v>
      </c>
      <c r="I336" s="93">
        <f t="shared" si="53"/>
        <v>0</v>
      </c>
      <c r="J336" s="94">
        <f t="shared" si="43"/>
        <v>1996.5</v>
      </c>
      <c r="K336" s="93">
        <f t="shared" si="53"/>
        <v>-2.4</v>
      </c>
      <c r="L336" s="94">
        <f t="shared" si="44"/>
        <v>1994.1</v>
      </c>
      <c r="M336" s="93">
        <f t="shared" si="53"/>
        <v>0</v>
      </c>
      <c r="N336" s="94">
        <f t="shared" si="45"/>
        <v>1994.1</v>
      </c>
      <c r="O336" s="93">
        <f t="shared" si="53"/>
        <v>-372.3</v>
      </c>
      <c r="P336" s="94">
        <f t="shared" si="46"/>
        <v>1621.8</v>
      </c>
      <c r="T336" s="98"/>
    </row>
    <row r="337" spans="2:20" ht="20.25" customHeight="1" x14ac:dyDescent="0.25">
      <c r="B337" s="38" t="s">
        <v>197</v>
      </c>
      <c r="C337" s="65">
        <v>544</v>
      </c>
      <c r="D337" s="61" t="s">
        <v>120</v>
      </c>
      <c r="E337" s="61" t="s">
        <v>73</v>
      </c>
      <c r="F337" s="61" t="s">
        <v>474</v>
      </c>
      <c r="G337" s="61">
        <v>610</v>
      </c>
      <c r="H337" s="93">
        <v>1996.5</v>
      </c>
      <c r="I337" s="93"/>
      <c r="J337" s="94">
        <f t="shared" si="43"/>
        <v>1996.5</v>
      </c>
      <c r="K337" s="93">
        <v>-2.4</v>
      </c>
      <c r="L337" s="94">
        <f t="shared" si="44"/>
        <v>1994.1</v>
      </c>
      <c r="M337" s="93"/>
      <c r="N337" s="94">
        <f t="shared" si="45"/>
        <v>1994.1</v>
      </c>
      <c r="O337" s="93">
        <v>-372.3</v>
      </c>
      <c r="P337" s="94">
        <f t="shared" si="46"/>
        <v>1621.8</v>
      </c>
      <c r="T337" s="98"/>
    </row>
    <row r="338" spans="2:20" ht="36" customHeight="1" x14ac:dyDescent="0.25">
      <c r="B338" s="38" t="s">
        <v>791</v>
      </c>
      <c r="C338" s="65">
        <v>544</v>
      </c>
      <c r="D338" s="61" t="s">
        <v>120</v>
      </c>
      <c r="E338" s="61" t="s">
        <v>73</v>
      </c>
      <c r="F338" s="61" t="s">
        <v>554</v>
      </c>
      <c r="G338" s="61" t="s">
        <v>76</v>
      </c>
      <c r="H338" s="93">
        <f t="shared" ref="H338:O341" si="54">H339</f>
        <v>400</v>
      </c>
      <c r="I338" s="93">
        <f t="shared" si="54"/>
        <v>0</v>
      </c>
      <c r="J338" s="94">
        <f t="shared" si="43"/>
        <v>400</v>
      </c>
      <c r="K338" s="93">
        <f t="shared" si="54"/>
        <v>0</v>
      </c>
      <c r="L338" s="94">
        <f t="shared" si="44"/>
        <v>400</v>
      </c>
      <c r="M338" s="93">
        <f t="shared" si="54"/>
        <v>0</v>
      </c>
      <c r="N338" s="94">
        <f t="shared" si="45"/>
        <v>400</v>
      </c>
      <c r="O338" s="93">
        <f t="shared" si="54"/>
        <v>0</v>
      </c>
      <c r="P338" s="94">
        <f t="shared" si="46"/>
        <v>400</v>
      </c>
      <c r="T338" s="98"/>
    </row>
    <row r="339" spans="2:20" ht="78.75" customHeight="1" x14ac:dyDescent="0.25">
      <c r="B339" s="38" t="s">
        <v>555</v>
      </c>
      <c r="C339" s="65">
        <v>544</v>
      </c>
      <c r="D339" s="61" t="s">
        <v>120</v>
      </c>
      <c r="E339" s="61" t="s">
        <v>73</v>
      </c>
      <c r="F339" s="61" t="s">
        <v>556</v>
      </c>
      <c r="G339" s="61" t="s">
        <v>76</v>
      </c>
      <c r="H339" s="93">
        <f t="shared" si="54"/>
        <v>400</v>
      </c>
      <c r="I339" s="93">
        <f t="shared" si="54"/>
        <v>0</v>
      </c>
      <c r="J339" s="94">
        <f t="shared" si="43"/>
        <v>400</v>
      </c>
      <c r="K339" s="93">
        <f t="shared" si="54"/>
        <v>0</v>
      </c>
      <c r="L339" s="94">
        <f t="shared" si="44"/>
        <v>400</v>
      </c>
      <c r="M339" s="93">
        <f t="shared" si="54"/>
        <v>0</v>
      </c>
      <c r="N339" s="94">
        <f t="shared" si="45"/>
        <v>400</v>
      </c>
      <c r="O339" s="93">
        <f t="shared" si="54"/>
        <v>0</v>
      </c>
      <c r="P339" s="94">
        <f t="shared" si="46"/>
        <v>400</v>
      </c>
      <c r="T339" s="98"/>
    </row>
    <row r="340" spans="2:20" ht="86.25" customHeight="1" x14ac:dyDescent="0.25">
      <c r="B340" s="38" t="s">
        <v>795</v>
      </c>
      <c r="C340" s="65">
        <v>544</v>
      </c>
      <c r="D340" s="61" t="s">
        <v>120</v>
      </c>
      <c r="E340" s="61" t="s">
        <v>73</v>
      </c>
      <c r="F340" s="61" t="s">
        <v>669</v>
      </c>
      <c r="G340" s="61" t="s">
        <v>76</v>
      </c>
      <c r="H340" s="93">
        <f t="shared" si="54"/>
        <v>400</v>
      </c>
      <c r="I340" s="93">
        <f t="shared" si="54"/>
        <v>0</v>
      </c>
      <c r="J340" s="94">
        <f t="shared" si="43"/>
        <v>400</v>
      </c>
      <c r="K340" s="93">
        <f t="shared" si="54"/>
        <v>0</v>
      </c>
      <c r="L340" s="94">
        <f t="shared" si="44"/>
        <v>400</v>
      </c>
      <c r="M340" s="93">
        <f t="shared" si="54"/>
        <v>0</v>
      </c>
      <c r="N340" s="94">
        <f t="shared" si="45"/>
        <v>400</v>
      </c>
      <c r="O340" s="93">
        <f t="shared" si="54"/>
        <v>0</v>
      </c>
      <c r="P340" s="94">
        <f t="shared" si="46"/>
        <v>400</v>
      </c>
      <c r="T340" s="98"/>
    </row>
    <row r="341" spans="2:20" ht="50.25" customHeight="1" x14ac:dyDescent="0.25">
      <c r="B341" s="38" t="s">
        <v>188</v>
      </c>
      <c r="C341" s="65">
        <v>544</v>
      </c>
      <c r="D341" s="61" t="s">
        <v>120</v>
      </c>
      <c r="E341" s="61" t="s">
        <v>73</v>
      </c>
      <c r="F341" s="61" t="s">
        <v>669</v>
      </c>
      <c r="G341" s="61" t="s">
        <v>559</v>
      </c>
      <c r="H341" s="93">
        <f t="shared" si="54"/>
        <v>400</v>
      </c>
      <c r="I341" s="93">
        <f t="shared" si="54"/>
        <v>0</v>
      </c>
      <c r="J341" s="94">
        <f t="shared" ref="J341:J404" si="55">H341+I341</f>
        <v>400</v>
      </c>
      <c r="K341" s="93">
        <f t="shared" si="54"/>
        <v>0</v>
      </c>
      <c r="L341" s="94">
        <f t="shared" si="44"/>
        <v>400</v>
      </c>
      <c r="M341" s="93">
        <f t="shared" si="54"/>
        <v>0</v>
      </c>
      <c r="N341" s="94">
        <f t="shared" si="45"/>
        <v>400</v>
      </c>
      <c r="O341" s="93">
        <f t="shared" si="54"/>
        <v>0</v>
      </c>
      <c r="P341" s="94">
        <f t="shared" si="46"/>
        <v>400</v>
      </c>
      <c r="T341" s="98"/>
    </row>
    <row r="342" spans="2:20" ht="28.5" customHeight="1" x14ac:dyDescent="0.25">
      <c r="B342" s="38" t="s">
        <v>197</v>
      </c>
      <c r="C342" s="65">
        <v>544</v>
      </c>
      <c r="D342" s="61" t="s">
        <v>120</v>
      </c>
      <c r="E342" s="61" t="s">
        <v>73</v>
      </c>
      <c r="F342" s="61" t="s">
        <v>669</v>
      </c>
      <c r="G342" s="61" t="s">
        <v>560</v>
      </c>
      <c r="H342" s="93">
        <v>400</v>
      </c>
      <c r="I342" s="93"/>
      <c r="J342" s="94">
        <f t="shared" si="55"/>
        <v>400</v>
      </c>
      <c r="K342" s="93"/>
      <c r="L342" s="94">
        <f t="shared" si="44"/>
        <v>400</v>
      </c>
      <c r="M342" s="93"/>
      <c r="N342" s="94">
        <f t="shared" si="45"/>
        <v>400</v>
      </c>
      <c r="O342" s="93"/>
      <c r="P342" s="94">
        <f t="shared" si="46"/>
        <v>400</v>
      </c>
      <c r="T342" s="98"/>
    </row>
    <row r="343" spans="2:20" ht="15.75" x14ac:dyDescent="0.25">
      <c r="B343" s="38" t="s">
        <v>274</v>
      </c>
      <c r="C343" s="65">
        <v>544</v>
      </c>
      <c r="D343" s="61" t="s">
        <v>120</v>
      </c>
      <c r="E343" s="61" t="s">
        <v>78</v>
      </c>
      <c r="F343" s="61" t="s">
        <v>75</v>
      </c>
      <c r="G343" s="61" t="s">
        <v>76</v>
      </c>
      <c r="H343" s="93">
        <f>H344+H371</f>
        <v>505666.60000000003</v>
      </c>
      <c r="I343" s="93">
        <f>I344+I371</f>
        <v>-403.7</v>
      </c>
      <c r="J343" s="94">
        <f t="shared" si="55"/>
        <v>505262.9</v>
      </c>
      <c r="K343" s="93">
        <f>K344+K371</f>
        <v>20</v>
      </c>
      <c r="L343" s="94">
        <f t="shared" si="44"/>
        <v>505282.9</v>
      </c>
      <c r="M343" s="93">
        <f>M344+M371</f>
        <v>207.1</v>
      </c>
      <c r="N343" s="94">
        <f t="shared" si="45"/>
        <v>505490</v>
      </c>
      <c r="O343" s="93">
        <f>O344+O371</f>
        <v>-1000</v>
      </c>
      <c r="P343" s="94">
        <f t="shared" si="46"/>
        <v>504490</v>
      </c>
      <c r="T343" s="98"/>
    </row>
    <row r="344" spans="2:20" ht="78.75" x14ac:dyDescent="0.25">
      <c r="B344" s="38" t="s">
        <v>744</v>
      </c>
      <c r="C344" s="65">
        <v>544</v>
      </c>
      <c r="D344" s="61" t="s">
        <v>120</v>
      </c>
      <c r="E344" s="61" t="s">
        <v>78</v>
      </c>
      <c r="F344" s="61" t="s">
        <v>236</v>
      </c>
      <c r="G344" s="61" t="s">
        <v>76</v>
      </c>
      <c r="H344" s="93">
        <f>H345+H356+H361+H366</f>
        <v>505144.2</v>
      </c>
      <c r="I344" s="93">
        <f>I345+I356+I361+I366</f>
        <v>-403.7</v>
      </c>
      <c r="J344" s="94">
        <f t="shared" si="55"/>
        <v>504740.5</v>
      </c>
      <c r="K344" s="93">
        <f>K345+K356+K361+K366</f>
        <v>20</v>
      </c>
      <c r="L344" s="94">
        <f t="shared" si="44"/>
        <v>504760.5</v>
      </c>
      <c r="M344" s="93">
        <f>M345+M356+M361+M366</f>
        <v>207.1</v>
      </c>
      <c r="N344" s="94">
        <f t="shared" si="45"/>
        <v>504967.6</v>
      </c>
      <c r="O344" s="93">
        <f>O345+O356+O361+O366</f>
        <v>-1000</v>
      </c>
      <c r="P344" s="94">
        <f t="shared" si="46"/>
        <v>503967.6</v>
      </c>
      <c r="T344" s="98"/>
    </row>
    <row r="345" spans="2:20" ht="31.5" x14ac:dyDescent="0.25">
      <c r="B345" s="38" t="s">
        <v>475</v>
      </c>
      <c r="C345" s="65">
        <v>544</v>
      </c>
      <c r="D345" s="61" t="s">
        <v>120</v>
      </c>
      <c r="E345" s="61" t="s">
        <v>78</v>
      </c>
      <c r="F345" s="61" t="s">
        <v>275</v>
      </c>
      <c r="G345" s="61" t="s">
        <v>76</v>
      </c>
      <c r="H345" s="93">
        <f>H346</f>
        <v>483559.2</v>
      </c>
      <c r="I345" s="93">
        <f>I346</f>
        <v>0</v>
      </c>
      <c r="J345" s="94">
        <f t="shared" si="55"/>
        <v>483559.2</v>
      </c>
      <c r="K345" s="93">
        <f>K346</f>
        <v>20</v>
      </c>
      <c r="L345" s="94">
        <f t="shared" si="44"/>
        <v>483579.2</v>
      </c>
      <c r="M345" s="93">
        <f>M346</f>
        <v>289.5</v>
      </c>
      <c r="N345" s="94">
        <f t="shared" si="45"/>
        <v>483868.7</v>
      </c>
      <c r="O345" s="93">
        <f>O346</f>
        <v>220.9</v>
      </c>
      <c r="P345" s="94">
        <f t="shared" si="46"/>
        <v>484089.60000000003</v>
      </c>
      <c r="T345" s="98"/>
    </row>
    <row r="346" spans="2:20" ht="114" customHeight="1" x14ac:dyDescent="0.25">
      <c r="B346" s="38" t="s">
        <v>276</v>
      </c>
      <c r="C346" s="65">
        <v>544</v>
      </c>
      <c r="D346" s="61" t="s">
        <v>120</v>
      </c>
      <c r="E346" s="61" t="s">
        <v>78</v>
      </c>
      <c r="F346" s="61" t="s">
        <v>277</v>
      </c>
      <c r="G346" s="61" t="s">
        <v>76</v>
      </c>
      <c r="H346" s="93">
        <f>H347+H350+H353</f>
        <v>483559.2</v>
      </c>
      <c r="I346" s="93">
        <f>I347+I350+I353</f>
        <v>0</v>
      </c>
      <c r="J346" s="94">
        <f t="shared" si="55"/>
        <v>483559.2</v>
      </c>
      <c r="K346" s="93">
        <f>K347+K350+K353</f>
        <v>20</v>
      </c>
      <c r="L346" s="94">
        <f t="shared" si="44"/>
        <v>483579.2</v>
      </c>
      <c r="M346" s="93">
        <f>M347+M350+M353</f>
        <v>289.5</v>
      </c>
      <c r="N346" s="94">
        <f t="shared" si="45"/>
        <v>483868.7</v>
      </c>
      <c r="O346" s="93">
        <f>O347+O350+O353</f>
        <v>220.9</v>
      </c>
      <c r="P346" s="94">
        <f t="shared" si="46"/>
        <v>484089.60000000003</v>
      </c>
      <c r="T346" s="98"/>
    </row>
    <row r="347" spans="2:20" ht="51.75" customHeight="1" x14ac:dyDescent="0.25">
      <c r="B347" s="38" t="s">
        <v>278</v>
      </c>
      <c r="C347" s="65">
        <v>544</v>
      </c>
      <c r="D347" s="61" t="s">
        <v>120</v>
      </c>
      <c r="E347" s="61" t="s">
        <v>78</v>
      </c>
      <c r="F347" s="61" t="s">
        <v>279</v>
      </c>
      <c r="G347" s="61" t="s">
        <v>76</v>
      </c>
      <c r="H347" s="93">
        <f>H348</f>
        <v>365563</v>
      </c>
      <c r="I347" s="93">
        <f>I348</f>
        <v>0</v>
      </c>
      <c r="J347" s="94">
        <f t="shared" si="55"/>
        <v>365563</v>
      </c>
      <c r="K347" s="93">
        <f>K348</f>
        <v>0</v>
      </c>
      <c r="L347" s="94">
        <f t="shared" ref="L347:L410" si="56">J347+K347</f>
        <v>365563</v>
      </c>
      <c r="M347" s="93">
        <f>M348</f>
        <v>0</v>
      </c>
      <c r="N347" s="94">
        <f t="shared" ref="N347:N410" si="57">L347+M347</f>
        <v>365563</v>
      </c>
      <c r="O347" s="93">
        <f>O348</f>
        <v>0</v>
      </c>
      <c r="P347" s="94">
        <f t="shared" ref="P347:P410" si="58">N347+O347</f>
        <v>365563</v>
      </c>
      <c r="T347" s="98"/>
    </row>
    <row r="348" spans="2:20" ht="51" customHeight="1" x14ac:dyDescent="0.25">
      <c r="B348" s="38" t="s">
        <v>188</v>
      </c>
      <c r="C348" s="65">
        <v>544</v>
      </c>
      <c r="D348" s="61" t="s">
        <v>120</v>
      </c>
      <c r="E348" s="61" t="s">
        <v>78</v>
      </c>
      <c r="F348" s="61" t="s">
        <v>279</v>
      </c>
      <c r="G348" s="61">
        <v>600</v>
      </c>
      <c r="H348" s="93">
        <f>H349</f>
        <v>365563</v>
      </c>
      <c r="I348" s="93">
        <f>I349</f>
        <v>0</v>
      </c>
      <c r="J348" s="94">
        <f t="shared" si="55"/>
        <v>365563</v>
      </c>
      <c r="K348" s="93">
        <f>K349</f>
        <v>0</v>
      </c>
      <c r="L348" s="94">
        <f t="shared" si="56"/>
        <v>365563</v>
      </c>
      <c r="M348" s="93">
        <f>M349</f>
        <v>0</v>
      </c>
      <c r="N348" s="94">
        <f t="shared" si="57"/>
        <v>365563</v>
      </c>
      <c r="O348" s="93">
        <f>O349</f>
        <v>0</v>
      </c>
      <c r="P348" s="94">
        <f t="shared" si="58"/>
        <v>365563</v>
      </c>
      <c r="T348" s="98"/>
    </row>
    <row r="349" spans="2:20" ht="19.5" customHeight="1" x14ac:dyDescent="0.25">
      <c r="B349" s="38" t="s">
        <v>197</v>
      </c>
      <c r="C349" s="65">
        <v>544</v>
      </c>
      <c r="D349" s="61" t="s">
        <v>120</v>
      </c>
      <c r="E349" s="61" t="s">
        <v>78</v>
      </c>
      <c r="F349" s="61" t="s">
        <v>279</v>
      </c>
      <c r="G349" s="61">
        <v>610</v>
      </c>
      <c r="H349" s="93">
        <v>365563</v>
      </c>
      <c r="I349" s="93"/>
      <c r="J349" s="94">
        <f t="shared" si="55"/>
        <v>365563</v>
      </c>
      <c r="K349" s="93"/>
      <c r="L349" s="94">
        <f t="shared" si="56"/>
        <v>365563</v>
      </c>
      <c r="M349" s="93"/>
      <c r="N349" s="94">
        <f t="shared" si="57"/>
        <v>365563</v>
      </c>
      <c r="O349" s="93"/>
      <c r="P349" s="94">
        <f t="shared" si="58"/>
        <v>365563</v>
      </c>
      <c r="T349" s="98"/>
    </row>
    <row r="350" spans="2:20" ht="51" customHeight="1" x14ac:dyDescent="0.25">
      <c r="B350" s="38" t="s">
        <v>476</v>
      </c>
      <c r="C350" s="65">
        <v>544</v>
      </c>
      <c r="D350" s="61" t="s">
        <v>120</v>
      </c>
      <c r="E350" s="61" t="s">
        <v>78</v>
      </c>
      <c r="F350" s="61" t="s">
        <v>281</v>
      </c>
      <c r="G350" s="61" t="s">
        <v>76</v>
      </c>
      <c r="H350" s="93">
        <f>H351</f>
        <v>111517.2</v>
      </c>
      <c r="I350" s="93">
        <f>I351</f>
        <v>0</v>
      </c>
      <c r="J350" s="94">
        <f t="shared" si="55"/>
        <v>111517.2</v>
      </c>
      <c r="K350" s="93">
        <f>K351</f>
        <v>20</v>
      </c>
      <c r="L350" s="94">
        <f t="shared" si="56"/>
        <v>111537.2</v>
      </c>
      <c r="M350" s="93">
        <f>M351</f>
        <v>289.5</v>
      </c>
      <c r="N350" s="94">
        <f t="shared" si="57"/>
        <v>111826.7</v>
      </c>
      <c r="O350" s="93">
        <f>O351</f>
        <v>220.9</v>
      </c>
      <c r="P350" s="94">
        <f t="shared" si="58"/>
        <v>112047.59999999999</v>
      </c>
      <c r="T350" s="98"/>
    </row>
    <row r="351" spans="2:20" ht="51.75" customHeight="1" x14ac:dyDescent="0.25">
      <c r="B351" s="38" t="s">
        <v>188</v>
      </c>
      <c r="C351" s="65">
        <v>544</v>
      </c>
      <c r="D351" s="61" t="s">
        <v>120</v>
      </c>
      <c r="E351" s="61" t="s">
        <v>78</v>
      </c>
      <c r="F351" s="61" t="s">
        <v>281</v>
      </c>
      <c r="G351" s="61">
        <v>600</v>
      </c>
      <c r="H351" s="93">
        <f>H352</f>
        <v>111517.2</v>
      </c>
      <c r="I351" s="93">
        <f>I352</f>
        <v>0</v>
      </c>
      <c r="J351" s="94">
        <f t="shared" si="55"/>
        <v>111517.2</v>
      </c>
      <c r="K351" s="93">
        <f>K352</f>
        <v>20</v>
      </c>
      <c r="L351" s="94">
        <f t="shared" si="56"/>
        <v>111537.2</v>
      </c>
      <c r="M351" s="93">
        <f>M352</f>
        <v>289.5</v>
      </c>
      <c r="N351" s="94">
        <f t="shared" si="57"/>
        <v>111826.7</v>
      </c>
      <c r="O351" s="93">
        <f>O352</f>
        <v>220.9</v>
      </c>
      <c r="P351" s="94">
        <f t="shared" si="58"/>
        <v>112047.59999999999</v>
      </c>
      <c r="T351" s="98"/>
    </row>
    <row r="352" spans="2:20" ht="18.75" customHeight="1" x14ac:dyDescent="0.25">
      <c r="B352" s="38" t="s">
        <v>197</v>
      </c>
      <c r="C352" s="65">
        <v>544</v>
      </c>
      <c r="D352" s="61" t="s">
        <v>120</v>
      </c>
      <c r="E352" s="61" t="s">
        <v>78</v>
      </c>
      <c r="F352" s="61" t="s">
        <v>281</v>
      </c>
      <c r="G352" s="61">
        <v>610</v>
      </c>
      <c r="H352" s="93">
        <v>111517.2</v>
      </c>
      <c r="I352" s="93"/>
      <c r="J352" s="94">
        <f t="shared" si="55"/>
        <v>111517.2</v>
      </c>
      <c r="K352" s="93">
        <v>20</v>
      </c>
      <c r="L352" s="94">
        <f t="shared" si="56"/>
        <v>111537.2</v>
      </c>
      <c r="M352" s="93">
        <v>289.5</v>
      </c>
      <c r="N352" s="94">
        <f t="shared" si="57"/>
        <v>111826.7</v>
      </c>
      <c r="O352" s="93">
        <v>220.9</v>
      </c>
      <c r="P352" s="94">
        <f t="shared" si="58"/>
        <v>112047.59999999999</v>
      </c>
      <c r="T352" s="98"/>
    </row>
    <row r="353" spans="2:20" ht="46.15" customHeight="1" x14ac:dyDescent="0.25">
      <c r="B353" s="38" t="s">
        <v>477</v>
      </c>
      <c r="C353" s="65">
        <v>544</v>
      </c>
      <c r="D353" s="61" t="s">
        <v>120</v>
      </c>
      <c r="E353" s="61" t="s">
        <v>78</v>
      </c>
      <c r="F353" s="61" t="s">
        <v>283</v>
      </c>
      <c r="G353" s="61" t="s">
        <v>76</v>
      </c>
      <c r="H353" s="93">
        <f>H354</f>
        <v>6479</v>
      </c>
      <c r="I353" s="93">
        <f>I354</f>
        <v>0</v>
      </c>
      <c r="J353" s="94">
        <f t="shared" si="55"/>
        <v>6479</v>
      </c>
      <c r="K353" s="93">
        <f>K354</f>
        <v>0</v>
      </c>
      <c r="L353" s="94">
        <f t="shared" si="56"/>
        <v>6479</v>
      </c>
      <c r="M353" s="93">
        <f>M354</f>
        <v>0</v>
      </c>
      <c r="N353" s="94">
        <f t="shared" si="57"/>
        <v>6479</v>
      </c>
      <c r="O353" s="93">
        <f>O354</f>
        <v>0</v>
      </c>
      <c r="P353" s="94">
        <f t="shared" si="58"/>
        <v>6479</v>
      </c>
      <c r="T353" s="98"/>
    </row>
    <row r="354" spans="2:20" ht="50.25" customHeight="1" x14ac:dyDescent="0.25">
      <c r="B354" s="38" t="s">
        <v>188</v>
      </c>
      <c r="C354" s="65">
        <v>544</v>
      </c>
      <c r="D354" s="61" t="s">
        <v>120</v>
      </c>
      <c r="E354" s="61" t="s">
        <v>78</v>
      </c>
      <c r="F354" s="61" t="s">
        <v>283</v>
      </c>
      <c r="G354" s="61">
        <v>600</v>
      </c>
      <c r="H354" s="93">
        <f>H355</f>
        <v>6479</v>
      </c>
      <c r="I354" s="93">
        <f>I355</f>
        <v>0</v>
      </c>
      <c r="J354" s="94">
        <f t="shared" si="55"/>
        <v>6479</v>
      </c>
      <c r="K354" s="93">
        <f>K355</f>
        <v>0</v>
      </c>
      <c r="L354" s="94">
        <f t="shared" si="56"/>
        <v>6479</v>
      </c>
      <c r="M354" s="93">
        <f>M355</f>
        <v>0</v>
      </c>
      <c r="N354" s="94">
        <f t="shared" si="57"/>
        <v>6479</v>
      </c>
      <c r="O354" s="93">
        <f>O355</f>
        <v>0</v>
      </c>
      <c r="P354" s="94">
        <f t="shared" si="58"/>
        <v>6479</v>
      </c>
      <c r="T354" s="98"/>
    </row>
    <row r="355" spans="2:20" ht="20.25" customHeight="1" x14ac:dyDescent="0.25">
      <c r="B355" s="38" t="s">
        <v>197</v>
      </c>
      <c r="C355" s="65">
        <v>544</v>
      </c>
      <c r="D355" s="61" t="s">
        <v>120</v>
      </c>
      <c r="E355" s="61" t="s">
        <v>78</v>
      </c>
      <c r="F355" s="61" t="s">
        <v>283</v>
      </c>
      <c r="G355" s="61">
        <v>610</v>
      </c>
      <c r="H355" s="93">
        <v>6479</v>
      </c>
      <c r="I355" s="93"/>
      <c r="J355" s="94">
        <f t="shared" si="55"/>
        <v>6479</v>
      </c>
      <c r="K355" s="93"/>
      <c r="L355" s="94">
        <f t="shared" si="56"/>
        <v>6479</v>
      </c>
      <c r="M355" s="93"/>
      <c r="N355" s="94">
        <f t="shared" si="57"/>
        <v>6479</v>
      </c>
      <c r="O355" s="93"/>
      <c r="P355" s="94">
        <f t="shared" si="58"/>
        <v>6479</v>
      </c>
      <c r="T355" s="98"/>
    </row>
    <row r="356" spans="2:20" ht="15.75" x14ac:dyDescent="0.25">
      <c r="B356" s="38" t="s">
        <v>256</v>
      </c>
      <c r="C356" s="65">
        <v>544</v>
      </c>
      <c r="D356" s="61" t="s">
        <v>120</v>
      </c>
      <c r="E356" s="61" t="s">
        <v>78</v>
      </c>
      <c r="F356" s="61" t="s">
        <v>257</v>
      </c>
      <c r="G356" s="61" t="s">
        <v>76</v>
      </c>
      <c r="H356" s="93">
        <f t="shared" ref="H356:O359" si="59">H357</f>
        <v>373</v>
      </c>
      <c r="I356" s="93">
        <f t="shared" si="59"/>
        <v>0</v>
      </c>
      <c r="J356" s="94">
        <f t="shared" si="55"/>
        <v>373</v>
      </c>
      <c r="K356" s="93">
        <f t="shared" si="59"/>
        <v>0</v>
      </c>
      <c r="L356" s="94">
        <f t="shared" si="56"/>
        <v>373</v>
      </c>
      <c r="M356" s="93">
        <f t="shared" si="59"/>
        <v>0</v>
      </c>
      <c r="N356" s="94">
        <f t="shared" si="57"/>
        <v>373</v>
      </c>
      <c r="O356" s="93">
        <f t="shared" si="59"/>
        <v>-220.9</v>
      </c>
      <c r="P356" s="94">
        <f t="shared" si="58"/>
        <v>152.1</v>
      </c>
      <c r="T356" s="98"/>
    </row>
    <row r="357" spans="2:20" ht="32.25" customHeight="1" x14ac:dyDescent="0.25">
      <c r="B357" s="38" t="s">
        <v>258</v>
      </c>
      <c r="C357" s="65">
        <v>544</v>
      </c>
      <c r="D357" s="61" t="s">
        <v>120</v>
      </c>
      <c r="E357" s="61" t="s">
        <v>78</v>
      </c>
      <c r="F357" s="61" t="s">
        <v>259</v>
      </c>
      <c r="G357" s="61" t="s">
        <v>76</v>
      </c>
      <c r="H357" s="93">
        <f t="shared" si="59"/>
        <v>373</v>
      </c>
      <c r="I357" s="93">
        <f t="shared" si="59"/>
        <v>0</v>
      </c>
      <c r="J357" s="94">
        <f t="shared" si="55"/>
        <v>373</v>
      </c>
      <c r="K357" s="93">
        <f t="shared" si="59"/>
        <v>0</v>
      </c>
      <c r="L357" s="94">
        <f t="shared" si="56"/>
        <v>373</v>
      </c>
      <c r="M357" s="93">
        <f t="shared" si="59"/>
        <v>0</v>
      </c>
      <c r="N357" s="94">
        <f t="shared" si="57"/>
        <v>373</v>
      </c>
      <c r="O357" s="93">
        <f t="shared" si="59"/>
        <v>-220.9</v>
      </c>
      <c r="P357" s="94">
        <f t="shared" si="58"/>
        <v>152.1</v>
      </c>
      <c r="T357" s="98"/>
    </row>
    <row r="358" spans="2:20" ht="31.5" customHeight="1" x14ac:dyDescent="0.25">
      <c r="B358" s="38" t="s">
        <v>284</v>
      </c>
      <c r="C358" s="65">
        <v>544</v>
      </c>
      <c r="D358" s="61" t="s">
        <v>120</v>
      </c>
      <c r="E358" s="61" t="s">
        <v>78</v>
      </c>
      <c r="F358" s="61" t="s">
        <v>285</v>
      </c>
      <c r="G358" s="61" t="s">
        <v>76</v>
      </c>
      <c r="H358" s="93">
        <f t="shared" si="59"/>
        <v>373</v>
      </c>
      <c r="I358" s="93">
        <f t="shared" si="59"/>
        <v>0</v>
      </c>
      <c r="J358" s="94">
        <f t="shared" si="55"/>
        <v>373</v>
      </c>
      <c r="K358" s="93">
        <f t="shared" si="59"/>
        <v>0</v>
      </c>
      <c r="L358" s="94">
        <f t="shared" si="56"/>
        <v>373</v>
      </c>
      <c r="M358" s="93">
        <f t="shared" si="59"/>
        <v>0</v>
      </c>
      <c r="N358" s="94">
        <f t="shared" si="57"/>
        <v>373</v>
      </c>
      <c r="O358" s="93">
        <f t="shared" si="59"/>
        <v>-220.9</v>
      </c>
      <c r="P358" s="94">
        <f t="shared" si="58"/>
        <v>152.1</v>
      </c>
      <c r="T358" s="98"/>
    </row>
    <row r="359" spans="2:20" ht="51" customHeight="1" x14ac:dyDescent="0.25">
      <c r="B359" s="38" t="s">
        <v>188</v>
      </c>
      <c r="C359" s="65">
        <v>544</v>
      </c>
      <c r="D359" s="61" t="s">
        <v>120</v>
      </c>
      <c r="E359" s="61" t="s">
        <v>78</v>
      </c>
      <c r="F359" s="61" t="s">
        <v>285</v>
      </c>
      <c r="G359" s="61">
        <v>600</v>
      </c>
      <c r="H359" s="93">
        <f t="shared" si="59"/>
        <v>373</v>
      </c>
      <c r="I359" s="93">
        <f t="shared" si="59"/>
        <v>0</v>
      </c>
      <c r="J359" s="94">
        <f t="shared" si="55"/>
        <v>373</v>
      </c>
      <c r="K359" s="93">
        <f t="shared" si="59"/>
        <v>0</v>
      </c>
      <c r="L359" s="94">
        <f t="shared" si="56"/>
        <v>373</v>
      </c>
      <c r="M359" s="93">
        <f t="shared" si="59"/>
        <v>0</v>
      </c>
      <c r="N359" s="94">
        <f t="shared" si="57"/>
        <v>373</v>
      </c>
      <c r="O359" s="93">
        <f t="shared" si="59"/>
        <v>-220.9</v>
      </c>
      <c r="P359" s="94">
        <f t="shared" si="58"/>
        <v>152.1</v>
      </c>
      <c r="T359" s="98"/>
    </row>
    <row r="360" spans="2:20" ht="19.5" customHeight="1" x14ac:dyDescent="0.25">
      <c r="B360" s="38" t="s">
        <v>197</v>
      </c>
      <c r="C360" s="65">
        <v>544</v>
      </c>
      <c r="D360" s="61" t="s">
        <v>120</v>
      </c>
      <c r="E360" s="61" t="s">
        <v>78</v>
      </c>
      <c r="F360" s="61" t="s">
        <v>285</v>
      </c>
      <c r="G360" s="61">
        <v>610</v>
      </c>
      <c r="H360" s="93">
        <v>373</v>
      </c>
      <c r="I360" s="93"/>
      <c r="J360" s="94">
        <f t="shared" si="55"/>
        <v>373</v>
      </c>
      <c r="K360" s="93"/>
      <c r="L360" s="94">
        <f t="shared" si="56"/>
        <v>373</v>
      </c>
      <c r="M360" s="93"/>
      <c r="N360" s="94">
        <f t="shared" si="57"/>
        <v>373</v>
      </c>
      <c r="O360" s="93">
        <v>-220.9</v>
      </c>
      <c r="P360" s="94">
        <f t="shared" si="58"/>
        <v>152.1</v>
      </c>
      <c r="T360" s="98"/>
    </row>
    <row r="361" spans="2:20" ht="15.75" customHeight="1" x14ac:dyDescent="0.25">
      <c r="B361" s="38" t="s">
        <v>262</v>
      </c>
      <c r="C361" s="65">
        <v>544</v>
      </c>
      <c r="D361" s="61" t="s">
        <v>120</v>
      </c>
      <c r="E361" s="61" t="s">
        <v>78</v>
      </c>
      <c r="F361" s="61" t="s">
        <v>263</v>
      </c>
      <c r="G361" s="61" t="s">
        <v>76</v>
      </c>
      <c r="H361" s="93">
        <f t="shared" ref="H361:O364" si="60">H362</f>
        <v>13959.6</v>
      </c>
      <c r="I361" s="93">
        <f t="shared" si="60"/>
        <v>0</v>
      </c>
      <c r="J361" s="94">
        <f t="shared" si="55"/>
        <v>13959.6</v>
      </c>
      <c r="K361" s="93">
        <f t="shared" si="60"/>
        <v>0</v>
      </c>
      <c r="L361" s="94">
        <f t="shared" si="56"/>
        <v>13959.6</v>
      </c>
      <c r="M361" s="93">
        <f t="shared" si="60"/>
        <v>0</v>
      </c>
      <c r="N361" s="94">
        <f t="shared" si="57"/>
        <v>13959.6</v>
      </c>
      <c r="O361" s="93">
        <f t="shared" si="60"/>
        <v>0</v>
      </c>
      <c r="P361" s="94">
        <f t="shared" si="58"/>
        <v>13959.6</v>
      </c>
      <c r="T361" s="98"/>
    </row>
    <row r="362" spans="2:20" ht="31.5" x14ac:dyDescent="0.25">
      <c r="B362" s="38" t="s">
        <v>286</v>
      </c>
      <c r="C362" s="65">
        <v>544</v>
      </c>
      <c r="D362" s="61" t="s">
        <v>120</v>
      </c>
      <c r="E362" s="61" t="s">
        <v>78</v>
      </c>
      <c r="F362" s="61" t="s">
        <v>265</v>
      </c>
      <c r="G362" s="61" t="s">
        <v>76</v>
      </c>
      <c r="H362" s="93">
        <f t="shared" si="60"/>
        <v>13959.6</v>
      </c>
      <c r="I362" s="93">
        <f t="shared" si="60"/>
        <v>0</v>
      </c>
      <c r="J362" s="94">
        <f t="shared" si="55"/>
        <v>13959.6</v>
      </c>
      <c r="K362" s="93">
        <f t="shared" si="60"/>
        <v>0</v>
      </c>
      <c r="L362" s="94">
        <f t="shared" si="56"/>
        <v>13959.6</v>
      </c>
      <c r="M362" s="93">
        <f t="shared" si="60"/>
        <v>0</v>
      </c>
      <c r="N362" s="94">
        <f t="shared" si="57"/>
        <v>13959.6</v>
      </c>
      <c r="O362" s="93">
        <f t="shared" si="60"/>
        <v>0</v>
      </c>
      <c r="P362" s="94">
        <f t="shared" si="58"/>
        <v>13959.6</v>
      </c>
      <c r="T362" s="98"/>
    </row>
    <row r="363" spans="2:20" ht="36.75" customHeight="1" x14ac:dyDescent="0.25">
      <c r="B363" s="38" t="s">
        <v>287</v>
      </c>
      <c r="C363" s="65">
        <v>544</v>
      </c>
      <c r="D363" s="61" t="s">
        <v>120</v>
      </c>
      <c r="E363" s="61" t="s">
        <v>78</v>
      </c>
      <c r="F363" s="61" t="s">
        <v>288</v>
      </c>
      <c r="G363" s="61" t="s">
        <v>76</v>
      </c>
      <c r="H363" s="93">
        <f t="shared" si="60"/>
        <v>13959.6</v>
      </c>
      <c r="I363" s="93">
        <f t="shared" si="60"/>
        <v>0</v>
      </c>
      <c r="J363" s="94">
        <f t="shared" si="55"/>
        <v>13959.6</v>
      </c>
      <c r="K363" s="93">
        <f t="shared" si="60"/>
        <v>0</v>
      </c>
      <c r="L363" s="94">
        <f t="shared" si="56"/>
        <v>13959.6</v>
      </c>
      <c r="M363" s="93">
        <f t="shared" si="60"/>
        <v>0</v>
      </c>
      <c r="N363" s="94">
        <f t="shared" si="57"/>
        <v>13959.6</v>
      </c>
      <c r="O363" s="93">
        <f t="shared" si="60"/>
        <v>0</v>
      </c>
      <c r="P363" s="94">
        <f t="shared" si="58"/>
        <v>13959.6</v>
      </c>
      <c r="T363" s="98"/>
    </row>
    <row r="364" spans="2:20" ht="54.75" customHeight="1" x14ac:dyDescent="0.25">
      <c r="B364" s="38" t="s">
        <v>188</v>
      </c>
      <c r="C364" s="65">
        <v>544</v>
      </c>
      <c r="D364" s="61" t="s">
        <v>120</v>
      </c>
      <c r="E364" s="61" t="s">
        <v>78</v>
      </c>
      <c r="F364" s="61" t="s">
        <v>288</v>
      </c>
      <c r="G364" s="61">
        <v>600</v>
      </c>
      <c r="H364" s="93">
        <f t="shared" si="60"/>
        <v>13959.6</v>
      </c>
      <c r="I364" s="93">
        <f t="shared" si="60"/>
        <v>0</v>
      </c>
      <c r="J364" s="94">
        <f t="shared" si="55"/>
        <v>13959.6</v>
      </c>
      <c r="K364" s="93">
        <f t="shared" si="60"/>
        <v>0</v>
      </c>
      <c r="L364" s="94">
        <f t="shared" si="56"/>
        <v>13959.6</v>
      </c>
      <c r="M364" s="93">
        <f t="shared" si="60"/>
        <v>0</v>
      </c>
      <c r="N364" s="94">
        <f t="shared" si="57"/>
        <v>13959.6</v>
      </c>
      <c r="O364" s="93">
        <f t="shared" si="60"/>
        <v>0</v>
      </c>
      <c r="P364" s="94">
        <f t="shared" si="58"/>
        <v>13959.6</v>
      </c>
      <c r="T364" s="98"/>
    </row>
    <row r="365" spans="2:20" ht="16.5" customHeight="1" x14ac:dyDescent="0.25">
      <c r="B365" s="38" t="s">
        <v>197</v>
      </c>
      <c r="C365" s="65">
        <v>544</v>
      </c>
      <c r="D365" s="61" t="s">
        <v>120</v>
      </c>
      <c r="E365" s="61" t="s">
        <v>78</v>
      </c>
      <c r="F365" s="61" t="s">
        <v>288</v>
      </c>
      <c r="G365" s="61">
        <v>610</v>
      </c>
      <c r="H365" s="93">
        <v>13959.6</v>
      </c>
      <c r="I365" s="93"/>
      <c r="J365" s="94">
        <f t="shared" si="55"/>
        <v>13959.6</v>
      </c>
      <c r="K365" s="93"/>
      <c r="L365" s="94">
        <f t="shared" si="56"/>
        <v>13959.6</v>
      </c>
      <c r="M365" s="93"/>
      <c r="N365" s="94">
        <f t="shared" si="57"/>
        <v>13959.6</v>
      </c>
      <c r="O365" s="93"/>
      <c r="P365" s="94">
        <f t="shared" si="58"/>
        <v>13959.6</v>
      </c>
      <c r="T365" s="98"/>
    </row>
    <row r="366" spans="2:20" ht="51" customHeight="1" x14ac:dyDescent="0.25">
      <c r="B366" s="38" t="s">
        <v>268</v>
      </c>
      <c r="C366" s="65">
        <v>544</v>
      </c>
      <c r="D366" s="61" t="s">
        <v>120</v>
      </c>
      <c r="E366" s="61" t="s">
        <v>78</v>
      </c>
      <c r="F366" s="61" t="s">
        <v>269</v>
      </c>
      <c r="G366" s="61" t="s">
        <v>76</v>
      </c>
      <c r="H366" s="93">
        <f t="shared" ref="H366:O369" si="61">H367</f>
        <v>7252.4</v>
      </c>
      <c r="I366" s="93">
        <f t="shared" si="61"/>
        <v>-403.7</v>
      </c>
      <c r="J366" s="94">
        <f t="shared" si="55"/>
        <v>6848.7</v>
      </c>
      <c r="K366" s="93">
        <f t="shared" si="61"/>
        <v>0</v>
      </c>
      <c r="L366" s="94">
        <f t="shared" si="56"/>
        <v>6848.7</v>
      </c>
      <c r="M366" s="93">
        <f t="shared" si="61"/>
        <v>-82.4</v>
      </c>
      <c r="N366" s="94">
        <f t="shared" si="57"/>
        <v>6766.3</v>
      </c>
      <c r="O366" s="93">
        <f t="shared" si="61"/>
        <v>-1000</v>
      </c>
      <c r="P366" s="94">
        <f t="shared" si="58"/>
        <v>5766.3</v>
      </c>
      <c r="T366" s="98"/>
    </row>
    <row r="367" spans="2:20" ht="62.25" customHeight="1" x14ac:dyDescent="0.25">
      <c r="B367" s="38" t="s">
        <v>270</v>
      </c>
      <c r="C367" s="65">
        <v>544</v>
      </c>
      <c r="D367" s="61" t="s">
        <v>120</v>
      </c>
      <c r="E367" s="61" t="s">
        <v>78</v>
      </c>
      <c r="F367" s="61" t="s">
        <v>271</v>
      </c>
      <c r="G367" s="61" t="s">
        <v>76</v>
      </c>
      <c r="H367" s="93">
        <f t="shared" si="61"/>
        <v>7252.4</v>
      </c>
      <c r="I367" s="93">
        <f t="shared" si="61"/>
        <v>-403.7</v>
      </c>
      <c r="J367" s="94">
        <f t="shared" si="55"/>
        <v>6848.7</v>
      </c>
      <c r="K367" s="93">
        <f t="shared" si="61"/>
        <v>0</v>
      </c>
      <c r="L367" s="94">
        <f t="shared" si="56"/>
        <v>6848.7</v>
      </c>
      <c r="M367" s="93">
        <f t="shared" si="61"/>
        <v>-82.4</v>
      </c>
      <c r="N367" s="94">
        <f t="shared" si="57"/>
        <v>6766.3</v>
      </c>
      <c r="O367" s="93">
        <f t="shared" si="61"/>
        <v>-1000</v>
      </c>
      <c r="P367" s="94">
        <f t="shared" si="58"/>
        <v>5766.3</v>
      </c>
      <c r="T367" s="98"/>
    </row>
    <row r="368" spans="2:20" ht="48" customHeight="1" x14ac:dyDescent="0.25">
      <c r="B368" s="38" t="s">
        <v>290</v>
      </c>
      <c r="C368" s="65">
        <v>544</v>
      </c>
      <c r="D368" s="61" t="s">
        <v>120</v>
      </c>
      <c r="E368" s="61" t="s">
        <v>78</v>
      </c>
      <c r="F368" s="61" t="s">
        <v>478</v>
      </c>
      <c r="G368" s="61" t="s">
        <v>76</v>
      </c>
      <c r="H368" s="93">
        <f t="shared" si="61"/>
        <v>7252.4</v>
      </c>
      <c r="I368" s="93">
        <f t="shared" si="61"/>
        <v>-403.7</v>
      </c>
      <c r="J368" s="94">
        <f t="shared" si="55"/>
        <v>6848.7</v>
      </c>
      <c r="K368" s="93">
        <f t="shared" si="61"/>
        <v>0</v>
      </c>
      <c r="L368" s="94">
        <f t="shared" si="56"/>
        <v>6848.7</v>
      </c>
      <c r="M368" s="93">
        <f t="shared" si="61"/>
        <v>-82.4</v>
      </c>
      <c r="N368" s="94">
        <f t="shared" si="57"/>
        <v>6766.3</v>
      </c>
      <c r="O368" s="93">
        <f t="shared" si="61"/>
        <v>-1000</v>
      </c>
      <c r="P368" s="94">
        <f t="shared" si="58"/>
        <v>5766.3</v>
      </c>
      <c r="T368" s="98"/>
    </row>
    <row r="369" spans="2:20" ht="47.25" customHeight="1" x14ac:dyDescent="0.25">
      <c r="B369" s="38" t="s">
        <v>188</v>
      </c>
      <c r="C369" s="65">
        <v>544</v>
      </c>
      <c r="D369" s="61" t="s">
        <v>120</v>
      </c>
      <c r="E369" s="61" t="s">
        <v>78</v>
      </c>
      <c r="F369" s="61" t="s">
        <v>478</v>
      </c>
      <c r="G369" s="61">
        <v>600</v>
      </c>
      <c r="H369" s="93">
        <f t="shared" si="61"/>
        <v>7252.4</v>
      </c>
      <c r="I369" s="93">
        <f t="shared" si="61"/>
        <v>-403.7</v>
      </c>
      <c r="J369" s="94">
        <f t="shared" si="55"/>
        <v>6848.7</v>
      </c>
      <c r="K369" s="93">
        <f t="shared" si="61"/>
        <v>0</v>
      </c>
      <c r="L369" s="94">
        <f t="shared" si="56"/>
        <v>6848.7</v>
      </c>
      <c r="M369" s="93">
        <f t="shared" si="61"/>
        <v>-82.4</v>
      </c>
      <c r="N369" s="94">
        <f t="shared" si="57"/>
        <v>6766.3</v>
      </c>
      <c r="O369" s="93">
        <f t="shared" si="61"/>
        <v>-1000</v>
      </c>
      <c r="P369" s="94">
        <f t="shared" si="58"/>
        <v>5766.3</v>
      </c>
      <c r="T369" s="98"/>
    </row>
    <row r="370" spans="2:20" ht="18.75" customHeight="1" x14ac:dyDescent="0.25">
      <c r="B370" s="38" t="s">
        <v>197</v>
      </c>
      <c r="C370" s="65">
        <v>544</v>
      </c>
      <c r="D370" s="61" t="s">
        <v>120</v>
      </c>
      <c r="E370" s="61" t="s">
        <v>78</v>
      </c>
      <c r="F370" s="61" t="s">
        <v>478</v>
      </c>
      <c r="G370" s="61">
        <v>610</v>
      </c>
      <c r="H370" s="93">
        <v>7252.4</v>
      </c>
      <c r="I370" s="93">
        <v>-403.7</v>
      </c>
      <c r="J370" s="94">
        <f t="shared" si="55"/>
        <v>6848.7</v>
      </c>
      <c r="K370" s="93"/>
      <c r="L370" s="94">
        <f t="shared" si="56"/>
        <v>6848.7</v>
      </c>
      <c r="M370" s="93">
        <v>-82.4</v>
      </c>
      <c r="N370" s="94">
        <f t="shared" si="57"/>
        <v>6766.3</v>
      </c>
      <c r="O370" s="93">
        <v>-1000</v>
      </c>
      <c r="P370" s="94">
        <f t="shared" si="58"/>
        <v>5766.3</v>
      </c>
      <c r="T370" s="98"/>
    </row>
    <row r="371" spans="2:20" ht="37.5" customHeight="1" x14ac:dyDescent="0.25">
      <c r="B371" s="38" t="s">
        <v>791</v>
      </c>
      <c r="C371" s="65">
        <v>544</v>
      </c>
      <c r="D371" s="61" t="s">
        <v>120</v>
      </c>
      <c r="E371" s="61" t="s">
        <v>78</v>
      </c>
      <c r="F371" s="61" t="s">
        <v>554</v>
      </c>
      <c r="G371" s="61" t="s">
        <v>76</v>
      </c>
      <c r="H371" s="93">
        <f t="shared" ref="H371:O374" si="62">H372</f>
        <v>522.4</v>
      </c>
      <c r="I371" s="93">
        <f t="shared" si="62"/>
        <v>0</v>
      </c>
      <c r="J371" s="94">
        <f t="shared" si="55"/>
        <v>522.4</v>
      </c>
      <c r="K371" s="93">
        <f t="shared" si="62"/>
        <v>0</v>
      </c>
      <c r="L371" s="94">
        <f t="shared" si="56"/>
        <v>522.4</v>
      </c>
      <c r="M371" s="93">
        <f t="shared" si="62"/>
        <v>0</v>
      </c>
      <c r="N371" s="94">
        <f t="shared" si="57"/>
        <v>522.4</v>
      </c>
      <c r="O371" s="93">
        <f t="shared" si="62"/>
        <v>0</v>
      </c>
      <c r="P371" s="94">
        <f t="shared" si="58"/>
        <v>522.4</v>
      </c>
      <c r="T371" s="98"/>
    </row>
    <row r="372" spans="2:20" ht="79.5" customHeight="1" x14ac:dyDescent="0.25">
      <c r="B372" s="38" t="s">
        <v>555</v>
      </c>
      <c r="C372" s="65">
        <v>544</v>
      </c>
      <c r="D372" s="61" t="s">
        <v>120</v>
      </c>
      <c r="E372" s="61" t="s">
        <v>78</v>
      </c>
      <c r="F372" s="61" t="s">
        <v>556</v>
      </c>
      <c r="G372" s="61" t="s">
        <v>76</v>
      </c>
      <c r="H372" s="93">
        <f t="shared" si="62"/>
        <v>522.4</v>
      </c>
      <c r="I372" s="93">
        <f t="shared" si="62"/>
        <v>0</v>
      </c>
      <c r="J372" s="94">
        <f t="shared" si="55"/>
        <v>522.4</v>
      </c>
      <c r="K372" s="93">
        <f t="shared" si="62"/>
        <v>0</v>
      </c>
      <c r="L372" s="94">
        <f t="shared" si="56"/>
        <v>522.4</v>
      </c>
      <c r="M372" s="93">
        <f t="shared" si="62"/>
        <v>0</v>
      </c>
      <c r="N372" s="94">
        <f t="shared" si="57"/>
        <v>522.4</v>
      </c>
      <c r="O372" s="93">
        <f t="shared" si="62"/>
        <v>0</v>
      </c>
      <c r="P372" s="94">
        <f t="shared" si="58"/>
        <v>522.4</v>
      </c>
      <c r="T372" s="98"/>
    </row>
    <row r="373" spans="2:20" ht="84.75" customHeight="1" x14ac:dyDescent="0.25">
      <c r="B373" s="38" t="s">
        <v>796</v>
      </c>
      <c r="C373" s="65">
        <v>544</v>
      </c>
      <c r="D373" s="61" t="s">
        <v>120</v>
      </c>
      <c r="E373" s="61" t="s">
        <v>78</v>
      </c>
      <c r="F373" s="61" t="s">
        <v>669</v>
      </c>
      <c r="G373" s="61" t="s">
        <v>667</v>
      </c>
      <c r="H373" s="93">
        <f t="shared" si="62"/>
        <v>522.4</v>
      </c>
      <c r="I373" s="93">
        <f t="shared" si="62"/>
        <v>0</v>
      </c>
      <c r="J373" s="94">
        <f t="shared" si="55"/>
        <v>522.4</v>
      </c>
      <c r="K373" s="93">
        <f t="shared" si="62"/>
        <v>0</v>
      </c>
      <c r="L373" s="94">
        <f t="shared" si="56"/>
        <v>522.4</v>
      </c>
      <c r="M373" s="93">
        <f t="shared" si="62"/>
        <v>0</v>
      </c>
      <c r="N373" s="94">
        <f t="shared" si="57"/>
        <v>522.4</v>
      </c>
      <c r="O373" s="93">
        <f t="shared" si="62"/>
        <v>0</v>
      </c>
      <c r="P373" s="94">
        <f t="shared" si="58"/>
        <v>522.4</v>
      </c>
      <c r="T373" s="98"/>
    </row>
    <row r="374" spans="2:20" ht="48" customHeight="1" x14ac:dyDescent="0.25">
      <c r="B374" s="38" t="s">
        <v>188</v>
      </c>
      <c r="C374" s="65">
        <v>544</v>
      </c>
      <c r="D374" s="61" t="s">
        <v>120</v>
      </c>
      <c r="E374" s="61" t="s">
        <v>78</v>
      </c>
      <c r="F374" s="61" t="s">
        <v>669</v>
      </c>
      <c r="G374" s="61" t="s">
        <v>559</v>
      </c>
      <c r="H374" s="93">
        <f t="shared" si="62"/>
        <v>522.4</v>
      </c>
      <c r="I374" s="93">
        <f t="shared" si="62"/>
        <v>0</v>
      </c>
      <c r="J374" s="94">
        <f t="shared" si="55"/>
        <v>522.4</v>
      </c>
      <c r="K374" s="93">
        <f t="shared" si="62"/>
        <v>0</v>
      </c>
      <c r="L374" s="94">
        <f t="shared" si="56"/>
        <v>522.4</v>
      </c>
      <c r="M374" s="93">
        <f t="shared" si="62"/>
        <v>0</v>
      </c>
      <c r="N374" s="94">
        <f t="shared" si="57"/>
        <v>522.4</v>
      </c>
      <c r="O374" s="93">
        <f t="shared" si="62"/>
        <v>0</v>
      </c>
      <c r="P374" s="94">
        <f t="shared" si="58"/>
        <v>522.4</v>
      </c>
      <c r="T374" s="98"/>
    </row>
    <row r="375" spans="2:20" ht="21.75" customHeight="1" x14ac:dyDescent="0.25">
      <c r="B375" s="38" t="s">
        <v>197</v>
      </c>
      <c r="C375" s="65">
        <v>544</v>
      </c>
      <c r="D375" s="61" t="s">
        <v>120</v>
      </c>
      <c r="E375" s="61" t="s">
        <v>78</v>
      </c>
      <c r="F375" s="61" t="s">
        <v>669</v>
      </c>
      <c r="G375" s="61" t="s">
        <v>560</v>
      </c>
      <c r="H375" s="93">
        <v>522.4</v>
      </c>
      <c r="I375" s="93"/>
      <c r="J375" s="94">
        <f t="shared" si="55"/>
        <v>522.4</v>
      </c>
      <c r="K375" s="93"/>
      <c r="L375" s="94">
        <f t="shared" si="56"/>
        <v>522.4</v>
      </c>
      <c r="M375" s="93"/>
      <c r="N375" s="94">
        <f t="shared" si="57"/>
        <v>522.4</v>
      </c>
      <c r="O375" s="93"/>
      <c r="P375" s="94">
        <f t="shared" si="58"/>
        <v>522.4</v>
      </c>
      <c r="T375" s="98"/>
    </row>
    <row r="376" spans="2:20" ht="16.5" customHeight="1" x14ac:dyDescent="0.25">
      <c r="B376" s="38" t="s">
        <v>292</v>
      </c>
      <c r="C376" s="65">
        <v>544</v>
      </c>
      <c r="D376" s="61" t="s">
        <v>120</v>
      </c>
      <c r="E376" s="61" t="s">
        <v>90</v>
      </c>
      <c r="F376" s="61" t="s">
        <v>75</v>
      </c>
      <c r="G376" s="61" t="s">
        <v>76</v>
      </c>
      <c r="H376" s="93">
        <f>H377</f>
        <v>27762</v>
      </c>
      <c r="I376" s="93">
        <f>I377</f>
        <v>0</v>
      </c>
      <c r="J376" s="94">
        <f t="shared" si="55"/>
        <v>27762</v>
      </c>
      <c r="K376" s="93">
        <f>K377</f>
        <v>0</v>
      </c>
      <c r="L376" s="94">
        <f t="shared" si="56"/>
        <v>27762</v>
      </c>
      <c r="M376" s="93">
        <f>M377</f>
        <v>0</v>
      </c>
      <c r="N376" s="94">
        <f t="shared" si="57"/>
        <v>27762</v>
      </c>
      <c r="O376" s="93">
        <f>O377</f>
        <v>59</v>
      </c>
      <c r="P376" s="94">
        <f t="shared" si="58"/>
        <v>27821</v>
      </c>
      <c r="T376" s="98"/>
    </row>
    <row r="377" spans="2:20" ht="78" customHeight="1" x14ac:dyDescent="0.25">
      <c r="B377" s="38" t="s">
        <v>744</v>
      </c>
      <c r="C377" s="65">
        <v>544</v>
      </c>
      <c r="D377" s="61" t="s">
        <v>120</v>
      </c>
      <c r="E377" s="61" t="s">
        <v>90</v>
      </c>
      <c r="F377" s="61" t="s">
        <v>236</v>
      </c>
      <c r="G377" s="61" t="s">
        <v>76</v>
      </c>
      <c r="H377" s="93">
        <f>H378+H383+H388</f>
        <v>27762</v>
      </c>
      <c r="I377" s="93">
        <f>I378+I383+I388</f>
        <v>0</v>
      </c>
      <c r="J377" s="94">
        <f t="shared" si="55"/>
        <v>27762</v>
      </c>
      <c r="K377" s="93">
        <f>K378+K383+K388</f>
        <v>0</v>
      </c>
      <c r="L377" s="94">
        <f t="shared" si="56"/>
        <v>27762</v>
      </c>
      <c r="M377" s="93">
        <f>M378+M383+M388</f>
        <v>0</v>
      </c>
      <c r="N377" s="94">
        <f t="shared" si="57"/>
        <v>27762</v>
      </c>
      <c r="O377" s="93">
        <f>O378+O383+O388</f>
        <v>59</v>
      </c>
      <c r="P377" s="94">
        <f t="shared" si="58"/>
        <v>27821</v>
      </c>
      <c r="T377" s="98"/>
    </row>
    <row r="378" spans="2:20" ht="15.75" x14ac:dyDescent="0.25">
      <c r="B378" s="38" t="s">
        <v>256</v>
      </c>
      <c r="C378" s="65">
        <v>544</v>
      </c>
      <c r="D378" s="61" t="s">
        <v>120</v>
      </c>
      <c r="E378" s="61" t="s">
        <v>90</v>
      </c>
      <c r="F378" s="61" t="s">
        <v>257</v>
      </c>
      <c r="G378" s="61" t="s">
        <v>76</v>
      </c>
      <c r="H378" s="93">
        <f t="shared" ref="H378:O381" si="63">H379</f>
        <v>118.9</v>
      </c>
      <c r="I378" s="93">
        <f t="shared" si="63"/>
        <v>0</v>
      </c>
      <c r="J378" s="94">
        <f t="shared" si="55"/>
        <v>118.9</v>
      </c>
      <c r="K378" s="93">
        <f t="shared" si="63"/>
        <v>0</v>
      </c>
      <c r="L378" s="94">
        <f t="shared" si="56"/>
        <v>118.9</v>
      </c>
      <c r="M378" s="93">
        <f t="shared" si="63"/>
        <v>0</v>
      </c>
      <c r="N378" s="94">
        <f t="shared" si="57"/>
        <v>118.9</v>
      </c>
      <c r="O378" s="93">
        <f t="shared" si="63"/>
        <v>0</v>
      </c>
      <c r="P378" s="94">
        <f t="shared" si="58"/>
        <v>118.9</v>
      </c>
      <c r="T378" s="98"/>
    </row>
    <row r="379" spans="2:20" ht="33" customHeight="1" x14ac:dyDescent="0.25">
      <c r="B379" s="38" t="s">
        <v>258</v>
      </c>
      <c r="C379" s="65">
        <v>544</v>
      </c>
      <c r="D379" s="61" t="s">
        <v>120</v>
      </c>
      <c r="E379" s="61" t="s">
        <v>90</v>
      </c>
      <c r="F379" s="61" t="s">
        <v>259</v>
      </c>
      <c r="G379" s="61" t="s">
        <v>76</v>
      </c>
      <c r="H379" s="93">
        <f t="shared" si="63"/>
        <v>118.9</v>
      </c>
      <c r="I379" s="93">
        <f t="shared" si="63"/>
        <v>0</v>
      </c>
      <c r="J379" s="94">
        <f t="shared" si="55"/>
        <v>118.9</v>
      </c>
      <c r="K379" s="93">
        <f t="shared" si="63"/>
        <v>0</v>
      </c>
      <c r="L379" s="94">
        <f t="shared" si="56"/>
        <v>118.9</v>
      </c>
      <c r="M379" s="93">
        <f t="shared" si="63"/>
        <v>0</v>
      </c>
      <c r="N379" s="94">
        <f t="shared" si="57"/>
        <v>118.9</v>
      </c>
      <c r="O379" s="93">
        <f t="shared" si="63"/>
        <v>0</v>
      </c>
      <c r="P379" s="94">
        <f t="shared" si="58"/>
        <v>118.9</v>
      </c>
      <c r="T379" s="98"/>
    </row>
    <row r="380" spans="2:20" ht="47.25" x14ac:dyDescent="0.25">
      <c r="B380" s="38" t="s">
        <v>479</v>
      </c>
      <c r="C380" s="65">
        <v>544</v>
      </c>
      <c r="D380" s="61" t="s">
        <v>120</v>
      </c>
      <c r="E380" s="61" t="s">
        <v>90</v>
      </c>
      <c r="F380" s="61" t="s">
        <v>300</v>
      </c>
      <c r="G380" s="61" t="s">
        <v>76</v>
      </c>
      <c r="H380" s="93">
        <f t="shared" si="63"/>
        <v>118.9</v>
      </c>
      <c r="I380" s="93">
        <f t="shared" si="63"/>
        <v>0</v>
      </c>
      <c r="J380" s="94">
        <f t="shared" si="55"/>
        <v>118.9</v>
      </c>
      <c r="K380" s="93">
        <f t="shared" si="63"/>
        <v>0</v>
      </c>
      <c r="L380" s="94">
        <f t="shared" si="56"/>
        <v>118.9</v>
      </c>
      <c r="M380" s="93">
        <f t="shared" si="63"/>
        <v>0</v>
      </c>
      <c r="N380" s="94">
        <f t="shared" si="57"/>
        <v>118.9</v>
      </c>
      <c r="O380" s="93">
        <f t="shared" si="63"/>
        <v>0</v>
      </c>
      <c r="P380" s="94">
        <f t="shared" si="58"/>
        <v>118.9</v>
      </c>
      <c r="T380" s="98"/>
    </row>
    <row r="381" spans="2:20" ht="46.5" customHeight="1" x14ac:dyDescent="0.25">
      <c r="B381" s="38" t="s">
        <v>188</v>
      </c>
      <c r="C381" s="65">
        <v>544</v>
      </c>
      <c r="D381" s="61" t="s">
        <v>120</v>
      </c>
      <c r="E381" s="61" t="s">
        <v>90</v>
      </c>
      <c r="F381" s="61" t="s">
        <v>300</v>
      </c>
      <c r="G381" s="61">
        <v>600</v>
      </c>
      <c r="H381" s="93">
        <f t="shared" si="63"/>
        <v>118.9</v>
      </c>
      <c r="I381" s="93">
        <f t="shared" si="63"/>
        <v>0</v>
      </c>
      <c r="J381" s="94">
        <f t="shared" si="55"/>
        <v>118.9</v>
      </c>
      <c r="K381" s="93">
        <f t="shared" si="63"/>
        <v>0</v>
      </c>
      <c r="L381" s="94">
        <f t="shared" si="56"/>
        <v>118.9</v>
      </c>
      <c r="M381" s="93">
        <f t="shared" si="63"/>
        <v>0</v>
      </c>
      <c r="N381" s="94">
        <f t="shared" si="57"/>
        <v>118.9</v>
      </c>
      <c r="O381" s="93">
        <f t="shared" si="63"/>
        <v>0</v>
      </c>
      <c r="P381" s="94">
        <f t="shared" si="58"/>
        <v>118.9</v>
      </c>
      <c r="T381" s="98"/>
    </row>
    <row r="382" spans="2:20" ht="17.45" customHeight="1" x14ac:dyDescent="0.25">
      <c r="B382" s="38" t="s">
        <v>197</v>
      </c>
      <c r="C382" s="65">
        <v>544</v>
      </c>
      <c r="D382" s="61" t="s">
        <v>120</v>
      </c>
      <c r="E382" s="61" t="s">
        <v>90</v>
      </c>
      <c r="F382" s="61" t="s">
        <v>300</v>
      </c>
      <c r="G382" s="61">
        <v>610</v>
      </c>
      <c r="H382" s="93">
        <v>118.9</v>
      </c>
      <c r="I382" s="93"/>
      <c r="J382" s="94">
        <f t="shared" si="55"/>
        <v>118.9</v>
      </c>
      <c r="K382" s="93"/>
      <c r="L382" s="94">
        <f t="shared" si="56"/>
        <v>118.9</v>
      </c>
      <c r="M382" s="93"/>
      <c r="N382" s="94">
        <f t="shared" si="57"/>
        <v>118.9</v>
      </c>
      <c r="O382" s="93"/>
      <c r="P382" s="94">
        <f t="shared" si="58"/>
        <v>118.9</v>
      </c>
      <c r="T382" s="98"/>
    </row>
    <row r="383" spans="2:20" ht="49.5" customHeight="1" x14ac:dyDescent="0.25">
      <c r="B383" s="38" t="s">
        <v>268</v>
      </c>
      <c r="C383" s="65">
        <v>544</v>
      </c>
      <c r="D383" s="61" t="s">
        <v>120</v>
      </c>
      <c r="E383" s="61" t="s">
        <v>90</v>
      </c>
      <c r="F383" s="61" t="s">
        <v>269</v>
      </c>
      <c r="G383" s="61" t="s">
        <v>76</v>
      </c>
      <c r="H383" s="93">
        <f t="shared" ref="H383:O386" si="64">H384</f>
        <v>464.8</v>
      </c>
      <c r="I383" s="93">
        <f t="shared" si="64"/>
        <v>0</v>
      </c>
      <c r="J383" s="94">
        <f t="shared" si="55"/>
        <v>464.8</v>
      </c>
      <c r="K383" s="93">
        <f t="shared" si="64"/>
        <v>0</v>
      </c>
      <c r="L383" s="94">
        <f t="shared" si="56"/>
        <v>464.8</v>
      </c>
      <c r="M383" s="93">
        <f t="shared" si="64"/>
        <v>0</v>
      </c>
      <c r="N383" s="94">
        <f t="shared" si="57"/>
        <v>464.8</v>
      </c>
      <c r="O383" s="93">
        <f t="shared" si="64"/>
        <v>0</v>
      </c>
      <c r="P383" s="94">
        <f t="shared" si="58"/>
        <v>464.8</v>
      </c>
      <c r="T383" s="98"/>
    </row>
    <row r="384" spans="2:20" ht="63" customHeight="1" x14ac:dyDescent="0.25">
      <c r="B384" s="38" t="s">
        <v>270</v>
      </c>
      <c r="C384" s="65">
        <v>544</v>
      </c>
      <c r="D384" s="61" t="s">
        <v>120</v>
      </c>
      <c r="E384" s="61" t="s">
        <v>90</v>
      </c>
      <c r="F384" s="61" t="s">
        <v>271</v>
      </c>
      <c r="G384" s="61" t="s">
        <v>76</v>
      </c>
      <c r="H384" s="93">
        <f t="shared" si="64"/>
        <v>464.8</v>
      </c>
      <c r="I384" s="93">
        <f t="shared" si="64"/>
        <v>0</v>
      </c>
      <c r="J384" s="94">
        <f t="shared" si="55"/>
        <v>464.8</v>
      </c>
      <c r="K384" s="93">
        <f t="shared" si="64"/>
        <v>0</v>
      </c>
      <c r="L384" s="94">
        <f t="shared" si="56"/>
        <v>464.8</v>
      </c>
      <c r="M384" s="93">
        <f t="shared" si="64"/>
        <v>0</v>
      </c>
      <c r="N384" s="94">
        <f t="shared" si="57"/>
        <v>464.8</v>
      </c>
      <c r="O384" s="93">
        <f t="shared" si="64"/>
        <v>0</v>
      </c>
      <c r="P384" s="94">
        <f t="shared" si="58"/>
        <v>464.8</v>
      </c>
      <c r="T384" s="98"/>
    </row>
    <row r="385" spans="2:20" ht="47.25" x14ac:dyDescent="0.25">
      <c r="B385" s="38" t="s">
        <v>301</v>
      </c>
      <c r="C385" s="65">
        <v>544</v>
      </c>
      <c r="D385" s="61" t="s">
        <v>120</v>
      </c>
      <c r="E385" s="61" t="s">
        <v>90</v>
      </c>
      <c r="F385" s="61" t="s">
        <v>480</v>
      </c>
      <c r="G385" s="61" t="s">
        <v>76</v>
      </c>
      <c r="H385" s="93">
        <f t="shared" si="64"/>
        <v>464.8</v>
      </c>
      <c r="I385" s="93">
        <f t="shared" si="64"/>
        <v>0</v>
      </c>
      <c r="J385" s="94">
        <f t="shared" si="55"/>
        <v>464.8</v>
      </c>
      <c r="K385" s="93">
        <f t="shared" si="64"/>
        <v>0</v>
      </c>
      <c r="L385" s="94">
        <f t="shared" si="56"/>
        <v>464.8</v>
      </c>
      <c r="M385" s="93">
        <f t="shared" si="64"/>
        <v>0</v>
      </c>
      <c r="N385" s="94">
        <f t="shared" si="57"/>
        <v>464.8</v>
      </c>
      <c r="O385" s="93">
        <f t="shared" si="64"/>
        <v>0</v>
      </c>
      <c r="P385" s="94">
        <f t="shared" si="58"/>
        <v>464.8</v>
      </c>
      <c r="T385" s="98"/>
    </row>
    <row r="386" spans="2:20" ht="51.75" customHeight="1" x14ac:dyDescent="0.25">
      <c r="B386" s="38" t="s">
        <v>188</v>
      </c>
      <c r="C386" s="65">
        <v>544</v>
      </c>
      <c r="D386" s="61" t="s">
        <v>120</v>
      </c>
      <c r="E386" s="61" t="s">
        <v>90</v>
      </c>
      <c r="F386" s="61" t="s">
        <v>480</v>
      </c>
      <c r="G386" s="61">
        <v>600</v>
      </c>
      <c r="H386" s="93">
        <f t="shared" si="64"/>
        <v>464.8</v>
      </c>
      <c r="I386" s="93">
        <f t="shared" si="64"/>
        <v>0</v>
      </c>
      <c r="J386" s="94">
        <f t="shared" si="55"/>
        <v>464.8</v>
      </c>
      <c r="K386" s="93">
        <f t="shared" si="64"/>
        <v>0</v>
      </c>
      <c r="L386" s="94">
        <f t="shared" si="56"/>
        <v>464.8</v>
      </c>
      <c r="M386" s="93">
        <f t="shared" si="64"/>
        <v>0</v>
      </c>
      <c r="N386" s="94">
        <f t="shared" si="57"/>
        <v>464.8</v>
      </c>
      <c r="O386" s="93">
        <f t="shared" si="64"/>
        <v>0</v>
      </c>
      <c r="P386" s="94">
        <f t="shared" si="58"/>
        <v>464.8</v>
      </c>
      <c r="T386" s="98"/>
    </row>
    <row r="387" spans="2:20" ht="19.5" customHeight="1" x14ac:dyDescent="0.25">
      <c r="B387" s="38" t="s">
        <v>197</v>
      </c>
      <c r="C387" s="65">
        <v>544</v>
      </c>
      <c r="D387" s="61" t="s">
        <v>120</v>
      </c>
      <c r="E387" s="61" t="s">
        <v>90</v>
      </c>
      <c r="F387" s="61" t="s">
        <v>480</v>
      </c>
      <c r="G387" s="61">
        <v>610</v>
      </c>
      <c r="H387" s="93">
        <v>464.8</v>
      </c>
      <c r="I387" s="93"/>
      <c r="J387" s="94">
        <f t="shared" si="55"/>
        <v>464.8</v>
      </c>
      <c r="K387" s="93"/>
      <c r="L387" s="94">
        <f t="shared" si="56"/>
        <v>464.8</v>
      </c>
      <c r="M387" s="93"/>
      <c r="N387" s="94">
        <f t="shared" si="57"/>
        <v>464.8</v>
      </c>
      <c r="O387" s="93"/>
      <c r="P387" s="94">
        <f t="shared" si="58"/>
        <v>464.8</v>
      </c>
      <c r="T387" s="98"/>
    </row>
    <row r="388" spans="2:20" ht="52.5" customHeight="1" x14ac:dyDescent="0.25">
      <c r="B388" s="38" t="s">
        <v>747</v>
      </c>
      <c r="C388" s="65">
        <v>544</v>
      </c>
      <c r="D388" s="61" t="s">
        <v>120</v>
      </c>
      <c r="E388" s="61" t="s">
        <v>90</v>
      </c>
      <c r="F388" s="61" t="s">
        <v>304</v>
      </c>
      <c r="G388" s="61" t="s">
        <v>76</v>
      </c>
      <c r="H388" s="93">
        <f t="shared" ref="H388:O391" si="65">H389</f>
        <v>27178.3</v>
      </c>
      <c r="I388" s="93">
        <f t="shared" si="65"/>
        <v>0</v>
      </c>
      <c r="J388" s="94">
        <f t="shared" si="55"/>
        <v>27178.3</v>
      </c>
      <c r="K388" s="93">
        <f t="shared" si="65"/>
        <v>0</v>
      </c>
      <c r="L388" s="94">
        <f t="shared" si="56"/>
        <v>27178.3</v>
      </c>
      <c r="M388" s="93">
        <f t="shared" si="65"/>
        <v>0</v>
      </c>
      <c r="N388" s="94">
        <f t="shared" si="57"/>
        <v>27178.3</v>
      </c>
      <c r="O388" s="93">
        <f t="shared" si="65"/>
        <v>59</v>
      </c>
      <c r="P388" s="94">
        <f t="shared" si="58"/>
        <v>27237.3</v>
      </c>
      <c r="T388" s="98"/>
    </row>
    <row r="389" spans="2:20" ht="82.5" customHeight="1" x14ac:dyDescent="0.25">
      <c r="B389" s="38" t="s">
        <v>305</v>
      </c>
      <c r="C389" s="65">
        <v>544</v>
      </c>
      <c r="D389" s="61" t="s">
        <v>120</v>
      </c>
      <c r="E389" s="61" t="s">
        <v>90</v>
      </c>
      <c r="F389" s="61" t="s">
        <v>306</v>
      </c>
      <c r="G389" s="61" t="s">
        <v>76</v>
      </c>
      <c r="H389" s="93">
        <f t="shared" si="65"/>
        <v>27178.3</v>
      </c>
      <c r="I389" s="93">
        <f t="shared" si="65"/>
        <v>0</v>
      </c>
      <c r="J389" s="94">
        <f t="shared" si="55"/>
        <v>27178.3</v>
      </c>
      <c r="K389" s="93">
        <f t="shared" si="65"/>
        <v>0</v>
      </c>
      <c r="L389" s="94">
        <f t="shared" si="56"/>
        <v>27178.3</v>
      </c>
      <c r="M389" s="93">
        <f t="shared" si="65"/>
        <v>0</v>
      </c>
      <c r="N389" s="94">
        <f t="shared" si="57"/>
        <v>27178.3</v>
      </c>
      <c r="O389" s="93">
        <f t="shared" si="65"/>
        <v>59</v>
      </c>
      <c r="P389" s="94">
        <f t="shared" si="58"/>
        <v>27237.3</v>
      </c>
      <c r="T389" s="98"/>
    </row>
    <row r="390" spans="2:20" ht="53.25" customHeight="1" x14ac:dyDescent="0.25">
      <c r="B390" s="38" t="s">
        <v>307</v>
      </c>
      <c r="C390" s="65">
        <v>544</v>
      </c>
      <c r="D390" s="61" t="s">
        <v>120</v>
      </c>
      <c r="E390" s="61" t="s">
        <v>90</v>
      </c>
      <c r="F390" s="61" t="s">
        <v>308</v>
      </c>
      <c r="G390" s="61" t="s">
        <v>76</v>
      </c>
      <c r="H390" s="93">
        <f t="shared" si="65"/>
        <v>27178.3</v>
      </c>
      <c r="I390" s="93">
        <f t="shared" si="65"/>
        <v>0</v>
      </c>
      <c r="J390" s="94">
        <f t="shared" si="55"/>
        <v>27178.3</v>
      </c>
      <c r="K390" s="93">
        <f t="shared" si="65"/>
        <v>0</v>
      </c>
      <c r="L390" s="94">
        <f t="shared" si="56"/>
        <v>27178.3</v>
      </c>
      <c r="M390" s="93">
        <f t="shared" si="65"/>
        <v>0</v>
      </c>
      <c r="N390" s="94">
        <f t="shared" si="57"/>
        <v>27178.3</v>
      </c>
      <c r="O390" s="93">
        <f t="shared" si="65"/>
        <v>59</v>
      </c>
      <c r="P390" s="94">
        <f t="shared" si="58"/>
        <v>27237.3</v>
      </c>
      <c r="T390" s="98"/>
    </row>
    <row r="391" spans="2:20" ht="47.25" customHeight="1" x14ac:dyDescent="0.25">
      <c r="B391" s="38" t="s">
        <v>188</v>
      </c>
      <c r="C391" s="65">
        <v>544</v>
      </c>
      <c r="D391" s="61" t="s">
        <v>120</v>
      </c>
      <c r="E391" s="61" t="s">
        <v>90</v>
      </c>
      <c r="F391" s="61" t="s">
        <v>308</v>
      </c>
      <c r="G391" s="61">
        <v>600</v>
      </c>
      <c r="H391" s="93">
        <f t="shared" si="65"/>
        <v>27178.3</v>
      </c>
      <c r="I391" s="93">
        <f t="shared" si="65"/>
        <v>0</v>
      </c>
      <c r="J391" s="94">
        <f t="shared" si="55"/>
        <v>27178.3</v>
      </c>
      <c r="K391" s="93">
        <f t="shared" si="65"/>
        <v>0</v>
      </c>
      <c r="L391" s="94">
        <f t="shared" si="56"/>
        <v>27178.3</v>
      </c>
      <c r="M391" s="93">
        <f t="shared" si="65"/>
        <v>0</v>
      </c>
      <c r="N391" s="94">
        <f t="shared" si="57"/>
        <v>27178.3</v>
      </c>
      <c r="O391" s="93">
        <f t="shared" si="65"/>
        <v>59</v>
      </c>
      <c r="P391" s="94">
        <f t="shared" si="58"/>
        <v>27237.3</v>
      </c>
      <c r="T391" s="98"/>
    </row>
    <row r="392" spans="2:20" ht="16.5" customHeight="1" x14ac:dyDescent="0.25">
      <c r="B392" s="38" t="s">
        <v>197</v>
      </c>
      <c r="C392" s="65">
        <v>544</v>
      </c>
      <c r="D392" s="61" t="s">
        <v>120</v>
      </c>
      <c r="E392" s="61" t="s">
        <v>90</v>
      </c>
      <c r="F392" s="61" t="s">
        <v>308</v>
      </c>
      <c r="G392" s="61">
        <v>610</v>
      </c>
      <c r="H392" s="93">
        <v>27178.3</v>
      </c>
      <c r="I392" s="93"/>
      <c r="J392" s="94">
        <f t="shared" si="55"/>
        <v>27178.3</v>
      </c>
      <c r="K392" s="93"/>
      <c r="L392" s="94">
        <f t="shared" si="56"/>
        <v>27178.3</v>
      </c>
      <c r="M392" s="93"/>
      <c r="N392" s="94">
        <f t="shared" si="57"/>
        <v>27178.3</v>
      </c>
      <c r="O392" s="93">
        <v>59</v>
      </c>
      <c r="P392" s="94">
        <f t="shared" si="58"/>
        <v>27237.3</v>
      </c>
      <c r="T392" s="98"/>
    </row>
    <row r="393" spans="2:20" ht="19.5" customHeight="1" x14ac:dyDescent="0.25">
      <c r="B393" s="38" t="s">
        <v>481</v>
      </c>
      <c r="C393" s="65">
        <v>544</v>
      </c>
      <c r="D393" s="61" t="s">
        <v>120</v>
      </c>
      <c r="E393" s="61" t="s">
        <v>161</v>
      </c>
      <c r="F393" s="61" t="s">
        <v>75</v>
      </c>
      <c r="G393" s="61" t="s">
        <v>76</v>
      </c>
      <c r="H393" s="93">
        <f t="shared" ref="H393:O395" si="66">H394</f>
        <v>23309.3</v>
      </c>
      <c r="I393" s="93">
        <f t="shared" si="66"/>
        <v>0</v>
      </c>
      <c r="J393" s="94">
        <f t="shared" si="55"/>
        <v>23309.3</v>
      </c>
      <c r="K393" s="93">
        <f t="shared" si="66"/>
        <v>0</v>
      </c>
      <c r="L393" s="94">
        <f t="shared" si="56"/>
        <v>23309.3</v>
      </c>
      <c r="M393" s="93">
        <f t="shared" si="66"/>
        <v>0</v>
      </c>
      <c r="N393" s="94">
        <f t="shared" si="57"/>
        <v>23309.3</v>
      </c>
      <c r="O393" s="93">
        <f t="shared" si="66"/>
        <v>0</v>
      </c>
      <c r="P393" s="94">
        <f t="shared" si="58"/>
        <v>23309.3</v>
      </c>
      <c r="T393" s="98"/>
    </row>
    <row r="394" spans="2:20" ht="55.5" customHeight="1" x14ac:dyDescent="0.25">
      <c r="B394" s="38" t="s">
        <v>694</v>
      </c>
      <c r="C394" s="65">
        <v>544</v>
      </c>
      <c r="D394" s="61" t="s">
        <v>120</v>
      </c>
      <c r="E394" s="61" t="s">
        <v>161</v>
      </c>
      <c r="F394" s="61" t="s">
        <v>236</v>
      </c>
      <c r="G394" s="61" t="s">
        <v>76</v>
      </c>
      <c r="H394" s="93">
        <f t="shared" si="66"/>
        <v>23309.3</v>
      </c>
      <c r="I394" s="93">
        <f t="shared" si="66"/>
        <v>0</v>
      </c>
      <c r="J394" s="94">
        <f t="shared" si="55"/>
        <v>23309.3</v>
      </c>
      <c r="K394" s="93">
        <f t="shared" si="66"/>
        <v>0</v>
      </c>
      <c r="L394" s="94">
        <f t="shared" si="56"/>
        <v>23309.3</v>
      </c>
      <c r="M394" s="93">
        <f t="shared" si="66"/>
        <v>0</v>
      </c>
      <c r="N394" s="94">
        <f t="shared" si="57"/>
        <v>23309.3</v>
      </c>
      <c r="O394" s="93">
        <f t="shared" si="66"/>
        <v>0</v>
      </c>
      <c r="P394" s="94">
        <f t="shared" si="58"/>
        <v>23309.3</v>
      </c>
      <c r="T394" s="98"/>
    </row>
    <row r="395" spans="2:20" ht="80.25" customHeight="1" x14ac:dyDescent="0.25">
      <c r="B395" s="38" t="s">
        <v>745</v>
      </c>
      <c r="C395" s="65">
        <v>544</v>
      </c>
      <c r="D395" s="61" t="s">
        <v>120</v>
      </c>
      <c r="E395" s="61" t="s">
        <v>161</v>
      </c>
      <c r="F395" s="61" t="s">
        <v>310</v>
      </c>
      <c r="G395" s="61" t="s">
        <v>76</v>
      </c>
      <c r="H395" s="93">
        <f t="shared" si="66"/>
        <v>23309.3</v>
      </c>
      <c r="I395" s="93">
        <f t="shared" si="66"/>
        <v>0</v>
      </c>
      <c r="J395" s="94">
        <f t="shared" si="55"/>
        <v>23309.3</v>
      </c>
      <c r="K395" s="93">
        <f t="shared" si="66"/>
        <v>0</v>
      </c>
      <c r="L395" s="94">
        <f t="shared" si="56"/>
        <v>23309.3</v>
      </c>
      <c r="M395" s="93">
        <f t="shared" si="66"/>
        <v>0</v>
      </c>
      <c r="N395" s="94">
        <f t="shared" si="57"/>
        <v>23309.3</v>
      </c>
      <c r="O395" s="93">
        <f t="shared" si="66"/>
        <v>0</v>
      </c>
      <c r="P395" s="94">
        <f t="shared" si="58"/>
        <v>23309.3</v>
      </c>
      <c r="T395" s="98"/>
    </row>
    <row r="396" spans="2:20" ht="65.25" customHeight="1" x14ac:dyDescent="0.25">
      <c r="B396" s="38" t="s">
        <v>311</v>
      </c>
      <c r="C396" s="65">
        <v>544</v>
      </c>
      <c r="D396" s="61" t="s">
        <v>120</v>
      </c>
      <c r="E396" s="61" t="s">
        <v>161</v>
      </c>
      <c r="F396" s="61" t="s">
        <v>312</v>
      </c>
      <c r="G396" s="61" t="s">
        <v>76</v>
      </c>
      <c r="H396" s="93">
        <f>H397+H400+H405</f>
        <v>23309.3</v>
      </c>
      <c r="I396" s="93">
        <f>I397+I400+I405</f>
        <v>0</v>
      </c>
      <c r="J396" s="94">
        <f t="shared" si="55"/>
        <v>23309.3</v>
      </c>
      <c r="K396" s="93">
        <f>K397+K400+K405</f>
        <v>0</v>
      </c>
      <c r="L396" s="94">
        <f t="shared" si="56"/>
        <v>23309.3</v>
      </c>
      <c r="M396" s="93">
        <f>M397+M400+M405</f>
        <v>0</v>
      </c>
      <c r="N396" s="94">
        <f t="shared" si="57"/>
        <v>23309.3</v>
      </c>
      <c r="O396" s="93">
        <f>O397+O400+O405</f>
        <v>0</v>
      </c>
      <c r="P396" s="94">
        <f t="shared" si="58"/>
        <v>23309.3</v>
      </c>
      <c r="T396" s="98"/>
    </row>
    <row r="397" spans="2:20" ht="33.75" customHeight="1" x14ac:dyDescent="0.25">
      <c r="B397" s="38" t="s">
        <v>83</v>
      </c>
      <c r="C397" s="65">
        <v>544</v>
      </c>
      <c r="D397" s="61" t="s">
        <v>120</v>
      </c>
      <c r="E397" s="61" t="s">
        <v>161</v>
      </c>
      <c r="F397" s="61" t="s">
        <v>313</v>
      </c>
      <c r="G397" s="61" t="s">
        <v>76</v>
      </c>
      <c r="H397" s="93">
        <f>H398</f>
        <v>2826.1</v>
      </c>
      <c r="I397" s="93">
        <f>I398</f>
        <v>0</v>
      </c>
      <c r="J397" s="94">
        <f t="shared" si="55"/>
        <v>2826.1</v>
      </c>
      <c r="K397" s="93">
        <f>K398</f>
        <v>0</v>
      </c>
      <c r="L397" s="94">
        <f t="shared" si="56"/>
        <v>2826.1</v>
      </c>
      <c r="M397" s="93">
        <f>M398</f>
        <v>0</v>
      </c>
      <c r="N397" s="94">
        <f t="shared" si="57"/>
        <v>2826.1</v>
      </c>
      <c r="O397" s="93">
        <f>O398</f>
        <v>0</v>
      </c>
      <c r="P397" s="94">
        <f t="shared" si="58"/>
        <v>2826.1</v>
      </c>
      <c r="T397" s="98"/>
    </row>
    <row r="398" spans="2:20" ht="104.25" customHeight="1" x14ac:dyDescent="0.25">
      <c r="B398" s="38" t="s">
        <v>85</v>
      </c>
      <c r="C398" s="65">
        <v>544</v>
      </c>
      <c r="D398" s="61" t="s">
        <v>120</v>
      </c>
      <c r="E398" s="61" t="s">
        <v>161</v>
      </c>
      <c r="F398" s="61" t="s">
        <v>313</v>
      </c>
      <c r="G398" s="61">
        <v>100</v>
      </c>
      <c r="H398" s="93">
        <f>H399</f>
        <v>2826.1</v>
      </c>
      <c r="I398" s="93">
        <f>I399</f>
        <v>0</v>
      </c>
      <c r="J398" s="94">
        <f t="shared" si="55"/>
        <v>2826.1</v>
      </c>
      <c r="K398" s="93">
        <f>K399</f>
        <v>0</v>
      </c>
      <c r="L398" s="94">
        <f t="shared" si="56"/>
        <v>2826.1</v>
      </c>
      <c r="M398" s="93">
        <f>M399</f>
        <v>0</v>
      </c>
      <c r="N398" s="94">
        <f t="shared" si="57"/>
        <v>2826.1</v>
      </c>
      <c r="O398" s="93">
        <f>O399</f>
        <v>0</v>
      </c>
      <c r="P398" s="94">
        <f t="shared" si="58"/>
        <v>2826.1</v>
      </c>
      <c r="T398" s="98"/>
    </row>
    <row r="399" spans="2:20" ht="47.25" x14ac:dyDescent="0.25">
      <c r="B399" s="38" t="s">
        <v>86</v>
      </c>
      <c r="C399" s="65">
        <v>544</v>
      </c>
      <c r="D399" s="61" t="s">
        <v>120</v>
      </c>
      <c r="E399" s="61" t="s">
        <v>161</v>
      </c>
      <c r="F399" s="61" t="s">
        <v>313</v>
      </c>
      <c r="G399" s="61">
        <v>120</v>
      </c>
      <c r="H399" s="93">
        <v>2826.1</v>
      </c>
      <c r="I399" s="93"/>
      <c r="J399" s="94">
        <f t="shared" si="55"/>
        <v>2826.1</v>
      </c>
      <c r="K399" s="93"/>
      <c r="L399" s="94">
        <f t="shared" si="56"/>
        <v>2826.1</v>
      </c>
      <c r="M399" s="93"/>
      <c r="N399" s="94">
        <f t="shared" si="57"/>
        <v>2826.1</v>
      </c>
      <c r="O399" s="93"/>
      <c r="P399" s="94">
        <f t="shared" si="58"/>
        <v>2826.1</v>
      </c>
      <c r="T399" s="98"/>
    </row>
    <row r="400" spans="2:20" ht="31.5" x14ac:dyDescent="0.25">
      <c r="B400" s="38" t="s">
        <v>87</v>
      </c>
      <c r="C400" s="65">
        <v>544</v>
      </c>
      <c r="D400" s="61" t="s">
        <v>120</v>
      </c>
      <c r="E400" s="61" t="s">
        <v>161</v>
      </c>
      <c r="F400" s="61" t="s">
        <v>314</v>
      </c>
      <c r="G400" s="61" t="s">
        <v>76</v>
      </c>
      <c r="H400" s="93">
        <f>H401+H403</f>
        <v>147.6</v>
      </c>
      <c r="I400" s="93">
        <f>I401+I403</f>
        <v>0</v>
      </c>
      <c r="J400" s="94">
        <f t="shared" si="55"/>
        <v>147.6</v>
      </c>
      <c r="K400" s="93">
        <f>K401+K403</f>
        <v>0</v>
      </c>
      <c r="L400" s="94">
        <f t="shared" si="56"/>
        <v>147.6</v>
      </c>
      <c r="M400" s="93">
        <f>M401+M403</f>
        <v>0</v>
      </c>
      <c r="N400" s="94">
        <f t="shared" si="57"/>
        <v>147.6</v>
      </c>
      <c r="O400" s="93">
        <f>O401+O403</f>
        <v>0</v>
      </c>
      <c r="P400" s="94">
        <f t="shared" si="58"/>
        <v>147.6</v>
      </c>
      <c r="T400" s="98"/>
    </row>
    <row r="401" spans="2:20" ht="99.75" customHeight="1" x14ac:dyDescent="0.25">
      <c r="B401" s="38" t="s">
        <v>85</v>
      </c>
      <c r="C401" s="65">
        <v>544</v>
      </c>
      <c r="D401" s="61" t="s">
        <v>120</v>
      </c>
      <c r="E401" s="61" t="s">
        <v>161</v>
      </c>
      <c r="F401" s="61" t="s">
        <v>314</v>
      </c>
      <c r="G401" s="61">
        <v>100</v>
      </c>
      <c r="H401" s="93">
        <f>H402</f>
        <v>91.6</v>
      </c>
      <c r="I401" s="93">
        <f>I402</f>
        <v>0</v>
      </c>
      <c r="J401" s="94">
        <f t="shared" si="55"/>
        <v>91.6</v>
      </c>
      <c r="K401" s="93">
        <f>K402</f>
        <v>0</v>
      </c>
      <c r="L401" s="94">
        <f t="shared" si="56"/>
        <v>91.6</v>
      </c>
      <c r="M401" s="93">
        <f>M402</f>
        <v>0</v>
      </c>
      <c r="N401" s="94">
        <f t="shared" si="57"/>
        <v>91.6</v>
      </c>
      <c r="O401" s="93">
        <f>O402</f>
        <v>0</v>
      </c>
      <c r="P401" s="94">
        <f t="shared" si="58"/>
        <v>91.6</v>
      </c>
      <c r="T401" s="98"/>
    </row>
    <row r="402" spans="2:20" ht="47.25" x14ac:dyDescent="0.25">
      <c r="B402" s="38" t="s">
        <v>86</v>
      </c>
      <c r="C402" s="65">
        <v>544</v>
      </c>
      <c r="D402" s="61" t="s">
        <v>120</v>
      </c>
      <c r="E402" s="61" t="s">
        <v>161</v>
      </c>
      <c r="F402" s="61" t="s">
        <v>314</v>
      </c>
      <c r="G402" s="61">
        <v>120</v>
      </c>
      <c r="H402" s="93">
        <v>91.6</v>
      </c>
      <c r="I402" s="93"/>
      <c r="J402" s="94">
        <f t="shared" si="55"/>
        <v>91.6</v>
      </c>
      <c r="K402" s="93"/>
      <c r="L402" s="94">
        <f t="shared" si="56"/>
        <v>91.6</v>
      </c>
      <c r="M402" s="93"/>
      <c r="N402" s="94">
        <f t="shared" si="57"/>
        <v>91.6</v>
      </c>
      <c r="O402" s="93"/>
      <c r="P402" s="94">
        <f t="shared" si="58"/>
        <v>91.6</v>
      </c>
      <c r="T402" s="98"/>
    </row>
    <row r="403" spans="2:20" ht="31.5" x14ac:dyDescent="0.25">
      <c r="B403" s="38" t="s">
        <v>97</v>
      </c>
      <c r="C403" s="65">
        <v>544</v>
      </c>
      <c r="D403" s="61" t="s">
        <v>120</v>
      </c>
      <c r="E403" s="61" t="s">
        <v>161</v>
      </c>
      <c r="F403" s="61" t="s">
        <v>314</v>
      </c>
      <c r="G403" s="61">
        <v>200</v>
      </c>
      <c r="H403" s="93">
        <f>H404</f>
        <v>56</v>
      </c>
      <c r="I403" s="93">
        <f>I404</f>
        <v>0</v>
      </c>
      <c r="J403" s="94">
        <f t="shared" si="55"/>
        <v>56</v>
      </c>
      <c r="K403" s="93">
        <f>K404</f>
        <v>0</v>
      </c>
      <c r="L403" s="94">
        <f t="shared" si="56"/>
        <v>56</v>
      </c>
      <c r="M403" s="93">
        <f>M404</f>
        <v>0</v>
      </c>
      <c r="N403" s="94">
        <f t="shared" si="57"/>
        <v>56</v>
      </c>
      <c r="O403" s="93">
        <f>O404</f>
        <v>0</v>
      </c>
      <c r="P403" s="94">
        <f t="shared" si="58"/>
        <v>56</v>
      </c>
      <c r="T403" s="98"/>
    </row>
    <row r="404" spans="2:20" ht="47.25" customHeight="1" x14ac:dyDescent="0.25">
      <c r="B404" s="38" t="s">
        <v>98</v>
      </c>
      <c r="C404" s="65">
        <v>544</v>
      </c>
      <c r="D404" s="61" t="s">
        <v>120</v>
      </c>
      <c r="E404" s="61" t="s">
        <v>161</v>
      </c>
      <c r="F404" s="61" t="s">
        <v>314</v>
      </c>
      <c r="G404" s="61">
        <v>240</v>
      </c>
      <c r="H404" s="93">
        <v>56</v>
      </c>
      <c r="I404" s="93"/>
      <c r="J404" s="94">
        <f t="shared" si="55"/>
        <v>56</v>
      </c>
      <c r="K404" s="93"/>
      <c r="L404" s="94">
        <f t="shared" si="56"/>
        <v>56</v>
      </c>
      <c r="M404" s="93"/>
      <c r="N404" s="94">
        <f t="shared" si="57"/>
        <v>56</v>
      </c>
      <c r="O404" s="93"/>
      <c r="P404" s="94">
        <f t="shared" si="58"/>
        <v>56</v>
      </c>
      <c r="T404" s="98"/>
    </row>
    <row r="405" spans="2:20" ht="42" customHeight="1" x14ac:dyDescent="0.25">
      <c r="B405" s="38" t="s">
        <v>482</v>
      </c>
      <c r="C405" s="65">
        <v>544</v>
      </c>
      <c r="D405" s="61" t="s">
        <v>120</v>
      </c>
      <c r="E405" s="61" t="s">
        <v>161</v>
      </c>
      <c r="F405" s="61" t="s">
        <v>316</v>
      </c>
      <c r="G405" s="61" t="s">
        <v>76</v>
      </c>
      <c r="H405" s="93">
        <f>H406+H408+H410</f>
        <v>20335.599999999999</v>
      </c>
      <c r="I405" s="93">
        <f>I406+I408+I410</f>
        <v>0</v>
      </c>
      <c r="J405" s="94">
        <f t="shared" ref="J405:J469" si="67">H405+I405</f>
        <v>20335.599999999999</v>
      </c>
      <c r="K405" s="93">
        <f>K406+K408+K410</f>
        <v>0</v>
      </c>
      <c r="L405" s="94">
        <f t="shared" si="56"/>
        <v>20335.599999999999</v>
      </c>
      <c r="M405" s="93">
        <f>M406+M408+M410</f>
        <v>0</v>
      </c>
      <c r="N405" s="94">
        <f t="shared" si="57"/>
        <v>20335.599999999999</v>
      </c>
      <c r="O405" s="93">
        <f>O406+O408+O410</f>
        <v>0</v>
      </c>
      <c r="P405" s="94">
        <f t="shared" si="58"/>
        <v>20335.599999999999</v>
      </c>
      <c r="T405" s="98"/>
    </row>
    <row r="406" spans="2:20" ht="96.75" customHeight="1" x14ac:dyDescent="0.25">
      <c r="B406" s="38" t="s">
        <v>85</v>
      </c>
      <c r="C406" s="65">
        <v>544</v>
      </c>
      <c r="D406" s="61" t="s">
        <v>120</v>
      </c>
      <c r="E406" s="61" t="s">
        <v>161</v>
      </c>
      <c r="F406" s="61" t="s">
        <v>316</v>
      </c>
      <c r="G406" s="61">
        <v>100</v>
      </c>
      <c r="H406" s="93">
        <f>H407</f>
        <v>16380</v>
      </c>
      <c r="I406" s="93">
        <f>I407</f>
        <v>0</v>
      </c>
      <c r="J406" s="94">
        <f t="shared" si="67"/>
        <v>16380</v>
      </c>
      <c r="K406" s="93">
        <f>K407</f>
        <v>0</v>
      </c>
      <c r="L406" s="94">
        <f t="shared" si="56"/>
        <v>16380</v>
      </c>
      <c r="M406" s="93">
        <f>M407</f>
        <v>0</v>
      </c>
      <c r="N406" s="94">
        <f t="shared" si="57"/>
        <v>16380</v>
      </c>
      <c r="O406" s="93">
        <f>O407</f>
        <v>0</v>
      </c>
      <c r="P406" s="94">
        <f t="shared" si="58"/>
        <v>16380</v>
      </c>
      <c r="T406" s="98"/>
    </row>
    <row r="407" spans="2:20" ht="32.25" customHeight="1" x14ac:dyDescent="0.25">
      <c r="B407" s="38" t="s">
        <v>150</v>
      </c>
      <c r="C407" s="65">
        <v>544</v>
      </c>
      <c r="D407" s="61" t="s">
        <v>120</v>
      </c>
      <c r="E407" s="61" t="s">
        <v>161</v>
      </c>
      <c r="F407" s="61" t="s">
        <v>316</v>
      </c>
      <c r="G407" s="61">
        <v>110</v>
      </c>
      <c r="H407" s="93">
        <v>16380</v>
      </c>
      <c r="I407" s="93"/>
      <c r="J407" s="94">
        <f t="shared" si="67"/>
        <v>16380</v>
      </c>
      <c r="K407" s="93"/>
      <c r="L407" s="94">
        <f t="shared" si="56"/>
        <v>16380</v>
      </c>
      <c r="M407" s="93"/>
      <c r="N407" s="94">
        <f t="shared" si="57"/>
        <v>16380</v>
      </c>
      <c r="O407" s="93"/>
      <c r="P407" s="94">
        <f t="shared" si="58"/>
        <v>16380</v>
      </c>
      <c r="T407" s="98"/>
    </row>
    <row r="408" spans="2:20" ht="31.5" x14ac:dyDescent="0.25">
      <c r="B408" s="38" t="s">
        <v>97</v>
      </c>
      <c r="C408" s="65">
        <v>544</v>
      </c>
      <c r="D408" s="61" t="s">
        <v>120</v>
      </c>
      <c r="E408" s="61" t="s">
        <v>161</v>
      </c>
      <c r="F408" s="61" t="s">
        <v>316</v>
      </c>
      <c r="G408" s="61">
        <v>200</v>
      </c>
      <c r="H408" s="93">
        <f>H409</f>
        <v>3815.6</v>
      </c>
      <c r="I408" s="93">
        <f>I409</f>
        <v>0</v>
      </c>
      <c r="J408" s="94">
        <f t="shared" si="67"/>
        <v>3815.6</v>
      </c>
      <c r="K408" s="93">
        <f>K409</f>
        <v>0</v>
      </c>
      <c r="L408" s="94">
        <f t="shared" si="56"/>
        <v>3815.6</v>
      </c>
      <c r="M408" s="93">
        <f>M409</f>
        <v>-40</v>
      </c>
      <c r="N408" s="94">
        <f t="shared" si="57"/>
        <v>3775.6</v>
      </c>
      <c r="O408" s="93">
        <f>O409</f>
        <v>0</v>
      </c>
      <c r="P408" s="94">
        <f t="shared" si="58"/>
        <v>3775.6</v>
      </c>
      <c r="T408" s="98"/>
    </row>
    <row r="409" spans="2:20" ht="48" customHeight="1" x14ac:dyDescent="0.25">
      <c r="B409" s="38" t="s">
        <v>98</v>
      </c>
      <c r="C409" s="65">
        <v>544</v>
      </c>
      <c r="D409" s="61" t="s">
        <v>120</v>
      </c>
      <c r="E409" s="61" t="s">
        <v>161</v>
      </c>
      <c r="F409" s="61" t="s">
        <v>316</v>
      </c>
      <c r="G409" s="61">
        <v>240</v>
      </c>
      <c r="H409" s="93">
        <v>3815.6</v>
      </c>
      <c r="I409" s="93"/>
      <c r="J409" s="94">
        <f t="shared" si="67"/>
        <v>3815.6</v>
      </c>
      <c r="K409" s="93"/>
      <c r="L409" s="94">
        <f t="shared" si="56"/>
        <v>3815.6</v>
      </c>
      <c r="M409" s="93">
        <v>-40</v>
      </c>
      <c r="N409" s="94">
        <f t="shared" si="57"/>
        <v>3775.6</v>
      </c>
      <c r="O409" s="93"/>
      <c r="P409" s="94">
        <f t="shared" si="58"/>
        <v>3775.6</v>
      </c>
      <c r="T409" s="98"/>
    </row>
    <row r="410" spans="2:20" ht="15.75" x14ac:dyDescent="0.25">
      <c r="B410" s="38" t="s">
        <v>99</v>
      </c>
      <c r="C410" s="65">
        <v>544</v>
      </c>
      <c r="D410" s="61" t="s">
        <v>120</v>
      </c>
      <c r="E410" s="61" t="s">
        <v>161</v>
      </c>
      <c r="F410" s="61" t="s">
        <v>316</v>
      </c>
      <c r="G410" s="61">
        <v>800</v>
      </c>
      <c r="H410" s="93">
        <f>H411</f>
        <v>140</v>
      </c>
      <c r="I410" s="93">
        <f>I411</f>
        <v>0</v>
      </c>
      <c r="J410" s="94">
        <f t="shared" si="67"/>
        <v>140</v>
      </c>
      <c r="K410" s="93">
        <f>K411</f>
        <v>0</v>
      </c>
      <c r="L410" s="94">
        <f t="shared" si="56"/>
        <v>140</v>
      </c>
      <c r="M410" s="93">
        <f>M411</f>
        <v>40</v>
      </c>
      <c r="N410" s="94">
        <f t="shared" si="57"/>
        <v>180</v>
      </c>
      <c r="O410" s="93">
        <f>O411</f>
        <v>0</v>
      </c>
      <c r="P410" s="94">
        <f t="shared" si="58"/>
        <v>180</v>
      </c>
      <c r="T410" s="98"/>
    </row>
    <row r="411" spans="2:20" ht="15.75" x14ac:dyDescent="0.25">
      <c r="B411" s="38" t="s">
        <v>100</v>
      </c>
      <c r="C411" s="65">
        <v>544</v>
      </c>
      <c r="D411" s="61" t="s">
        <v>120</v>
      </c>
      <c r="E411" s="61" t="s">
        <v>161</v>
      </c>
      <c r="F411" s="61" t="s">
        <v>316</v>
      </c>
      <c r="G411" s="61">
        <v>850</v>
      </c>
      <c r="H411" s="93">
        <v>140</v>
      </c>
      <c r="I411" s="93"/>
      <c r="J411" s="94">
        <f t="shared" si="67"/>
        <v>140</v>
      </c>
      <c r="K411" s="93"/>
      <c r="L411" s="94">
        <f t="shared" ref="L411:L475" si="68">J411+K411</f>
        <v>140</v>
      </c>
      <c r="M411" s="93">
        <v>40</v>
      </c>
      <c r="N411" s="94">
        <f t="shared" ref="N411:N475" si="69">L411+M411</f>
        <v>180</v>
      </c>
      <c r="O411" s="93"/>
      <c r="P411" s="94">
        <f t="shared" ref="P411:P475" si="70">N411+O411</f>
        <v>180</v>
      </c>
      <c r="T411" s="98"/>
    </row>
    <row r="412" spans="2:20" ht="15.75" x14ac:dyDescent="0.25">
      <c r="B412" s="92" t="s">
        <v>343</v>
      </c>
      <c r="C412" s="96">
        <v>544</v>
      </c>
      <c r="D412" s="58">
        <v>10</v>
      </c>
      <c r="E412" s="58" t="s">
        <v>74</v>
      </c>
      <c r="F412" s="58" t="s">
        <v>75</v>
      </c>
      <c r="G412" s="58" t="s">
        <v>76</v>
      </c>
      <c r="H412" s="99">
        <f>H413+H420+H427</f>
        <v>7039</v>
      </c>
      <c r="I412" s="99">
        <f>I413+I420+I427</f>
        <v>0</v>
      </c>
      <c r="J412" s="97">
        <f t="shared" si="67"/>
        <v>7039</v>
      </c>
      <c r="K412" s="99">
        <f>K413+K420+K427</f>
        <v>0</v>
      </c>
      <c r="L412" s="97">
        <f t="shared" si="68"/>
        <v>7039</v>
      </c>
      <c r="M412" s="99">
        <f>M413+M420+M427</f>
        <v>0</v>
      </c>
      <c r="N412" s="97">
        <f t="shared" si="69"/>
        <v>7039</v>
      </c>
      <c r="O412" s="99">
        <f>O413+O420+O427</f>
        <v>-443</v>
      </c>
      <c r="P412" s="97">
        <f t="shared" si="70"/>
        <v>6596</v>
      </c>
      <c r="T412" s="98"/>
    </row>
    <row r="413" spans="2:20" ht="15.75" x14ac:dyDescent="0.25">
      <c r="B413" s="38" t="s">
        <v>346</v>
      </c>
      <c r="C413" s="65">
        <v>544</v>
      </c>
      <c r="D413" s="61">
        <v>10</v>
      </c>
      <c r="E413" s="61" t="s">
        <v>73</v>
      </c>
      <c r="F413" s="61" t="s">
        <v>75</v>
      </c>
      <c r="G413" s="61" t="s">
        <v>76</v>
      </c>
      <c r="H413" s="93">
        <f t="shared" ref="H413:O418" si="71">H414</f>
        <v>570.70000000000005</v>
      </c>
      <c r="I413" s="93">
        <f t="shared" si="71"/>
        <v>0</v>
      </c>
      <c r="J413" s="94">
        <f t="shared" si="67"/>
        <v>570.70000000000005</v>
      </c>
      <c r="K413" s="93">
        <f t="shared" si="71"/>
        <v>0</v>
      </c>
      <c r="L413" s="94">
        <f t="shared" si="68"/>
        <v>570.70000000000005</v>
      </c>
      <c r="M413" s="93">
        <f t="shared" si="71"/>
        <v>0</v>
      </c>
      <c r="N413" s="94">
        <f t="shared" si="69"/>
        <v>570.70000000000005</v>
      </c>
      <c r="O413" s="93">
        <f t="shared" si="71"/>
        <v>0</v>
      </c>
      <c r="P413" s="94">
        <f t="shared" si="70"/>
        <v>570.70000000000005</v>
      </c>
      <c r="T413" s="98"/>
    </row>
    <row r="414" spans="2:20" ht="47.25" x14ac:dyDescent="0.25">
      <c r="B414" s="38" t="s">
        <v>708</v>
      </c>
      <c r="C414" s="65">
        <v>544</v>
      </c>
      <c r="D414" s="61">
        <v>10</v>
      </c>
      <c r="E414" s="61" t="s">
        <v>73</v>
      </c>
      <c r="F414" s="61" t="s">
        <v>347</v>
      </c>
      <c r="G414" s="61" t="s">
        <v>76</v>
      </c>
      <c r="H414" s="93">
        <f t="shared" si="71"/>
        <v>570.70000000000005</v>
      </c>
      <c r="I414" s="93">
        <f t="shared" si="71"/>
        <v>0</v>
      </c>
      <c r="J414" s="94">
        <f t="shared" si="67"/>
        <v>570.70000000000005</v>
      </c>
      <c r="K414" s="93">
        <f t="shared" si="71"/>
        <v>0</v>
      </c>
      <c r="L414" s="94">
        <f t="shared" si="68"/>
        <v>570.70000000000005</v>
      </c>
      <c r="M414" s="93">
        <f t="shared" si="71"/>
        <v>0</v>
      </c>
      <c r="N414" s="94">
        <f t="shared" si="69"/>
        <v>570.70000000000005</v>
      </c>
      <c r="O414" s="93">
        <f t="shared" si="71"/>
        <v>0</v>
      </c>
      <c r="P414" s="94">
        <f t="shared" si="70"/>
        <v>570.70000000000005</v>
      </c>
      <c r="T414" s="98"/>
    </row>
    <row r="415" spans="2:20" ht="101.25" customHeight="1" x14ac:dyDescent="0.25">
      <c r="B415" s="74" t="s">
        <v>709</v>
      </c>
      <c r="C415" s="65">
        <v>544</v>
      </c>
      <c r="D415" s="61">
        <v>10</v>
      </c>
      <c r="E415" s="61" t="s">
        <v>73</v>
      </c>
      <c r="F415" s="61" t="s">
        <v>348</v>
      </c>
      <c r="G415" s="61" t="s">
        <v>76</v>
      </c>
      <c r="H415" s="93">
        <f t="shared" si="71"/>
        <v>570.70000000000005</v>
      </c>
      <c r="I415" s="93">
        <f t="shared" si="71"/>
        <v>0</v>
      </c>
      <c r="J415" s="94">
        <f t="shared" si="67"/>
        <v>570.70000000000005</v>
      </c>
      <c r="K415" s="93">
        <f t="shared" si="71"/>
        <v>0</v>
      </c>
      <c r="L415" s="94">
        <f t="shared" si="68"/>
        <v>570.70000000000005</v>
      </c>
      <c r="M415" s="93">
        <f t="shared" si="71"/>
        <v>0</v>
      </c>
      <c r="N415" s="94">
        <f t="shared" si="69"/>
        <v>570.70000000000005</v>
      </c>
      <c r="O415" s="93">
        <f t="shared" si="71"/>
        <v>0</v>
      </c>
      <c r="P415" s="94">
        <f t="shared" si="70"/>
        <v>570.70000000000005</v>
      </c>
      <c r="T415" s="98"/>
    </row>
    <row r="416" spans="2:20" ht="81.75" customHeight="1" x14ac:dyDescent="0.25">
      <c r="B416" s="74" t="s">
        <v>711</v>
      </c>
      <c r="C416" s="65">
        <v>544</v>
      </c>
      <c r="D416" s="61">
        <v>10</v>
      </c>
      <c r="E416" s="61" t="s">
        <v>73</v>
      </c>
      <c r="F416" s="61" t="s">
        <v>349</v>
      </c>
      <c r="G416" s="61" t="s">
        <v>76</v>
      </c>
      <c r="H416" s="93">
        <f t="shared" si="71"/>
        <v>570.70000000000005</v>
      </c>
      <c r="I416" s="93">
        <f t="shared" si="71"/>
        <v>0</v>
      </c>
      <c r="J416" s="94">
        <f t="shared" si="67"/>
        <v>570.70000000000005</v>
      </c>
      <c r="K416" s="93">
        <f t="shared" si="71"/>
        <v>0</v>
      </c>
      <c r="L416" s="94">
        <f t="shared" si="68"/>
        <v>570.70000000000005</v>
      </c>
      <c r="M416" s="93">
        <f t="shared" si="71"/>
        <v>0</v>
      </c>
      <c r="N416" s="94">
        <f t="shared" si="69"/>
        <v>570.70000000000005</v>
      </c>
      <c r="O416" s="93">
        <f t="shared" si="71"/>
        <v>0</v>
      </c>
      <c r="P416" s="94">
        <f t="shared" si="70"/>
        <v>570.70000000000005</v>
      </c>
      <c r="T416" s="98"/>
    </row>
    <row r="417" spans="2:20" ht="71.25" customHeight="1" x14ac:dyDescent="0.25">
      <c r="B417" s="74" t="s">
        <v>726</v>
      </c>
      <c r="C417" s="65">
        <v>544</v>
      </c>
      <c r="D417" s="61">
        <v>10</v>
      </c>
      <c r="E417" s="61" t="s">
        <v>73</v>
      </c>
      <c r="F417" s="61" t="s">
        <v>350</v>
      </c>
      <c r="G417" s="61" t="s">
        <v>76</v>
      </c>
      <c r="H417" s="93">
        <f t="shared" si="71"/>
        <v>570.70000000000005</v>
      </c>
      <c r="I417" s="93">
        <f t="shared" si="71"/>
        <v>0</v>
      </c>
      <c r="J417" s="94">
        <f t="shared" si="67"/>
        <v>570.70000000000005</v>
      </c>
      <c r="K417" s="93">
        <f t="shared" si="71"/>
        <v>0</v>
      </c>
      <c r="L417" s="94">
        <f t="shared" si="68"/>
        <v>570.70000000000005</v>
      </c>
      <c r="M417" s="93">
        <f t="shared" si="71"/>
        <v>0</v>
      </c>
      <c r="N417" s="94">
        <f t="shared" si="69"/>
        <v>570.70000000000005</v>
      </c>
      <c r="O417" s="93">
        <f t="shared" si="71"/>
        <v>0</v>
      </c>
      <c r="P417" s="94">
        <f t="shared" si="70"/>
        <v>570.70000000000005</v>
      </c>
      <c r="T417" s="98"/>
    </row>
    <row r="418" spans="2:20" ht="31.5" x14ac:dyDescent="0.25">
      <c r="B418" s="38" t="s">
        <v>351</v>
      </c>
      <c r="C418" s="65">
        <v>544</v>
      </c>
      <c r="D418" s="61">
        <v>10</v>
      </c>
      <c r="E418" s="61" t="s">
        <v>73</v>
      </c>
      <c r="F418" s="61" t="s">
        <v>350</v>
      </c>
      <c r="G418" s="61">
        <v>300</v>
      </c>
      <c r="H418" s="93">
        <f t="shared" si="71"/>
        <v>570.70000000000005</v>
      </c>
      <c r="I418" s="93">
        <f t="shared" si="71"/>
        <v>0</v>
      </c>
      <c r="J418" s="94">
        <f t="shared" si="67"/>
        <v>570.70000000000005</v>
      </c>
      <c r="K418" s="93">
        <f t="shared" si="71"/>
        <v>0</v>
      </c>
      <c r="L418" s="94">
        <f t="shared" si="68"/>
        <v>570.70000000000005</v>
      </c>
      <c r="M418" s="93">
        <f t="shared" si="71"/>
        <v>0</v>
      </c>
      <c r="N418" s="94">
        <f t="shared" si="69"/>
        <v>570.70000000000005</v>
      </c>
      <c r="O418" s="93">
        <f t="shared" si="71"/>
        <v>0</v>
      </c>
      <c r="P418" s="94">
        <f t="shared" si="70"/>
        <v>570.70000000000005</v>
      </c>
      <c r="T418" s="98"/>
    </row>
    <row r="419" spans="2:20" ht="31.5" x14ac:dyDescent="0.25">
      <c r="B419" s="38" t="s">
        <v>352</v>
      </c>
      <c r="C419" s="65">
        <v>544</v>
      </c>
      <c r="D419" s="61">
        <v>10</v>
      </c>
      <c r="E419" s="61" t="s">
        <v>73</v>
      </c>
      <c r="F419" s="61" t="s">
        <v>350</v>
      </c>
      <c r="G419" s="61">
        <v>310</v>
      </c>
      <c r="H419" s="93">
        <v>570.70000000000005</v>
      </c>
      <c r="I419" s="93"/>
      <c r="J419" s="94">
        <f t="shared" si="67"/>
        <v>570.70000000000005</v>
      </c>
      <c r="K419" s="93"/>
      <c r="L419" s="94">
        <f t="shared" si="68"/>
        <v>570.70000000000005</v>
      </c>
      <c r="M419" s="93"/>
      <c r="N419" s="94">
        <f t="shared" si="69"/>
        <v>570.70000000000005</v>
      </c>
      <c r="O419" s="93"/>
      <c r="P419" s="94">
        <f t="shared" si="70"/>
        <v>570.70000000000005</v>
      </c>
      <c r="T419" s="98"/>
    </row>
    <row r="420" spans="2:20" ht="27.6" customHeight="1" x14ac:dyDescent="0.25">
      <c r="B420" s="38" t="s">
        <v>353</v>
      </c>
      <c r="C420" s="65">
        <v>544</v>
      </c>
      <c r="D420" s="61">
        <v>10</v>
      </c>
      <c r="E420" s="61" t="s">
        <v>90</v>
      </c>
      <c r="F420" s="61" t="s">
        <v>75</v>
      </c>
      <c r="G420" s="61" t="s">
        <v>76</v>
      </c>
      <c r="H420" s="93">
        <f t="shared" ref="H420:O425" si="72">H421</f>
        <v>3468.3</v>
      </c>
      <c r="I420" s="93">
        <f t="shared" si="72"/>
        <v>0</v>
      </c>
      <c r="J420" s="94">
        <f t="shared" si="67"/>
        <v>3468.3</v>
      </c>
      <c r="K420" s="93">
        <f t="shared" si="72"/>
        <v>0</v>
      </c>
      <c r="L420" s="94">
        <f t="shared" si="68"/>
        <v>3468.3</v>
      </c>
      <c r="M420" s="93">
        <f t="shared" si="72"/>
        <v>0</v>
      </c>
      <c r="N420" s="94">
        <f t="shared" si="69"/>
        <v>3468.3</v>
      </c>
      <c r="O420" s="93">
        <f t="shared" si="72"/>
        <v>-443</v>
      </c>
      <c r="P420" s="94">
        <f t="shared" si="70"/>
        <v>3025.3</v>
      </c>
      <c r="T420" s="98"/>
    </row>
    <row r="421" spans="2:20" ht="47.25" x14ac:dyDescent="0.25">
      <c r="B421" s="38" t="s">
        <v>746</v>
      </c>
      <c r="C421" s="65">
        <v>544</v>
      </c>
      <c r="D421" s="61">
        <v>10</v>
      </c>
      <c r="E421" s="61" t="s">
        <v>90</v>
      </c>
      <c r="F421" s="61" t="s">
        <v>236</v>
      </c>
      <c r="G421" s="61" t="s">
        <v>76</v>
      </c>
      <c r="H421" s="93">
        <f t="shared" si="72"/>
        <v>3468.3</v>
      </c>
      <c r="I421" s="93">
        <f t="shared" si="72"/>
        <v>0</v>
      </c>
      <c r="J421" s="94">
        <f t="shared" si="67"/>
        <v>3468.3</v>
      </c>
      <c r="K421" s="93">
        <f t="shared" si="72"/>
        <v>0</v>
      </c>
      <c r="L421" s="94">
        <f t="shared" si="68"/>
        <v>3468.3</v>
      </c>
      <c r="M421" s="93">
        <f t="shared" si="72"/>
        <v>0</v>
      </c>
      <c r="N421" s="94">
        <f t="shared" si="69"/>
        <v>3468.3</v>
      </c>
      <c r="O421" s="93">
        <f t="shared" si="72"/>
        <v>-443</v>
      </c>
      <c r="P421" s="94">
        <f t="shared" si="70"/>
        <v>3025.3</v>
      </c>
      <c r="T421" s="98"/>
    </row>
    <row r="422" spans="2:20" ht="20.25" customHeight="1" x14ac:dyDescent="0.25">
      <c r="B422" s="38" t="s">
        <v>262</v>
      </c>
      <c r="C422" s="65">
        <v>544</v>
      </c>
      <c r="D422" s="61">
        <v>10</v>
      </c>
      <c r="E422" s="61" t="s">
        <v>90</v>
      </c>
      <c r="F422" s="61" t="s">
        <v>263</v>
      </c>
      <c r="G422" s="61" t="s">
        <v>76</v>
      </c>
      <c r="H422" s="93">
        <f t="shared" si="72"/>
        <v>3468.3</v>
      </c>
      <c r="I422" s="93">
        <f t="shared" si="72"/>
        <v>0</v>
      </c>
      <c r="J422" s="94">
        <f t="shared" si="67"/>
        <v>3468.3</v>
      </c>
      <c r="K422" s="93">
        <f t="shared" si="72"/>
        <v>0</v>
      </c>
      <c r="L422" s="94">
        <f t="shared" si="68"/>
        <v>3468.3</v>
      </c>
      <c r="M422" s="93">
        <f t="shared" si="72"/>
        <v>0</v>
      </c>
      <c r="N422" s="94">
        <f t="shared" si="69"/>
        <v>3468.3</v>
      </c>
      <c r="O422" s="93">
        <f t="shared" si="72"/>
        <v>-443</v>
      </c>
      <c r="P422" s="94">
        <f t="shared" si="70"/>
        <v>3025.3</v>
      </c>
      <c r="T422" s="98"/>
    </row>
    <row r="423" spans="2:20" ht="31.5" x14ac:dyDescent="0.25">
      <c r="B423" s="38" t="s">
        <v>286</v>
      </c>
      <c r="C423" s="65">
        <v>544</v>
      </c>
      <c r="D423" s="61">
        <v>10</v>
      </c>
      <c r="E423" s="61" t="s">
        <v>90</v>
      </c>
      <c r="F423" s="61" t="s">
        <v>265</v>
      </c>
      <c r="G423" s="61" t="s">
        <v>76</v>
      </c>
      <c r="H423" s="93">
        <f t="shared" si="72"/>
        <v>3468.3</v>
      </c>
      <c r="I423" s="93">
        <f t="shared" si="72"/>
        <v>0</v>
      </c>
      <c r="J423" s="94">
        <f t="shared" si="67"/>
        <v>3468.3</v>
      </c>
      <c r="K423" s="93">
        <f t="shared" si="72"/>
        <v>0</v>
      </c>
      <c r="L423" s="94">
        <f t="shared" si="68"/>
        <v>3468.3</v>
      </c>
      <c r="M423" s="93">
        <f t="shared" si="72"/>
        <v>0</v>
      </c>
      <c r="N423" s="94">
        <f t="shared" si="69"/>
        <v>3468.3</v>
      </c>
      <c r="O423" s="93">
        <f t="shared" si="72"/>
        <v>-443</v>
      </c>
      <c r="P423" s="94">
        <f t="shared" si="70"/>
        <v>3025.3</v>
      </c>
      <c r="T423" s="98"/>
    </row>
    <row r="424" spans="2:20" ht="31.5" x14ac:dyDescent="0.25">
      <c r="B424" s="38" t="s">
        <v>354</v>
      </c>
      <c r="C424" s="65">
        <v>544</v>
      </c>
      <c r="D424" s="61">
        <v>10</v>
      </c>
      <c r="E424" s="61" t="s">
        <v>90</v>
      </c>
      <c r="F424" s="61" t="s">
        <v>355</v>
      </c>
      <c r="G424" s="61" t="s">
        <v>76</v>
      </c>
      <c r="H424" s="93">
        <f t="shared" si="72"/>
        <v>3468.3</v>
      </c>
      <c r="I424" s="93">
        <f t="shared" si="72"/>
        <v>0</v>
      </c>
      <c r="J424" s="94">
        <f t="shared" si="67"/>
        <v>3468.3</v>
      </c>
      <c r="K424" s="93">
        <f t="shared" si="72"/>
        <v>0</v>
      </c>
      <c r="L424" s="94">
        <f t="shared" si="68"/>
        <v>3468.3</v>
      </c>
      <c r="M424" s="93">
        <f t="shared" si="72"/>
        <v>0</v>
      </c>
      <c r="N424" s="94">
        <f t="shared" si="69"/>
        <v>3468.3</v>
      </c>
      <c r="O424" s="93">
        <f t="shared" si="72"/>
        <v>-443</v>
      </c>
      <c r="P424" s="94">
        <f t="shared" si="70"/>
        <v>3025.3</v>
      </c>
      <c r="T424" s="98"/>
    </row>
    <row r="425" spans="2:20" ht="51.75" customHeight="1" x14ac:dyDescent="0.25">
      <c r="B425" s="38" t="s">
        <v>188</v>
      </c>
      <c r="C425" s="65">
        <v>544</v>
      </c>
      <c r="D425" s="61">
        <v>10</v>
      </c>
      <c r="E425" s="61" t="s">
        <v>90</v>
      </c>
      <c r="F425" s="61" t="s">
        <v>355</v>
      </c>
      <c r="G425" s="61">
        <v>600</v>
      </c>
      <c r="H425" s="93">
        <f t="shared" si="72"/>
        <v>3468.3</v>
      </c>
      <c r="I425" s="93">
        <f t="shared" si="72"/>
        <v>0</v>
      </c>
      <c r="J425" s="94">
        <f t="shared" si="67"/>
        <v>3468.3</v>
      </c>
      <c r="K425" s="93">
        <f t="shared" si="72"/>
        <v>0</v>
      </c>
      <c r="L425" s="94">
        <f t="shared" si="68"/>
        <v>3468.3</v>
      </c>
      <c r="M425" s="93">
        <f t="shared" si="72"/>
        <v>0</v>
      </c>
      <c r="N425" s="94">
        <f t="shared" si="69"/>
        <v>3468.3</v>
      </c>
      <c r="O425" s="93">
        <f t="shared" si="72"/>
        <v>-443</v>
      </c>
      <c r="P425" s="94">
        <f t="shared" si="70"/>
        <v>3025.3</v>
      </c>
      <c r="T425" s="98"/>
    </row>
    <row r="426" spans="2:20" ht="18" customHeight="1" x14ac:dyDescent="0.25">
      <c r="B426" s="38" t="s">
        <v>197</v>
      </c>
      <c r="C426" s="65">
        <v>544</v>
      </c>
      <c r="D426" s="61">
        <v>10</v>
      </c>
      <c r="E426" s="61" t="s">
        <v>90</v>
      </c>
      <c r="F426" s="61" t="s">
        <v>355</v>
      </c>
      <c r="G426" s="61">
        <v>610</v>
      </c>
      <c r="H426" s="93">
        <v>3468.3</v>
      </c>
      <c r="I426" s="93"/>
      <c r="J426" s="94">
        <f t="shared" si="67"/>
        <v>3468.3</v>
      </c>
      <c r="K426" s="93"/>
      <c r="L426" s="94">
        <f t="shared" si="68"/>
        <v>3468.3</v>
      </c>
      <c r="M426" s="93"/>
      <c r="N426" s="94">
        <f t="shared" si="69"/>
        <v>3468.3</v>
      </c>
      <c r="O426" s="93">
        <v>-443</v>
      </c>
      <c r="P426" s="94">
        <f t="shared" si="70"/>
        <v>3025.3</v>
      </c>
      <c r="T426" s="98"/>
    </row>
    <row r="427" spans="2:20" ht="15.75" x14ac:dyDescent="0.25">
      <c r="B427" s="38" t="s">
        <v>373</v>
      </c>
      <c r="C427" s="65">
        <v>544</v>
      </c>
      <c r="D427" s="61">
        <v>10</v>
      </c>
      <c r="E427" s="61" t="s">
        <v>102</v>
      </c>
      <c r="F427" s="61" t="s">
        <v>75</v>
      </c>
      <c r="G427" s="61" t="s">
        <v>76</v>
      </c>
      <c r="H427" s="93">
        <f t="shared" ref="H427:O432" si="73">H428</f>
        <v>3000</v>
      </c>
      <c r="I427" s="93">
        <f t="shared" si="73"/>
        <v>0</v>
      </c>
      <c r="J427" s="94">
        <f t="shared" si="67"/>
        <v>3000</v>
      </c>
      <c r="K427" s="93">
        <f t="shared" si="73"/>
        <v>0</v>
      </c>
      <c r="L427" s="94">
        <f t="shared" si="68"/>
        <v>3000</v>
      </c>
      <c r="M427" s="93">
        <f t="shared" si="73"/>
        <v>0</v>
      </c>
      <c r="N427" s="94">
        <f t="shared" si="69"/>
        <v>3000</v>
      </c>
      <c r="O427" s="93">
        <f t="shared" si="73"/>
        <v>0</v>
      </c>
      <c r="P427" s="94">
        <f t="shared" si="70"/>
        <v>3000</v>
      </c>
      <c r="T427" s="98"/>
    </row>
    <row r="428" spans="2:20" ht="57" customHeight="1" x14ac:dyDescent="0.25">
      <c r="B428" s="38" t="s">
        <v>694</v>
      </c>
      <c r="C428" s="65">
        <v>544</v>
      </c>
      <c r="D428" s="61">
        <v>10</v>
      </c>
      <c r="E428" s="61" t="s">
        <v>102</v>
      </c>
      <c r="F428" s="61" t="s">
        <v>236</v>
      </c>
      <c r="G428" s="61" t="s">
        <v>76</v>
      </c>
      <c r="H428" s="93">
        <f t="shared" si="73"/>
        <v>3000</v>
      </c>
      <c r="I428" s="93">
        <f t="shared" si="73"/>
        <v>0</v>
      </c>
      <c r="J428" s="94">
        <f t="shared" si="67"/>
        <v>3000</v>
      </c>
      <c r="K428" s="93">
        <f t="shared" si="73"/>
        <v>0</v>
      </c>
      <c r="L428" s="94">
        <f t="shared" si="68"/>
        <v>3000</v>
      </c>
      <c r="M428" s="93">
        <f t="shared" si="73"/>
        <v>0</v>
      </c>
      <c r="N428" s="94">
        <f t="shared" si="69"/>
        <v>3000</v>
      </c>
      <c r="O428" s="93">
        <f t="shared" si="73"/>
        <v>0</v>
      </c>
      <c r="P428" s="94">
        <f t="shared" si="70"/>
        <v>3000</v>
      </c>
      <c r="T428" s="98"/>
    </row>
    <row r="429" spans="2:20" ht="47.25" x14ac:dyDescent="0.25">
      <c r="B429" s="38" t="s">
        <v>483</v>
      </c>
      <c r="C429" s="65">
        <v>544</v>
      </c>
      <c r="D429" s="61">
        <v>10</v>
      </c>
      <c r="E429" s="61" t="s">
        <v>102</v>
      </c>
      <c r="F429" s="61" t="s">
        <v>375</v>
      </c>
      <c r="G429" s="61" t="s">
        <v>76</v>
      </c>
      <c r="H429" s="93">
        <f t="shared" si="73"/>
        <v>3000</v>
      </c>
      <c r="I429" s="93">
        <f t="shared" si="73"/>
        <v>0</v>
      </c>
      <c r="J429" s="94">
        <f t="shared" si="67"/>
        <v>3000</v>
      </c>
      <c r="K429" s="93">
        <f t="shared" si="73"/>
        <v>0</v>
      </c>
      <c r="L429" s="94">
        <f t="shared" si="68"/>
        <v>3000</v>
      </c>
      <c r="M429" s="93">
        <f t="shared" si="73"/>
        <v>0</v>
      </c>
      <c r="N429" s="94">
        <f t="shared" si="69"/>
        <v>3000</v>
      </c>
      <c r="O429" s="93">
        <f t="shared" si="73"/>
        <v>0</v>
      </c>
      <c r="P429" s="94">
        <f t="shared" si="70"/>
        <v>3000</v>
      </c>
      <c r="T429" s="98"/>
    </row>
    <row r="430" spans="2:20" ht="114" customHeight="1" x14ac:dyDescent="0.25">
      <c r="B430" s="38" t="s">
        <v>484</v>
      </c>
      <c r="C430" s="65">
        <v>544</v>
      </c>
      <c r="D430" s="61">
        <v>10</v>
      </c>
      <c r="E430" s="61" t="s">
        <v>102</v>
      </c>
      <c r="F430" s="61" t="s">
        <v>377</v>
      </c>
      <c r="G430" s="61" t="s">
        <v>76</v>
      </c>
      <c r="H430" s="93">
        <f t="shared" si="73"/>
        <v>3000</v>
      </c>
      <c r="I430" s="93">
        <f t="shared" si="73"/>
        <v>0</v>
      </c>
      <c r="J430" s="94">
        <f t="shared" si="67"/>
        <v>3000</v>
      </c>
      <c r="K430" s="93">
        <f t="shared" si="73"/>
        <v>0</v>
      </c>
      <c r="L430" s="94">
        <f t="shared" si="68"/>
        <v>3000</v>
      </c>
      <c r="M430" s="93">
        <f t="shared" si="73"/>
        <v>0</v>
      </c>
      <c r="N430" s="94">
        <f t="shared" si="69"/>
        <v>3000</v>
      </c>
      <c r="O430" s="93">
        <f t="shared" si="73"/>
        <v>0</v>
      </c>
      <c r="P430" s="94">
        <f t="shared" si="70"/>
        <v>3000</v>
      </c>
      <c r="T430" s="98"/>
    </row>
    <row r="431" spans="2:20" ht="69.75" customHeight="1" x14ac:dyDescent="0.25">
      <c r="B431" s="38" t="s">
        <v>485</v>
      </c>
      <c r="C431" s="65">
        <v>544</v>
      </c>
      <c r="D431" s="61">
        <v>10</v>
      </c>
      <c r="E431" s="61" t="s">
        <v>102</v>
      </c>
      <c r="F431" s="61" t="s">
        <v>379</v>
      </c>
      <c r="G431" s="61" t="s">
        <v>76</v>
      </c>
      <c r="H431" s="93">
        <f t="shared" si="73"/>
        <v>3000</v>
      </c>
      <c r="I431" s="93">
        <f t="shared" si="73"/>
        <v>0</v>
      </c>
      <c r="J431" s="94">
        <f t="shared" si="67"/>
        <v>3000</v>
      </c>
      <c r="K431" s="93">
        <f t="shared" si="73"/>
        <v>0</v>
      </c>
      <c r="L431" s="94">
        <f t="shared" si="68"/>
        <v>3000</v>
      </c>
      <c r="M431" s="93">
        <f t="shared" si="73"/>
        <v>0</v>
      </c>
      <c r="N431" s="94">
        <f t="shared" si="69"/>
        <v>3000</v>
      </c>
      <c r="O431" s="93">
        <f t="shared" si="73"/>
        <v>0</v>
      </c>
      <c r="P431" s="94">
        <f t="shared" si="70"/>
        <v>3000</v>
      </c>
      <c r="T431" s="98"/>
    </row>
    <row r="432" spans="2:20" ht="31.5" x14ac:dyDescent="0.25">
      <c r="B432" s="38" t="s">
        <v>351</v>
      </c>
      <c r="C432" s="65">
        <v>544</v>
      </c>
      <c r="D432" s="61">
        <v>10</v>
      </c>
      <c r="E432" s="61" t="s">
        <v>102</v>
      </c>
      <c r="F432" s="61" t="s">
        <v>380</v>
      </c>
      <c r="G432" s="61">
        <v>300</v>
      </c>
      <c r="H432" s="93">
        <f t="shared" si="73"/>
        <v>3000</v>
      </c>
      <c r="I432" s="93">
        <f t="shared" si="73"/>
        <v>0</v>
      </c>
      <c r="J432" s="94">
        <f t="shared" si="67"/>
        <v>3000</v>
      </c>
      <c r="K432" s="93">
        <f t="shared" si="73"/>
        <v>0</v>
      </c>
      <c r="L432" s="94">
        <f t="shared" si="68"/>
        <v>3000</v>
      </c>
      <c r="M432" s="93">
        <f t="shared" si="73"/>
        <v>0</v>
      </c>
      <c r="N432" s="94">
        <f t="shared" si="69"/>
        <v>3000</v>
      </c>
      <c r="O432" s="93">
        <f t="shared" si="73"/>
        <v>0</v>
      </c>
      <c r="P432" s="94">
        <f t="shared" si="70"/>
        <v>3000</v>
      </c>
      <c r="T432" s="98"/>
    </row>
    <row r="433" spans="2:20" ht="31.5" x14ac:dyDescent="0.25">
      <c r="B433" s="38" t="s">
        <v>352</v>
      </c>
      <c r="C433" s="65">
        <v>544</v>
      </c>
      <c r="D433" s="61">
        <v>10</v>
      </c>
      <c r="E433" s="61" t="s">
        <v>102</v>
      </c>
      <c r="F433" s="61" t="s">
        <v>380</v>
      </c>
      <c r="G433" s="61">
        <v>310</v>
      </c>
      <c r="H433" s="93">
        <v>3000</v>
      </c>
      <c r="I433" s="93"/>
      <c r="J433" s="94">
        <f t="shared" si="67"/>
        <v>3000</v>
      </c>
      <c r="K433" s="93"/>
      <c r="L433" s="94">
        <f t="shared" si="68"/>
        <v>3000</v>
      </c>
      <c r="M433" s="93"/>
      <c r="N433" s="94">
        <f t="shared" si="69"/>
        <v>3000</v>
      </c>
      <c r="O433" s="93"/>
      <c r="P433" s="94">
        <f t="shared" si="70"/>
        <v>3000</v>
      </c>
      <c r="T433" s="98"/>
    </row>
    <row r="434" spans="2:20" ht="32.450000000000003" customHeight="1" x14ac:dyDescent="0.25">
      <c r="B434" s="92" t="s">
        <v>486</v>
      </c>
      <c r="C434" s="96">
        <v>545</v>
      </c>
      <c r="D434" s="96" t="s">
        <v>74</v>
      </c>
      <c r="E434" s="96" t="s">
        <v>74</v>
      </c>
      <c r="F434" s="58" t="s">
        <v>75</v>
      </c>
      <c r="G434" s="58" t="s">
        <v>76</v>
      </c>
      <c r="H434" s="99">
        <f t="shared" ref="H434:O438" si="74">H435</f>
        <v>2620.0000000000005</v>
      </c>
      <c r="I434" s="99">
        <f t="shared" si="74"/>
        <v>0</v>
      </c>
      <c r="J434" s="97">
        <f t="shared" si="67"/>
        <v>2620.0000000000005</v>
      </c>
      <c r="K434" s="99">
        <f t="shared" si="74"/>
        <v>0</v>
      </c>
      <c r="L434" s="97">
        <f t="shared" si="68"/>
        <v>2620.0000000000005</v>
      </c>
      <c r="M434" s="99">
        <f t="shared" si="74"/>
        <v>0</v>
      </c>
      <c r="N434" s="97">
        <f t="shared" si="69"/>
        <v>2620.0000000000005</v>
      </c>
      <c r="O434" s="99">
        <f t="shared" si="74"/>
        <v>333.9</v>
      </c>
      <c r="P434" s="97">
        <f t="shared" si="70"/>
        <v>2953.9000000000005</v>
      </c>
      <c r="T434" s="98"/>
    </row>
    <row r="435" spans="2:20" ht="31.5" x14ac:dyDescent="0.25">
      <c r="B435" s="92" t="s">
        <v>72</v>
      </c>
      <c r="C435" s="96">
        <v>545</v>
      </c>
      <c r="D435" s="96" t="s">
        <v>73</v>
      </c>
      <c r="E435" s="96" t="s">
        <v>74</v>
      </c>
      <c r="F435" s="58" t="s">
        <v>75</v>
      </c>
      <c r="G435" s="58" t="s">
        <v>76</v>
      </c>
      <c r="H435" s="99">
        <f t="shared" si="74"/>
        <v>2620.0000000000005</v>
      </c>
      <c r="I435" s="99">
        <f t="shared" si="74"/>
        <v>0</v>
      </c>
      <c r="J435" s="97">
        <f t="shared" si="67"/>
        <v>2620.0000000000005</v>
      </c>
      <c r="K435" s="99">
        <f t="shared" si="74"/>
        <v>0</v>
      </c>
      <c r="L435" s="97">
        <f t="shared" si="68"/>
        <v>2620.0000000000005</v>
      </c>
      <c r="M435" s="99">
        <f t="shared" si="74"/>
        <v>0</v>
      </c>
      <c r="N435" s="97">
        <f t="shared" si="69"/>
        <v>2620.0000000000005</v>
      </c>
      <c r="O435" s="99">
        <f t="shared" si="74"/>
        <v>333.9</v>
      </c>
      <c r="P435" s="97">
        <f t="shared" si="70"/>
        <v>2953.9000000000005</v>
      </c>
      <c r="T435" s="98"/>
    </row>
    <row r="436" spans="2:20" ht="19.5" customHeight="1" x14ac:dyDescent="0.25">
      <c r="B436" s="38" t="s">
        <v>130</v>
      </c>
      <c r="C436" s="65">
        <v>545</v>
      </c>
      <c r="D436" s="65" t="s">
        <v>73</v>
      </c>
      <c r="E436" s="65">
        <v>13</v>
      </c>
      <c r="F436" s="61" t="s">
        <v>75</v>
      </c>
      <c r="G436" s="61" t="s">
        <v>76</v>
      </c>
      <c r="H436" s="93">
        <f t="shared" si="74"/>
        <v>2620.0000000000005</v>
      </c>
      <c r="I436" s="93">
        <f t="shared" si="74"/>
        <v>0</v>
      </c>
      <c r="J436" s="94">
        <f t="shared" si="67"/>
        <v>2620.0000000000005</v>
      </c>
      <c r="K436" s="93">
        <f t="shared" si="74"/>
        <v>0</v>
      </c>
      <c r="L436" s="94">
        <f t="shared" si="68"/>
        <v>2620.0000000000005</v>
      </c>
      <c r="M436" s="93">
        <f t="shared" si="74"/>
        <v>0</v>
      </c>
      <c r="N436" s="94">
        <f t="shared" si="69"/>
        <v>2620.0000000000005</v>
      </c>
      <c r="O436" s="93">
        <f t="shared" si="74"/>
        <v>333.9</v>
      </c>
      <c r="P436" s="94">
        <f t="shared" si="70"/>
        <v>2953.9000000000005</v>
      </c>
      <c r="T436" s="98"/>
    </row>
    <row r="437" spans="2:20" ht="15.75" x14ac:dyDescent="0.25">
      <c r="B437" s="38" t="s">
        <v>433</v>
      </c>
      <c r="C437" s="65">
        <v>545</v>
      </c>
      <c r="D437" s="65" t="s">
        <v>73</v>
      </c>
      <c r="E437" s="65">
        <v>13</v>
      </c>
      <c r="F437" s="61" t="s">
        <v>122</v>
      </c>
      <c r="G437" s="61" t="s">
        <v>76</v>
      </c>
      <c r="H437" s="93">
        <f t="shared" si="74"/>
        <v>2620.0000000000005</v>
      </c>
      <c r="I437" s="93">
        <f t="shared" si="74"/>
        <v>0</v>
      </c>
      <c r="J437" s="94">
        <f t="shared" si="67"/>
        <v>2620.0000000000005</v>
      </c>
      <c r="K437" s="93">
        <f t="shared" si="74"/>
        <v>0</v>
      </c>
      <c r="L437" s="94">
        <f t="shared" si="68"/>
        <v>2620.0000000000005</v>
      </c>
      <c r="M437" s="93">
        <f t="shared" si="74"/>
        <v>0</v>
      </c>
      <c r="N437" s="94">
        <f t="shared" si="69"/>
        <v>2620.0000000000005</v>
      </c>
      <c r="O437" s="93">
        <f t="shared" si="74"/>
        <v>333.9</v>
      </c>
      <c r="P437" s="94">
        <f t="shared" si="70"/>
        <v>2953.9000000000005</v>
      </c>
      <c r="T437" s="98"/>
    </row>
    <row r="438" spans="2:20" ht="15.75" x14ac:dyDescent="0.25">
      <c r="B438" s="38" t="s">
        <v>123</v>
      </c>
      <c r="C438" s="65">
        <v>545</v>
      </c>
      <c r="D438" s="65" t="s">
        <v>73</v>
      </c>
      <c r="E438" s="65">
        <v>13</v>
      </c>
      <c r="F438" s="61" t="s">
        <v>124</v>
      </c>
      <c r="G438" s="61" t="s">
        <v>76</v>
      </c>
      <c r="H438" s="93">
        <f t="shared" si="74"/>
        <v>2620.0000000000005</v>
      </c>
      <c r="I438" s="93">
        <f t="shared" si="74"/>
        <v>0</v>
      </c>
      <c r="J438" s="94">
        <f t="shared" si="67"/>
        <v>2620.0000000000005</v>
      </c>
      <c r="K438" s="93">
        <f t="shared" si="74"/>
        <v>0</v>
      </c>
      <c r="L438" s="94">
        <f t="shared" si="68"/>
        <v>2620.0000000000005</v>
      </c>
      <c r="M438" s="93">
        <f t="shared" si="74"/>
        <v>0</v>
      </c>
      <c r="N438" s="94">
        <f t="shared" si="69"/>
        <v>2620.0000000000005</v>
      </c>
      <c r="O438" s="93">
        <f t="shared" si="74"/>
        <v>333.9</v>
      </c>
      <c r="P438" s="94">
        <f t="shared" si="70"/>
        <v>2953.9000000000005</v>
      </c>
      <c r="T438" s="98"/>
    </row>
    <row r="439" spans="2:20" ht="94.5" x14ac:dyDescent="0.25">
      <c r="B439" s="38" t="s">
        <v>793</v>
      </c>
      <c r="C439" s="65">
        <v>545</v>
      </c>
      <c r="D439" s="65" t="s">
        <v>73</v>
      </c>
      <c r="E439" s="65">
        <v>13</v>
      </c>
      <c r="F439" s="61" t="s">
        <v>149</v>
      </c>
      <c r="G439" s="61" t="s">
        <v>76</v>
      </c>
      <c r="H439" s="93">
        <f>H440+H442+H444</f>
        <v>2620.0000000000005</v>
      </c>
      <c r="I439" s="93">
        <f>I440+I442+I444</f>
        <v>0</v>
      </c>
      <c r="J439" s="94">
        <f t="shared" si="67"/>
        <v>2620.0000000000005</v>
      </c>
      <c r="K439" s="93">
        <f>K440+K442+K444</f>
        <v>0</v>
      </c>
      <c r="L439" s="94">
        <f t="shared" si="68"/>
        <v>2620.0000000000005</v>
      </c>
      <c r="M439" s="93">
        <f>M440+M442+M444</f>
        <v>0</v>
      </c>
      <c r="N439" s="94">
        <f t="shared" si="69"/>
        <v>2620.0000000000005</v>
      </c>
      <c r="O439" s="93">
        <f>O440+O442+O444</f>
        <v>333.9</v>
      </c>
      <c r="P439" s="94">
        <f t="shared" si="70"/>
        <v>2953.9000000000005</v>
      </c>
      <c r="T439" s="98"/>
    </row>
    <row r="440" spans="2:20" ht="97.9" customHeight="1" x14ac:dyDescent="0.25">
      <c r="B440" s="38" t="s">
        <v>85</v>
      </c>
      <c r="C440" s="65">
        <v>545</v>
      </c>
      <c r="D440" s="65" t="s">
        <v>73</v>
      </c>
      <c r="E440" s="65">
        <v>13</v>
      </c>
      <c r="F440" s="61" t="s">
        <v>149</v>
      </c>
      <c r="G440" s="61">
        <v>100</v>
      </c>
      <c r="H440" s="93">
        <f>H441</f>
        <v>2354.4</v>
      </c>
      <c r="I440" s="93">
        <f>I441</f>
        <v>0</v>
      </c>
      <c r="J440" s="94">
        <f t="shared" si="67"/>
        <v>2354.4</v>
      </c>
      <c r="K440" s="93">
        <f>K441</f>
        <v>0</v>
      </c>
      <c r="L440" s="94">
        <f t="shared" si="68"/>
        <v>2354.4</v>
      </c>
      <c r="M440" s="93">
        <f>M441</f>
        <v>0</v>
      </c>
      <c r="N440" s="94">
        <f t="shared" si="69"/>
        <v>2354.4</v>
      </c>
      <c r="O440" s="93">
        <f>O441</f>
        <v>202</v>
      </c>
      <c r="P440" s="94">
        <f t="shared" si="70"/>
        <v>2556.4</v>
      </c>
      <c r="T440" s="98"/>
    </row>
    <row r="441" spans="2:20" ht="31.5" x14ac:dyDescent="0.25">
      <c r="B441" s="38" t="s">
        <v>150</v>
      </c>
      <c r="C441" s="65">
        <v>545</v>
      </c>
      <c r="D441" s="65" t="s">
        <v>73</v>
      </c>
      <c r="E441" s="65">
        <v>13</v>
      </c>
      <c r="F441" s="61" t="s">
        <v>149</v>
      </c>
      <c r="G441" s="61">
        <v>110</v>
      </c>
      <c r="H441" s="93">
        <v>2354.4</v>
      </c>
      <c r="I441" s="93"/>
      <c r="J441" s="94">
        <f t="shared" si="67"/>
        <v>2354.4</v>
      </c>
      <c r="K441" s="93"/>
      <c r="L441" s="94">
        <f t="shared" si="68"/>
        <v>2354.4</v>
      </c>
      <c r="M441" s="93"/>
      <c r="N441" s="94">
        <f t="shared" si="69"/>
        <v>2354.4</v>
      </c>
      <c r="O441" s="93">
        <v>202</v>
      </c>
      <c r="P441" s="94">
        <f t="shared" si="70"/>
        <v>2556.4</v>
      </c>
      <c r="T441" s="98"/>
    </row>
    <row r="442" spans="2:20" ht="31.5" x14ac:dyDescent="0.25">
      <c r="B442" s="38" t="s">
        <v>97</v>
      </c>
      <c r="C442" s="65">
        <v>545</v>
      </c>
      <c r="D442" s="65" t="s">
        <v>73</v>
      </c>
      <c r="E442" s="65">
        <v>13</v>
      </c>
      <c r="F442" s="61" t="s">
        <v>149</v>
      </c>
      <c r="G442" s="61">
        <v>200</v>
      </c>
      <c r="H442" s="93">
        <f>H443</f>
        <v>263.3</v>
      </c>
      <c r="I442" s="93">
        <f>I443</f>
        <v>0</v>
      </c>
      <c r="J442" s="94">
        <f t="shared" si="67"/>
        <v>263.3</v>
      </c>
      <c r="K442" s="93">
        <f>K443</f>
        <v>-0.2</v>
      </c>
      <c r="L442" s="94">
        <f t="shared" si="68"/>
        <v>263.10000000000002</v>
      </c>
      <c r="M442" s="93">
        <f>M443</f>
        <v>0</v>
      </c>
      <c r="N442" s="94">
        <f t="shared" si="69"/>
        <v>263.10000000000002</v>
      </c>
      <c r="O442" s="93">
        <f>O443</f>
        <v>131.9</v>
      </c>
      <c r="P442" s="94">
        <f t="shared" si="70"/>
        <v>395</v>
      </c>
      <c r="T442" s="98"/>
    </row>
    <row r="443" spans="2:20" ht="47.25" x14ac:dyDescent="0.25">
      <c r="B443" s="38" t="s">
        <v>98</v>
      </c>
      <c r="C443" s="65">
        <v>545</v>
      </c>
      <c r="D443" s="65" t="s">
        <v>73</v>
      </c>
      <c r="E443" s="65">
        <v>13</v>
      </c>
      <c r="F443" s="61" t="s">
        <v>149</v>
      </c>
      <c r="G443" s="61">
        <v>240</v>
      </c>
      <c r="H443" s="93">
        <v>263.3</v>
      </c>
      <c r="I443" s="93"/>
      <c r="J443" s="94">
        <f t="shared" si="67"/>
        <v>263.3</v>
      </c>
      <c r="K443" s="93">
        <v>-0.2</v>
      </c>
      <c r="L443" s="94">
        <f t="shared" si="68"/>
        <v>263.10000000000002</v>
      </c>
      <c r="M443" s="93"/>
      <c r="N443" s="94">
        <f t="shared" si="69"/>
        <v>263.10000000000002</v>
      </c>
      <c r="O443" s="93">
        <v>131.9</v>
      </c>
      <c r="P443" s="94">
        <f t="shared" si="70"/>
        <v>395</v>
      </c>
      <c r="T443" s="98"/>
    </row>
    <row r="444" spans="2:20" ht="15.75" x14ac:dyDescent="0.25">
      <c r="B444" s="38" t="s">
        <v>99</v>
      </c>
      <c r="C444" s="65">
        <v>545</v>
      </c>
      <c r="D444" s="65" t="s">
        <v>73</v>
      </c>
      <c r="E444" s="65">
        <v>13</v>
      </c>
      <c r="F444" s="61" t="s">
        <v>149</v>
      </c>
      <c r="G444" s="61">
        <v>800</v>
      </c>
      <c r="H444" s="93">
        <f>H445</f>
        <v>2.2999999999999998</v>
      </c>
      <c r="I444" s="93">
        <f>I445</f>
        <v>0</v>
      </c>
      <c r="J444" s="94">
        <f t="shared" si="67"/>
        <v>2.2999999999999998</v>
      </c>
      <c r="K444" s="93">
        <f>K445</f>
        <v>0.2</v>
      </c>
      <c r="L444" s="94">
        <f t="shared" si="68"/>
        <v>2.5</v>
      </c>
      <c r="M444" s="93">
        <f>M445</f>
        <v>0</v>
      </c>
      <c r="N444" s="94">
        <f t="shared" si="69"/>
        <v>2.5</v>
      </c>
      <c r="O444" s="93">
        <f>O445</f>
        <v>0</v>
      </c>
      <c r="P444" s="94">
        <f t="shared" si="70"/>
        <v>2.5</v>
      </c>
      <c r="T444" s="98"/>
    </row>
    <row r="445" spans="2:20" ht="15.75" x14ac:dyDescent="0.25">
      <c r="B445" s="38" t="s">
        <v>100</v>
      </c>
      <c r="C445" s="65">
        <v>545</v>
      </c>
      <c r="D445" s="65" t="s">
        <v>73</v>
      </c>
      <c r="E445" s="65">
        <v>13</v>
      </c>
      <c r="F445" s="61" t="s">
        <v>149</v>
      </c>
      <c r="G445" s="61">
        <v>850</v>
      </c>
      <c r="H445" s="93">
        <v>2.2999999999999998</v>
      </c>
      <c r="I445" s="93"/>
      <c r="J445" s="94">
        <f t="shared" si="67"/>
        <v>2.2999999999999998</v>
      </c>
      <c r="K445" s="93">
        <v>0.2</v>
      </c>
      <c r="L445" s="94">
        <f t="shared" si="68"/>
        <v>2.5</v>
      </c>
      <c r="M445" s="93"/>
      <c r="N445" s="94">
        <f t="shared" si="69"/>
        <v>2.5</v>
      </c>
      <c r="O445" s="93"/>
      <c r="P445" s="94">
        <f t="shared" si="70"/>
        <v>2.5</v>
      </c>
      <c r="T445" s="98"/>
    </row>
    <row r="446" spans="2:20" ht="53.25" customHeight="1" x14ac:dyDescent="0.25">
      <c r="B446" s="92" t="s">
        <v>487</v>
      </c>
      <c r="C446" s="96">
        <v>547</v>
      </c>
      <c r="D446" s="96" t="s">
        <v>74</v>
      </c>
      <c r="E446" s="96" t="s">
        <v>74</v>
      </c>
      <c r="F446" s="58" t="s">
        <v>75</v>
      </c>
      <c r="G446" s="58" t="s">
        <v>76</v>
      </c>
      <c r="H446" s="99">
        <f>H447+H461+H468+H481+H514+H521+H547+H554</f>
        <v>83710.5</v>
      </c>
      <c r="I446" s="99">
        <f>I447+I461+I468+I481+I514+I521+I547+I554</f>
        <v>7375.2000000000007</v>
      </c>
      <c r="J446" s="97">
        <f t="shared" si="67"/>
        <v>91085.7</v>
      </c>
      <c r="K446" s="99">
        <f>K447+K461+K468+K481+K514+K521+K547+K554</f>
        <v>7497</v>
      </c>
      <c r="L446" s="97">
        <f t="shared" si="68"/>
        <v>98582.7</v>
      </c>
      <c r="M446" s="99">
        <f>M447+M461+M468+M481+M514+M521+M547+M554</f>
        <v>3965</v>
      </c>
      <c r="N446" s="97">
        <f t="shared" si="69"/>
        <v>102547.7</v>
      </c>
      <c r="O446" s="99">
        <f>O447+O461+O468+O481+O514+O521+O547+O554</f>
        <v>-0.1</v>
      </c>
      <c r="P446" s="97">
        <f t="shared" si="70"/>
        <v>102547.59999999999</v>
      </c>
      <c r="T446" s="98"/>
    </row>
    <row r="447" spans="2:20" ht="31.5" x14ac:dyDescent="0.25">
      <c r="B447" s="92" t="s">
        <v>72</v>
      </c>
      <c r="C447" s="96">
        <v>547</v>
      </c>
      <c r="D447" s="58" t="s">
        <v>73</v>
      </c>
      <c r="E447" s="58" t="s">
        <v>74</v>
      </c>
      <c r="F447" s="58" t="s">
        <v>75</v>
      </c>
      <c r="G447" s="58" t="s">
        <v>76</v>
      </c>
      <c r="H447" s="99">
        <f t="shared" ref="H447:O449" si="75">H448</f>
        <v>6946.8</v>
      </c>
      <c r="I447" s="99">
        <f t="shared" si="75"/>
        <v>0</v>
      </c>
      <c r="J447" s="97">
        <f t="shared" si="67"/>
        <v>6946.8</v>
      </c>
      <c r="K447" s="99">
        <f t="shared" si="75"/>
        <v>0</v>
      </c>
      <c r="L447" s="97">
        <f t="shared" si="68"/>
        <v>6946.8</v>
      </c>
      <c r="M447" s="99">
        <f t="shared" si="75"/>
        <v>0</v>
      </c>
      <c r="N447" s="97">
        <f t="shared" si="69"/>
        <v>6946.8</v>
      </c>
      <c r="O447" s="99">
        <f t="shared" si="75"/>
        <v>0</v>
      </c>
      <c r="P447" s="97">
        <f t="shared" si="70"/>
        <v>6946.8</v>
      </c>
      <c r="T447" s="98"/>
    </row>
    <row r="448" spans="2:20" ht="71.25" customHeight="1" x14ac:dyDescent="0.25">
      <c r="B448" s="38" t="s">
        <v>107</v>
      </c>
      <c r="C448" s="65">
        <v>547</v>
      </c>
      <c r="D448" s="61" t="s">
        <v>73</v>
      </c>
      <c r="E448" s="61" t="s">
        <v>108</v>
      </c>
      <c r="F448" s="61" t="s">
        <v>75</v>
      </c>
      <c r="G448" s="61" t="s">
        <v>76</v>
      </c>
      <c r="H448" s="93">
        <f t="shared" si="75"/>
        <v>6946.8</v>
      </c>
      <c r="I448" s="93">
        <f t="shared" si="75"/>
        <v>0</v>
      </c>
      <c r="J448" s="94">
        <f t="shared" si="67"/>
        <v>6946.8</v>
      </c>
      <c r="K448" s="93">
        <f t="shared" si="75"/>
        <v>0</v>
      </c>
      <c r="L448" s="94">
        <f t="shared" si="68"/>
        <v>6946.8</v>
      </c>
      <c r="M448" s="93">
        <f t="shared" si="75"/>
        <v>0</v>
      </c>
      <c r="N448" s="94">
        <f t="shared" si="69"/>
        <v>6946.8</v>
      </c>
      <c r="O448" s="93">
        <f t="shared" si="75"/>
        <v>0</v>
      </c>
      <c r="P448" s="94">
        <f t="shared" si="70"/>
        <v>6946.8</v>
      </c>
      <c r="T448" s="98"/>
    </row>
    <row r="449" spans="2:20" ht="36" customHeight="1" x14ac:dyDescent="0.25">
      <c r="B449" s="38" t="s">
        <v>453</v>
      </c>
      <c r="C449" s="65">
        <v>547</v>
      </c>
      <c r="D449" s="61" t="s">
        <v>73</v>
      </c>
      <c r="E449" s="61" t="s">
        <v>108</v>
      </c>
      <c r="F449" s="61" t="s">
        <v>110</v>
      </c>
      <c r="G449" s="61" t="s">
        <v>76</v>
      </c>
      <c r="H449" s="93">
        <f t="shared" si="75"/>
        <v>6946.8</v>
      </c>
      <c r="I449" s="93">
        <f t="shared" si="75"/>
        <v>0</v>
      </c>
      <c r="J449" s="94">
        <f t="shared" si="67"/>
        <v>6946.8</v>
      </c>
      <c r="K449" s="93">
        <f t="shared" si="75"/>
        <v>0</v>
      </c>
      <c r="L449" s="94">
        <f t="shared" si="68"/>
        <v>6946.8</v>
      </c>
      <c r="M449" s="93">
        <f t="shared" si="75"/>
        <v>0</v>
      </c>
      <c r="N449" s="94">
        <f t="shared" si="69"/>
        <v>6946.8</v>
      </c>
      <c r="O449" s="93">
        <f t="shared" si="75"/>
        <v>0</v>
      </c>
      <c r="P449" s="94">
        <f t="shared" si="70"/>
        <v>6946.8</v>
      </c>
      <c r="T449" s="98"/>
    </row>
    <row r="450" spans="2:20" ht="47.25" x14ac:dyDescent="0.25">
      <c r="B450" s="38" t="s">
        <v>488</v>
      </c>
      <c r="C450" s="65">
        <v>547</v>
      </c>
      <c r="D450" s="61" t="s">
        <v>73</v>
      </c>
      <c r="E450" s="61" t="s">
        <v>108</v>
      </c>
      <c r="F450" s="61" t="s">
        <v>116</v>
      </c>
      <c r="G450" s="61" t="s">
        <v>76</v>
      </c>
      <c r="H450" s="93">
        <f>H451+H454</f>
        <v>6946.8</v>
      </c>
      <c r="I450" s="93">
        <f>I451+I454</f>
        <v>0</v>
      </c>
      <c r="J450" s="94">
        <f t="shared" si="67"/>
        <v>6946.8</v>
      </c>
      <c r="K450" s="93">
        <f>K451+K454</f>
        <v>0</v>
      </c>
      <c r="L450" s="94">
        <f t="shared" si="68"/>
        <v>6946.8</v>
      </c>
      <c r="M450" s="93">
        <f>M451+M454</f>
        <v>0</v>
      </c>
      <c r="N450" s="94">
        <f t="shared" si="69"/>
        <v>6946.8</v>
      </c>
      <c r="O450" s="93">
        <f>O451+O454</f>
        <v>0</v>
      </c>
      <c r="P450" s="94">
        <f t="shared" si="70"/>
        <v>6946.8</v>
      </c>
      <c r="T450" s="98"/>
    </row>
    <row r="451" spans="2:20" ht="30.75" customHeight="1" x14ac:dyDescent="0.25">
      <c r="B451" s="38" t="s">
        <v>112</v>
      </c>
      <c r="C451" s="65">
        <v>547</v>
      </c>
      <c r="D451" s="61" t="s">
        <v>73</v>
      </c>
      <c r="E451" s="61" t="s">
        <v>108</v>
      </c>
      <c r="F451" s="61" t="s">
        <v>117</v>
      </c>
      <c r="G451" s="61" t="s">
        <v>76</v>
      </c>
      <c r="H451" s="93">
        <f>H452</f>
        <v>5994.2</v>
      </c>
      <c r="I451" s="93">
        <f>I452</f>
        <v>0</v>
      </c>
      <c r="J451" s="94">
        <f t="shared" si="67"/>
        <v>5994.2</v>
      </c>
      <c r="K451" s="93">
        <f>K452</f>
        <v>0</v>
      </c>
      <c r="L451" s="94">
        <f t="shared" si="68"/>
        <v>5994.2</v>
      </c>
      <c r="M451" s="93">
        <f>M452</f>
        <v>0</v>
      </c>
      <c r="N451" s="94">
        <f t="shared" si="69"/>
        <v>5994.2</v>
      </c>
      <c r="O451" s="93">
        <f>O452</f>
        <v>0</v>
      </c>
      <c r="P451" s="94">
        <f t="shared" si="70"/>
        <v>5994.2</v>
      </c>
      <c r="T451" s="98"/>
    </row>
    <row r="452" spans="2:20" ht="103.5" customHeight="1" x14ac:dyDescent="0.25">
      <c r="B452" s="38" t="s">
        <v>85</v>
      </c>
      <c r="C452" s="65">
        <v>547</v>
      </c>
      <c r="D452" s="61" t="s">
        <v>73</v>
      </c>
      <c r="E452" s="61" t="s">
        <v>108</v>
      </c>
      <c r="F452" s="61" t="s">
        <v>117</v>
      </c>
      <c r="G452" s="61">
        <v>100</v>
      </c>
      <c r="H452" s="93">
        <f>H453</f>
        <v>5994.2</v>
      </c>
      <c r="I452" s="93">
        <f>I453</f>
        <v>0</v>
      </c>
      <c r="J452" s="94">
        <f t="shared" si="67"/>
        <v>5994.2</v>
      </c>
      <c r="K452" s="93">
        <f>K453</f>
        <v>0</v>
      </c>
      <c r="L452" s="94">
        <f t="shared" si="68"/>
        <v>5994.2</v>
      </c>
      <c r="M452" s="93">
        <f>M453</f>
        <v>0</v>
      </c>
      <c r="N452" s="94">
        <f t="shared" si="69"/>
        <v>5994.2</v>
      </c>
      <c r="O452" s="93">
        <f>O453</f>
        <v>0</v>
      </c>
      <c r="P452" s="94">
        <f t="shared" si="70"/>
        <v>5994.2</v>
      </c>
      <c r="T452" s="98"/>
    </row>
    <row r="453" spans="2:20" ht="47.25" x14ac:dyDescent="0.25">
      <c r="B453" s="38" t="s">
        <v>86</v>
      </c>
      <c r="C453" s="65">
        <v>547</v>
      </c>
      <c r="D453" s="61" t="s">
        <v>73</v>
      </c>
      <c r="E453" s="61" t="s">
        <v>108</v>
      </c>
      <c r="F453" s="61" t="s">
        <v>117</v>
      </c>
      <c r="G453" s="61">
        <v>120</v>
      </c>
      <c r="H453" s="93">
        <v>5994.2</v>
      </c>
      <c r="I453" s="93"/>
      <c r="J453" s="94">
        <f t="shared" si="67"/>
        <v>5994.2</v>
      </c>
      <c r="K453" s="93"/>
      <c r="L453" s="94">
        <f t="shared" si="68"/>
        <v>5994.2</v>
      </c>
      <c r="M453" s="93"/>
      <c r="N453" s="94">
        <f t="shared" si="69"/>
        <v>5994.2</v>
      </c>
      <c r="O453" s="93"/>
      <c r="P453" s="94">
        <f t="shared" si="70"/>
        <v>5994.2</v>
      </c>
      <c r="T453" s="98"/>
    </row>
    <row r="454" spans="2:20" ht="38.25" customHeight="1" x14ac:dyDescent="0.25">
      <c r="B454" s="38" t="s">
        <v>87</v>
      </c>
      <c r="C454" s="65">
        <v>547</v>
      </c>
      <c r="D454" s="61" t="s">
        <v>73</v>
      </c>
      <c r="E454" s="61" t="s">
        <v>108</v>
      </c>
      <c r="F454" s="61" t="s">
        <v>118</v>
      </c>
      <c r="G454" s="61" t="s">
        <v>76</v>
      </c>
      <c r="H454" s="93">
        <f>H455+H457+H459</f>
        <v>952.6</v>
      </c>
      <c r="I454" s="93">
        <f>I455+I457+I459</f>
        <v>0</v>
      </c>
      <c r="J454" s="94">
        <f t="shared" si="67"/>
        <v>952.6</v>
      </c>
      <c r="K454" s="93">
        <f>K455+K457+K459</f>
        <v>0</v>
      </c>
      <c r="L454" s="94">
        <f t="shared" si="68"/>
        <v>952.6</v>
      </c>
      <c r="M454" s="93">
        <f>M455+M457+M459</f>
        <v>0</v>
      </c>
      <c r="N454" s="94">
        <f t="shared" si="69"/>
        <v>952.6</v>
      </c>
      <c r="O454" s="93">
        <f>O455+O457+O459</f>
        <v>0</v>
      </c>
      <c r="P454" s="94">
        <f t="shared" si="70"/>
        <v>952.6</v>
      </c>
      <c r="T454" s="98"/>
    </row>
    <row r="455" spans="2:20" ht="101.25" customHeight="1" x14ac:dyDescent="0.25">
      <c r="B455" s="38" t="s">
        <v>85</v>
      </c>
      <c r="C455" s="65">
        <v>547</v>
      </c>
      <c r="D455" s="61" t="s">
        <v>73</v>
      </c>
      <c r="E455" s="61" t="s">
        <v>108</v>
      </c>
      <c r="F455" s="61" t="s">
        <v>118</v>
      </c>
      <c r="G455" s="61">
        <v>100</v>
      </c>
      <c r="H455" s="93">
        <f>H456</f>
        <v>37.5</v>
      </c>
      <c r="I455" s="93">
        <f>I456</f>
        <v>0</v>
      </c>
      <c r="J455" s="94">
        <f t="shared" si="67"/>
        <v>37.5</v>
      </c>
      <c r="K455" s="93">
        <f>K456</f>
        <v>0</v>
      </c>
      <c r="L455" s="94">
        <f t="shared" si="68"/>
        <v>37.5</v>
      </c>
      <c r="M455" s="93">
        <f>M456</f>
        <v>0</v>
      </c>
      <c r="N455" s="94">
        <f t="shared" si="69"/>
        <v>37.5</v>
      </c>
      <c r="O455" s="93">
        <f>O456</f>
        <v>0</v>
      </c>
      <c r="P455" s="94">
        <f t="shared" si="70"/>
        <v>37.5</v>
      </c>
      <c r="T455" s="98"/>
    </row>
    <row r="456" spans="2:20" ht="47.25" x14ac:dyDescent="0.25">
      <c r="B456" s="38" t="s">
        <v>86</v>
      </c>
      <c r="C456" s="65">
        <v>547</v>
      </c>
      <c r="D456" s="61" t="s">
        <v>73</v>
      </c>
      <c r="E456" s="61" t="s">
        <v>108</v>
      </c>
      <c r="F456" s="61" t="s">
        <v>118</v>
      </c>
      <c r="G456" s="61">
        <v>120</v>
      </c>
      <c r="H456" s="93">
        <v>37.5</v>
      </c>
      <c r="I456" s="93"/>
      <c r="J456" s="94">
        <f t="shared" si="67"/>
        <v>37.5</v>
      </c>
      <c r="K456" s="93"/>
      <c r="L456" s="94">
        <f t="shared" si="68"/>
        <v>37.5</v>
      </c>
      <c r="M456" s="93"/>
      <c r="N456" s="94">
        <f t="shared" si="69"/>
        <v>37.5</v>
      </c>
      <c r="O456" s="93"/>
      <c r="P456" s="94">
        <f t="shared" si="70"/>
        <v>37.5</v>
      </c>
      <c r="T456" s="98"/>
    </row>
    <row r="457" spans="2:20" ht="31.5" x14ac:dyDescent="0.25">
      <c r="B457" s="38" t="s">
        <v>97</v>
      </c>
      <c r="C457" s="65">
        <v>547</v>
      </c>
      <c r="D457" s="61" t="s">
        <v>73</v>
      </c>
      <c r="E457" s="61" t="s">
        <v>108</v>
      </c>
      <c r="F457" s="61" t="s">
        <v>118</v>
      </c>
      <c r="G457" s="61">
        <v>200</v>
      </c>
      <c r="H457" s="93">
        <f>H458</f>
        <v>914.4</v>
      </c>
      <c r="I457" s="93">
        <f>I458</f>
        <v>0</v>
      </c>
      <c r="J457" s="94">
        <f t="shared" si="67"/>
        <v>914.4</v>
      </c>
      <c r="K457" s="93">
        <f>K458</f>
        <v>0</v>
      </c>
      <c r="L457" s="94">
        <f t="shared" si="68"/>
        <v>914.4</v>
      </c>
      <c r="M457" s="93">
        <f>M458</f>
        <v>0</v>
      </c>
      <c r="N457" s="94">
        <f t="shared" si="69"/>
        <v>914.4</v>
      </c>
      <c r="O457" s="93">
        <f>O458</f>
        <v>0</v>
      </c>
      <c r="P457" s="94">
        <f t="shared" si="70"/>
        <v>914.4</v>
      </c>
      <c r="T457" s="98"/>
    </row>
    <row r="458" spans="2:20" ht="47.25" x14ac:dyDescent="0.25">
      <c r="B458" s="38" t="s">
        <v>98</v>
      </c>
      <c r="C458" s="65">
        <v>547</v>
      </c>
      <c r="D458" s="61" t="s">
        <v>73</v>
      </c>
      <c r="E458" s="61" t="s">
        <v>108</v>
      </c>
      <c r="F458" s="61" t="s">
        <v>118</v>
      </c>
      <c r="G458" s="61">
        <v>240</v>
      </c>
      <c r="H458" s="93">
        <v>914.4</v>
      </c>
      <c r="I458" s="93"/>
      <c r="J458" s="94">
        <f t="shared" si="67"/>
        <v>914.4</v>
      </c>
      <c r="K458" s="93"/>
      <c r="L458" s="94">
        <f t="shared" si="68"/>
        <v>914.4</v>
      </c>
      <c r="M458" s="93"/>
      <c r="N458" s="94">
        <f t="shared" si="69"/>
        <v>914.4</v>
      </c>
      <c r="O458" s="93"/>
      <c r="P458" s="94">
        <f t="shared" si="70"/>
        <v>914.4</v>
      </c>
      <c r="T458" s="98"/>
    </row>
    <row r="459" spans="2:20" ht="15.75" x14ac:dyDescent="0.25">
      <c r="B459" s="38" t="s">
        <v>99</v>
      </c>
      <c r="C459" s="65">
        <v>547</v>
      </c>
      <c r="D459" s="61" t="s">
        <v>73</v>
      </c>
      <c r="E459" s="61" t="s">
        <v>108</v>
      </c>
      <c r="F459" s="61" t="s">
        <v>118</v>
      </c>
      <c r="G459" s="61">
        <v>800</v>
      </c>
      <c r="H459" s="93">
        <f>H460</f>
        <v>0.7</v>
      </c>
      <c r="I459" s="93">
        <f>I460</f>
        <v>0</v>
      </c>
      <c r="J459" s="94">
        <f t="shared" si="67"/>
        <v>0.7</v>
      </c>
      <c r="K459" s="93">
        <f>K460</f>
        <v>0</v>
      </c>
      <c r="L459" s="94">
        <f t="shared" si="68"/>
        <v>0.7</v>
      </c>
      <c r="M459" s="93">
        <f>M460</f>
        <v>0</v>
      </c>
      <c r="N459" s="94">
        <f t="shared" si="69"/>
        <v>0.7</v>
      </c>
      <c r="O459" s="93">
        <f>O460</f>
        <v>0</v>
      </c>
      <c r="P459" s="94">
        <f t="shared" si="70"/>
        <v>0.7</v>
      </c>
      <c r="T459" s="98"/>
    </row>
    <row r="460" spans="2:20" ht="15.75" x14ac:dyDescent="0.25">
      <c r="B460" s="38" t="s">
        <v>100</v>
      </c>
      <c r="C460" s="65">
        <v>547</v>
      </c>
      <c r="D460" s="61" t="s">
        <v>73</v>
      </c>
      <c r="E460" s="61" t="s">
        <v>108</v>
      </c>
      <c r="F460" s="61" t="s">
        <v>118</v>
      </c>
      <c r="G460" s="61">
        <v>850</v>
      </c>
      <c r="H460" s="93">
        <v>0.7</v>
      </c>
      <c r="I460" s="93"/>
      <c r="J460" s="94">
        <f t="shared" si="67"/>
        <v>0.7</v>
      </c>
      <c r="K460" s="93"/>
      <c r="L460" s="94">
        <f t="shared" si="68"/>
        <v>0.7</v>
      </c>
      <c r="M460" s="93"/>
      <c r="N460" s="94">
        <f t="shared" si="69"/>
        <v>0.7</v>
      </c>
      <c r="O460" s="93"/>
      <c r="P460" s="94">
        <f t="shared" si="70"/>
        <v>0.7</v>
      </c>
      <c r="T460" s="98"/>
    </row>
    <row r="461" spans="2:20" ht="15.75" x14ac:dyDescent="0.25">
      <c r="B461" s="92" t="s">
        <v>153</v>
      </c>
      <c r="C461" s="96">
        <v>547</v>
      </c>
      <c r="D461" s="58" t="s">
        <v>78</v>
      </c>
      <c r="E461" s="58" t="s">
        <v>74</v>
      </c>
      <c r="F461" s="58" t="s">
        <v>75</v>
      </c>
      <c r="G461" s="58" t="s">
        <v>76</v>
      </c>
      <c r="H461" s="99">
        <f t="shared" ref="H461:O466" si="76">H462</f>
        <v>2331</v>
      </c>
      <c r="I461" s="99">
        <f t="shared" si="76"/>
        <v>0</v>
      </c>
      <c r="J461" s="97">
        <f t="shared" si="67"/>
        <v>2331</v>
      </c>
      <c r="K461" s="99">
        <f t="shared" si="76"/>
        <v>0</v>
      </c>
      <c r="L461" s="97">
        <f t="shared" si="68"/>
        <v>2331</v>
      </c>
      <c r="M461" s="99">
        <f t="shared" si="76"/>
        <v>0</v>
      </c>
      <c r="N461" s="97">
        <f t="shared" si="69"/>
        <v>2331</v>
      </c>
      <c r="O461" s="99">
        <f t="shared" si="76"/>
        <v>0</v>
      </c>
      <c r="P461" s="97">
        <f t="shared" si="70"/>
        <v>2331</v>
      </c>
      <c r="T461" s="98"/>
    </row>
    <row r="462" spans="2:20" ht="31.5" x14ac:dyDescent="0.25">
      <c r="B462" s="38" t="s">
        <v>154</v>
      </c>
      <c r="C462" s="65">
        <v>547</v>
      </c>
      <c r="D462" s="61" t="s">
        <v>78</v>
      </c>
      <c r="E462" s="61" t="s">
        <v>90</v>
      </c>
      <c r="F462" s="61" t="s">
        <v>75</v>
      </c>
      <c r="G462" s="61" t="s">
        <v>76</v>
      </c>
      <c r="H462" s="93">
        <f t="shared" si="76"/>
        <v>2331</v>
      </c>
      <c r="I462" s="93">
        <f t="shared" si="76"/>
        <v>0</v>
      </c>
      <c r="J462" s="94">
        <f t="shared" si="67"/>
        <v>2331</v>
      </c>
      <c r="K462" s="93">
        <f t="shared" si="76"/>
        <v>0</v>
      </c>
      <c r="L462" s="94">
        <f t="shared" si="68"/>
        <v>2331</v>
      </c>
      <c r="M462" s="93">
        <f t="shared" si="76"/>
        <v>0</v>
      </c>
      <c r="N462" s="94">
        <f t="shared" si="69"/>
        <v>2331</v>
      </c>
      <c r="O462" s="93">
        <f t="shared" si="76"/>
        <v>0</v>
      </c>
      <c r="P462" s="94">
        <f t="shared" si="70"/>
        <v>2331</v>
      </c>
      <c r="T462" s="98"/>
    </row>
    <row r="463" spans="2:20" ht="15.75" x14ac:dyDescent="0.25">
      <c r="B463" s="38" t="s">
        <v>439</v>
      </c>
      <c r="C463" s="65">
        <v>547</v>
      </c>
      <c r="D463" s="61" t="s">
        <v>78</v>
      </c>
      <c r="E463" s="61" t="s">
        <v>90</v>
      </c>
      <c r="F463" s="61" t="s">
        <v>122</v>
      </c>
      <c r="G463" s="61" t="s">
        <v>76</v>
      </c>
      <c r="H463" s="93">
        <f t="shared" si="76"/>
        <v>2331</v>
      </c>
      <c r="I463" s="93">
        <f t="shared" si="76"/>
        <v>0</v>
      </c>
      <c r="J463" s="94">
        <f t="shared" si="67"/>
        <v>2331</v>
      </c>
      <c r="K463" s="93">
        <f t="shared" si="76"/>
        <v>0</v>
      </c>
      <c r="L463" s="94">
        <f t="shared" si="68"/>
        <v>2331</v>
      </c>
      <c r="M463" s="93">
        <f t="shared" si="76"/>
        <v>0</v>
      </c>
      <c r="N463" s="94">
        <f t="shared" si="69"/>
        <v>2331</v>
      </c>
      <c r="O463" s="93">
        <f t="shared" si="76"/>
        <v>0</v>
      </c>
      <c r="P463" s="94">
        <f t="shared" si="70"/>
        <v>2331</v>
      </c>
      <c r="T463" s="98"/>
    </row>
    <row r="464" spans="2:20" ht="35.25" customHeight="1" x14ac:dyDescent="0.25">
      <c r="B464" s="38" t="s">
        <v>145</v>
      </c>
      <c r="C464" s="65">
        <v>547</v>
      </c>
      <c r="D464" s="61" t="s">
        <v>78</v>
      </c>
      <c r="E464" s="61" t="s">
        <v>90</v>
      </c>
      <c r="F464" s="61" t="s">
        <v>146</v>
      </c>
      <c r="G464" s="61" t="s">
        <v>76</v>
      </c>
      <c r="H464" s="93">
        <f t="shared" si="76"/>
        <v>2331</v>
      </c>
      <c r="I464" s="93">
        <f t="shared" si="76"/>
        <v>0</v>
      </c>
      <c r="J464" s="94">
        <f t="shared" si="67"/>
        <v>2331</v>
      </c>
      <c r="K464" s="93">
        <f t="shared" si="76"/>
        <v>0</v>
      </c>
      <c r="L464" s="94">
        <f t="shared" si="68"/>
        <v>2331</v>
      </c>
      <c r="M464" s="93">
        <f t="shared" si="76"/>
        <v>0</v>
      </c>
      <c r="N464" s="94">
        <f t="shared" si="69"/>
        <v>2331</v>
      </c>
      <c r="O464" s="93">
        <f t="shared" si="76"/>
        <v>0</v>
      </c>
      <c r="P464" s="94">
        <f t="shared" si="70"/>
        <v>2331</v>
      </c>
      <c r="T464" s="98"/>
    </row>
    <row r="465" spans="2:20" ht="51.75" customHeight="1" x14ac:dyDescent="0.25">
      <c r="B465" s="38" t="s">
        <v>155</v>
      </c>
      <c r="C465" s="65">
        <v>547</v>
      </c>
      <c r="D465" s="61" t="s">
        <v>78</v>
      </c>
      <c r="E465" s="61" t="s">
        <v>90</v>
      </c>
      <c r="F465" s="61" t="s">
        <v>156</v>
      </c>
      <c r="G465" s="61" t="s">
        <v>76</v>
      </c>
      <c r="H465" s="93">
        <f t="shared" si="76"/>
        <v>2331</v>
      </c>
      <c r="I465" s="93">
        <f t="shared" si="76"/>
        <v>0</v>
      </c>
      <c r="J465" s="94">
        <f t="shared" si="67"/>
        <v>2331</v>
      </c>
      <c r="K465" s="93">
        <f t="shared" si="76"/>
        <v>0</v>
      </c>
      <c r="L465" s="94">
        <f t="shared" si="68"/>
        <v>2331</v>
      </c>
      <c r="M465" s="93">
        <f t="shared" si="76"/>
        <v>0</v>
      </c>
      <c r="N465" s="94">
        <f t="shared" si="69"/>
        <v>2331</v>
      </c>
      <c r="O465" s="93">
        <f t="shared" si="76"/>
        <v>0</v>
      </c>
      <c r="P465" s="94">
        <f t="shared" si="70"/>
        <v>2331</v>
      </c>
      <c r="T465" s="98"/>
    </row>
    <row r="466" spans="2:20" ht="15.75" x14ac:dyDescent="0.25">
      <c r="B466" s="38" t="s">
        <v>157</v>
      </c>
      <c r="C466" s="65">
        <v>547</v>
      </c>
      <c r="D466" s="61" t="s">
        <v>78</v>
      </c>
      <c r="E466" s="61" t="s">
        <v>90</v>
      </c>
      <c r="F466" s="61" t="s">
        <v>156</v>
      </c>
      <c r="G466" s="61">
        <v>500</v>
      </c>
      <c r="H466" s="93">
        <f t="shared" si="76"/>
        <v>2331</v>
      </c>
      <c r="I466" s="93">
        <f t="shared" si="76"/>
        <v>0</v>
      </c>
      <c r="J466" s="94">
        <f t="shared" si="67"/>
        <v>2331</v>
      </c>
      <c r="K466" s="93">
        <f t="shared" si="76"/>
        <v>0</v>
      </c>
      <c r="L466" s="94">
        <f t="shared" si="68"/>
        <v>2331</v>
      </c>
      <c r="M466" s="93">
        <f t="shared" si="76"/>
        <v>0</v>
      </c>
      <c r="N466" s="94">
        <f t="shared" si="69"/>
        <v>2331</v>
      </c>
      <c r="O466" s="93">
        <f t="shared" si="76"/>
        <v>0</v>
      </c>
      <c r="P466" s="94">
        <f t="shared" si="70"/>
        <v>2331</v>
      </c>
      <c r="T466" s="98"/>
    </row>
    <row r="467" spans="2:20" ht="15.75" x14ac:dyDescent="0.25">
      <c r="B467" s="38" t="s">
        <v>158</v>
      </c>
      <c r="C467" s="65">
        <v>547</v>
      </c>
      <c r="D467" s="61" t="s">
        <v>78</v>
      </c>
      <c r="E467" s="61" t="s">
        <v>90</v>
      </c>
      <c r="F467" s="61" t="s">
        <v>156</v>
      </c>
      <c r="G467" s="61">
        <v>530</v>
      </c>
      <c r="H467" s="93">
        <v>2331</v>
      </c>
      <c r="I467" s="93"/>
      <c r="J467" s="94">
        <f t="shared" si="67"/>
        <v>2331</v>
      </c>
      <c r="K467" s="93"/>
      <c r="L467" s="94">
        <f t="shared" si="68"/>
        <v>2331</v>
      </c>
      <c r="M467" s="93"/>
      <c r="N467" s="94">
        <f t="shared" si="69"/>
        <v>2331</v>
      </c>
      <c r="O467" s="93"/>
      <c r="P467" s="94">
        <f t="shared" si="70"/>
        <v>2331</v>
      </c>
      <c r="T467" s="98"/>
    </row>
    <row r="468" spans="2:20" ht="21" customHeight="1" x14ac:dyDescent="0.25">
      <c r="B468" s="92" t="s">
        <v>190</v>
      </c>
      <c r="C468" s="96">
        <v>547</v>
      </c>
      <c r="D468" s="58" t="s">
        <v>102</v>
      </c>
      <c r="E468" s="58" t="s">
        <v>74</v>
      </c>
      <c r="F468" s="58" t="s">
        <v>75</v>
      </c>
      <c r="G468" s="58" t="s">
        <v>76</v>
      </c>
      <c r="H468" s="99">
        <f>H475</f>
        <v>1000</v>
      </c>
      <c r="I468" s="99">
        <f>I475+I469</f>
        <v>4740.3</v>
      </c>
      <c r="J468" s="97">
        <f t="shared" si="67"/>
        <v>5740.3</v>
      </c>
      <c r="K468" s="99">
        <f>K475+K469</f>
        <v>0</v>
      </c>
      <c r="L468" s="97">
        <f t="shared" si="68"/>
        <v>5740.3</v>
      </c>
      <c r="M468" s="99">
        <f>M475+M469</f>
        <v>0</v>
      </c>
      <c r="N468" s="97">
        <f t="shared" si="69"/>
        <v>5740.3</v>
      </c>
      <c r="O468" s="99">
        <f>O475+O469</f>
        <v>-0.1</v>
      </c>
      <c r="P468" s="97">
        <f t="shared" si="70"/>
        <v>5740.2</v>
      </c>
      <c r="T468" s="98"/>
    </row>
    <row r="469" spans="2:20" ht="21" customHeight="1" x14ac:dyDescent="0.25">
      <c r="B469" s="38" t="s">
        <v>454</v>
      </c>
      <c r="C469" s="65">
        <v>547</v>
      </c>
      <c r="D469" s="61" t="s">
        <v>102</v>
      </c>
      <c r="E469" s="61" t="s">
        <v>161</v>
      </c>
      <c r="F469" s="61" t="s">
        <v>75</v>
      </c>
      <c r="G469" s="61" t="s">
        <v>76</v>
      </c>
      <c r="H469" s="93"/>
      <c r="I469" s="93">
        <f>I470</f>
        <v>4740.3</v>
      </c>
      <c r="J469" s="94">
        <f t="shared" si="67"/>
        <v>4740.3</v>
      </c>
      <c r="K469" s="93">
        <f>K470</f>
        <v>0</v>
      </c>
      <c r="L469" s="94">
        <f t="shared" si="68"/>
        <v>4740.3</v>
      </c>
      <c r="M469" s="93">
        <f>M470</f>
        <v>0</v>
      </c>
      <c r="N469" s="94">
        <f t="shared" si="69"/>
        <v>4740.3</v>
      </c>
      <c r="O469" s="93">
        <f>O470</f>
        <v>-0.1</v>
      </c>
      <c r="P469" s="94">
        <f t="shared" si="70"/>
        <v>4740.2</v>
      </c>
      <c r="T469" s="98"/>
    </row>
    <row r="470" spans="2:20" ht="70.900000000000006" customHeight="1" x14ac:dyDescent="0.25">
      <c r="B470" s="38" t="s">
        <v>830</v>
      </c>
      <c r="C470" s="65">
        <v>547</v>
      </c>
      <c r="D470" s="61" t="s">
        <v>102</v>
      </c>
      <c r="E470" s="61" t="s">
        <v>161</v>
      </c>
      <c r="F470" s="61" t="s">
        <v>209</v>
      </c>
      <c r="G470" s="61" t="s">
        <v>76</v>
      </c>
      <c r="H470" s="93"/>
      <c r="I470" s="93">
        <f>I471</f>
        <v>4740.3</v>
      </c>
      <c r="J470" s="94">
        <f t="shared" ref="J470:J474" si="77">H470+I470</f>
        <v>4740.3</v>
      </c>
      <c r="K470" s="93">
        <f>K471</f>
        <v>0</v>
      </c>
      <c r="L470" s="94">
        <f t="shared" si="68"/>
        <v>4740.3</v>
      </c>
      <c r="M470" s="93">
        <f>M471</f>
        <v>0</v>
      </c>
      <c r="N470" s="94">
        <f t="shared" si="69"/>
        <v>4740.3</v>
      </c>
      <c r="O470" s="93">
        <f>O471</f>
        <v>-0.1</v>
      </c>
      <c r="P470" s="94">
        <f t="shared" si="70"/>
        <v>4740.2</v>
      </c>
      <c r="T470" s="98"/>
    </row>
    <row r="471" spans="2:20" ht="55.9" customHeight="1" x14ac:dyDescent="0.25">
      <c r="B471" s="38" t="s">
        <v>211</v>
      </c>
      <c r="C471" s="65">
        <v>547</v>
      </c>
      <c r="D471" s="61" t="s">
        <v>102</v>
      </c>
      <c r="E471" s="61" t="s">
        <v>161</v>
      </c>
      <c r="F471" s="61" t="s">
        <v>636</v>
      </c>
      <c r="G471" s="61" t="s">
        <v>76</v>
      </c>
      <c r="H471" s="93"/>
      <c r="I471" s="93">
        <f>I472</f>
        <v>4740.3</v>
      </c>
      <c r="J471" s="94">
        <f t="shared" si="77"/>
        <v>4740.3</v>
      </c>
      <c r="K471" s="93">
        <f>K472</f>
        <v>0</v>
      </c>
      <c r="L471" s="94">
        <f t="shared" si="68"/>
        <v>4740.3</v>
      </c>
      <c r="M471" s="93">
        <f>M472</f>
        <v>0</v>
      </c>
      <c r="N471" s="94">
        <f t="shared" si="69"/>
        <v>4740.3</v>
      </c>
      <c r="O471" s="93">
        <f>O472</f>
        <v>-0.1</v>
      </c>
      <c r="P471" s="94">
        <f t="shared" si="70"/>
        <v>4740.2</v>
      </c>
      <c r="T471" s="98"/>
    </row>
    <row r="472" spans="2:20" ht="103.9" customHeight="1" x14ac:dyDescent="0.25">
      <c r="B472" s="38" t="s">
        <v>831</v>
      </c>
      <c r="C472" s="65">
        <v>547</v>
      </c>
      <c r="D472" s="61" t="s">
        <v>102</v>
      </c>
      <c r="E472" s="61" t="s">
        <v>161</v>
      </c>
      <c r="F472" s="61" t="s">
        <v>832</v>
      </c>
      <c r="G472" s="61" t="s">
        <v>76</v>
      </c>
      <c r="H472" s="93"/>
      <c r="I472" s="93">
        <f>I473</f>
        <v>4740.3</v>
      </c>
      <c r="J472" s="94">
        <f t="shared" si="77"/>
        <v>4740.3</v>
      </c>
      <c r="K472" s="93">
        <f>K473</f>
        <v>0</v>
      </c>
      <c r="L472" s="94">
        <f t="shared" si="68"/>
        <v>4740.3</v>
      </c>
      <c r="M472" s="93">
        <f>M473</f>
        <v>0</v>
      </c>
      <c r="N472" s="94">
        <f t="shared" si="69"/>
        <v>4740.3</v>
      </c>
      <c r="O472" s="93">
        <f>O473</f>
        <v>-0.1</v>
      </c>
      <c r="P472" s="94">
        <f t="shared" si="70"/>
        <v>4740.2</v>
      </c>
      <c r="T472" s="98"/>
    </row>
    <row r="473" spans="2:20" ht="21" customHeight="1" x14ac:dyDescent="0.25">
      <c r="B473" s="73" t="s">
        <v>157</v>
      </c>
      <c r="C473" s="65">
        <v>547</v>
      </c>
      <c r="D473" s="61" t="s">
        <v>102</v>
      </c>
      <c r="E473" s="61" t="s">
        <v>161</v>
      </c>
      <c r="F473" s="61" t="s">
        <v>832</v>
      </c>
      <c r="G473" s="61" t="s">
        <v>586</v>
      </c>
      <c r="H473" s="93"/>
      <c r="I473" s="93">
        <f>I474</f>
        <v>4740.3</v>
      </c>
      <c r="J473" s="94">
        <f t="shared" si="77"/>
        <v>4740.3</v>
      </c>
      <c r="K473" s="93">
        <f>K474</f>
        <v>0</v>
      </c>
      <c r="L473" s="94">
        <f t="shared" si="68"/>
        <v>4740.3</v>
      </c>
      <c r="M473" s="93">
        <f>M474</f>
        <v>0</v>
      </c>
      <c r="N473" s="94">
        <f t="shared" si="69"/>
        <v>4740.3</v>
      </c>
      <c r="O473" s="93">
        <f>O474</f>
        <v>-0.1</v>
      </c>
      <c r="P473" s="94">
        <f t="shared" si="70"/>
        <v>4740.2</v>
      </c>
      <c r="T473" s="98"/>
    </row>
    <row r="474" spans="2:20" ht="21" customHeight="1" x14ac:dyDescent="0.25">
      <c r="B474" s="38" t="s">
        <v>65</v>
      </c>
      <c r="C474" s="65">
        <v>547</v>
      </c>
      <c r="D474" s="61" t="s">
        <v>102</v>
      </c>
      <c r="E474" s="61" t="s">
        <v>161</v>
      </c>
      <c r="F474" s="61" t="s">
        <v>832</v>
      </c>
      <c r="G474" s="61" t="s">
        <v>630</v>
      </c>
      <c r="H474" s="93"/>
      <c r="I474" s="93">
        <v>4740.3</v>
      </c>
      <c r="J474" s="94">
        <f t="shared" si="77"/>
        <v>4740.3</v>
      </c>
      <c r="K474" s="93"/>
      <c r="L474" s="94">
        <f t="shared" si="68"/>
        <v>4740.3</v>
      </c>
      <c r="M474" s="93"/>
      <c r="N474" s="94">
        <f t="shared" si="69"/>
        <v>4740.3</v>
      </c>
      <c r="O474" s="93">
        <v>-0.1</v>
      </c>
      <c r="P474" s="94">
        <f t="shared" si="70"/>
        <v>4740.2</v>
      </c>
      <c r="T474" s="98"/>
    </row>
    <row r="475" spans="2:20" ht="31.5" x14ac:dyDescent="0.25">
      <c r="B475" s="38" t="s">
        <v>217</v>
      </c>
      <c r="C475" s="65">
        <v>547</v>
      </c>
      <c r="D475" s="61" t="s">
        <v>102</v>
      </c>
      <c r="E475" s="61">
        <v>12</v>
      </c>
      <c r="F475" s="61" t="s">
        <v>75</v>
      </c>
      <c r="G475" s="61" t="s">
        <v>76</v>
      </c>
      <c r="H475" s="93">
        <f t="shared" ref="H475:O479" si="78">H476</f>
        <v>1000</v>
      </c>
      <c r="I475" s="93">
        <f t="shared" si="78"/>
        <v>0</v>
      </c>
      <c r="J475" s="94">
        <f t="shared" ref="J475:J570" si="79">H475+I475</f>
        <v>1000</v>
      </c>
      <c r="K475" s="93">
        <f t="shared" si="78"/>
        <v>0</v>
      </c>
      <c r="L475" s="94">
        <f t="shared" si="68"/>
        <v>1000</v>
      </c>
      <c r="M475" s="93">
        <f t="shared" si="78"/>
        <v>0</v>
      </c>
      <c r="N475" s="94">
        <f t="shared" si="69"/>
        <v>1000</v>
      </c>
      <c r="O475" s="93">
        <f t="shared" si="78"/>
        <v>0</v>
      </c>
      <c r="P475" s="94">
        <f t="shared" si="70"/>
        <v>1000</v>
      </c>
      <c r="T475" s="98"/>
    </row>
    <row r="476" spans="2:20" ht="63" x14ac:dyDescent="0.25">
      <c r="B476" s="38" t="s">
        <v>698</v>
      </c>
      <c r="C476" s="65">
        <v>547</v>
      </c>
      <c r="D476" s="61" t="s">
        <v>102</v>
      </c>
      <c r="E476" s="61">
        <v>12</v>
      </c>
      <c r="F476" s="61" t="s">
        <v>219</v>
      </c>
      <c r="G476" s="61" t="s">
        <v>76</v>
      </c>
      <c r="H476" s="93">
        <f>H477</f>
        <v>1000</v>
      </c>
      <c r="I476" s="93">
        <f>I477</f>
        <v>0</v>
      </c>
      <c r="J476" s="94">
        <f t="shared" si="79"/>
        <v>1000</v>
      </c>
      <c r="K476" s="93">
        <f>K477</f>
        <v>0</v>
      </c>
      <c r="L476" s="94">
        <f t="shared" ref="L476:L480" si="80">J476+K476</f>
        <v>1000</v>
      </c>
      <c r="M476" s="93">
        <f>M477</f>
        <v>0</v>
      </c>
      <c r="N476" s="94">
        <f t="shared" ref="N476:N480" si="81">L476+M476</f>
        <v>1000</v>
      </c>
      <c r="O476" s="93">
        <f>O477</f>
        <v>0</v>
      </c>
      <c r="P476" s="94">
        <f t="shared" ref="P476:P480" si="82">N476+O476</f>
        <v>1000</v>
      </c>
      <c r="T476" s="98"/>
    </row>
    <row r="477" spans="2:20" ht="47.25" x14ac:dyDescent="0.25">
      <c r="B477" s="38" t="s">
        <v>220</v>
      </c>
      <c r="C477" s="65">
        <v>547</v>
      </c>
      <c r="D477" s="61" t="s">
        <v>102</v>
      </c>
      <c r="E477" s="61">
        <v>12</v>
      </c>
      <c r="F477" s="61" t="s">
        <v>640</v>
      </c>
      <c r="G477" s="61" t="s">
        <v>76</v>
      </c>
      <c r="H477" s="93">
        <f t="shared" si="78"/>
        <v>1000</v>
      </c>
      <c r="I477" s="93">
        <f t="shared" si="78"/>
        <v>0</v>
      </c>
      <c r="J477" s="94">
        <f t="shared" si="79"/>
        <v>1000</v>
      </c>
      <c r="K477" s="93">
        <f t="shared" si="78"/>
        <v>0</v>
      </c>
      <c r="L477" s="94">
        <f t="shared" si="80"/>
        <v>1000</v>
      </c>
      <c r="M477" s="93">
        <f t="shared" si="78"/>
        <v>0</v>
      </c>
      <c r="N477" s="94">
        <f t="shared" si="81"/>
        <v>1000</v>
      </c>
      <c r="O477" s="93">
        <f t="shared" si="78"/>
        <v>0</v>
      </c>
      <c r="P477" s="94">
        <f t="shared" si="82"/>
        <v>1000</v>
      </c>
      <c r="T477" s="98"/>
    </row>
    <row r="478" spans="2:20" ht="31.5" x14ac:dyDescent="0.25">
      <c r="B478" s="38" t="s">
        <v>489</v>
      </c>
      <c r="C478" s="65">
        <v>547</v>
      </c>
      <c r="D478" s="61" t="s">
        <v>102</v>
      </c>
      <c r="E478" s="61">
        <v>12</v>
      </c>
      <c r="F478" s="61" t="s">
        <v>641</v>
      </c>
      <c r="G478" s="61" t="s">
        <v>76</v>
      </c>
      <c r="H478" s="93">
        <f t="shared" si="78"/>
        <v>1000</v>
      </c>
      <c r="I478" s="93">
        <f t="shared" si="78"/>
        <v>0</v>
      </c>
      <c r="J478" s="94">
        <f t="shared" si="79"/>
        <v>1000</v>
      </c>
      <c r="K478" s="93">
        <f t="shared" si="78"/>
        <v>0</v>
      </c>
      <c r="L478" s="94">
        <f t="shared" si="80"/>
        <v>1000</v>
      </c>
      <c r="M478" s="93">
        <f t="shared" si="78"/>
        <v>0</v>
      </c>
      <c r="N478" s="94">
        <f t="shared" si="81"/>
        <v>1000</v>
      </c>
      <c r="O478" s="93">
        <f t="shared" si="78"/>
        <v>0</v>
      </c>
      <c r="P478" s="94">
        <f t="shared" si="82"/>
        <v>1000</v>
      </c>
      <c r="T478" s="98"/>
    </row>
    <row r="479" spans="2:20" ht="15.75" x14ac:dyDescent="0.25">
      <c r="B479" s="38" t="s">
        <v>99</v>
      </c>
      <c r="C479" s="65">
        <v>547</v>
      </c>
      <c r="D479" s="61" t="s">
        <v>102</v>
      </c>
      <c r="E479" s="61">
        <v>12</v>
      </c>
      <c r="F479" s="61" t="s">
        <v>641</v>
      </c>
      <c r="G479" s="61">
        <v>800</v>
      </c>
      <c r="H479" s="93">
        <f t="shared" si="78"/>
        <v>1000</v>
      </c>
      <c r="I479" s="93">
        <f t="shared" si="78"/>
        <v>0</v>
      </c>
      <c r="J479" s="94">
        <f t="shared" si="79"/>
        <v>1000</v>
      </c>
      <c r="K479" s="93">
        <f t="shared" si="78"/>
        <v>0</v>
      </c>
      <c r="L479" s="94">
        <f t="shared" si="80"/>
        <v>1000</v>
      </c>
      <c r="M479" s="93">
        <f t="shared" si="78"/>
        <v>0</v>
      </c>
      <c r="N479" s="94">
        <f t="shared" si="81"/>
        <v>1000</v>
      </c>
      <c r="O479" s="93">
        <f t="shared" si="78"/>
        <v>0</v>
      </c>
      <c r="P479" s="94">
        <f t="shared" si="82"/>
        <v>1000</v>
      </c>
      <c r="T479" s="98"/>
    </row>
    <row r="480" spans="2:20" ht="81" customHeight="1" x14ac:dyDescent="0.25">
      <c r="B480" s="38" t="s">
        <v>207</v>
      </c>
      <c r="C480" s="65">
        <v>547</v>
      </c>
      <c r="D480" s="61" t="s">
        <v>102</v>
      </c>
      <c r="E480" s="61">
        <v>12</v>
      </c>
      <c r="F480" s="61" t="s">
        <v>641</v>
      </c>
      <c r="G480" s="61">
        <v>810</v>
      </c>
      <c r="H480" s="93">
        <v>1000</v>
      </c>
      <c r="I480" s="93"/>
      <c r="J480" s="94">
        <f t="shared" si="79"/>
        <v>1000</v>
      </c>
      <c r="K480" s="93"/>
      <c r="L480" s="94">
        <f t="shared" si="80"/>
        <v>1000</v>
      </c>
      <c r="M480" s="93"/>
      <c r="N480" s="94">
        <f t="shared" si="81"/>
        <v>1000</v>
      </c>
      <c r="O480" s="93"/>
      <c r="P480" s="94">
        <f t="shared" si="82"/>
        <v>1000</v>
      </c>
      <c r="T480" s="98"/>
    </row>
    <row r="481" spans="2:20" ht="30.75" customHeight="1" x14ac:dyDescent="0.25">
      <c r="B481" s="92" t="s">
        <v>231</v>
      </c>
      <c r="C481" s="96">
        <v>547</v>
      </c>
      <c r="D481" s="58" t="s">
        <v>232</v>
      </c>
      <c r="E481" s="58" t="s">
        <v>74</v>
      </c>
      <c r="F481" s="58" t="s">
        <v>75</v>
      </c>
      <c r="G481" s="58" t="s">
        <v>76</v>
      </c>
      <c r="H481" s="99">
        <f t="shared" ref="H481:O483" si="83">H482</f>
        <v>1050</v>
      </c>
      <c r="I481" s="99">
        <f t="shared" ref="I481:P481" si="84">I482+I491</f>
        <v>524</v>
      </c>
      <c r="J481" s="99">
        <f t="shared" si="84"/>
        <v>1574</v>
      </c>
      <c r="K481" s="99">
        <f t="shared" si="84"/>
        <v>7497</v>
      </c>
      <c r="L481" s="99">
        <f t="shared" si="84"/>
        <v>9071</v>
      </c>
      <c r="M481" s="99">
        <f t="shared" si="84"/>
        <v>0</v>
      </c>
      <c r="N481" s="99">
        <f t="shared" si="84"/>
        <v>9071</v>
      </c>
      <c r="O481" s="99">
        <f t="shared" si="84"/>
        <v>0</v>
      </c>
      <c r="P481" s="99">
        <f t="shared" si="84"/>
        <v>9071</v>
      </c>
      <c r="T481" s="98"/>
    </row>
    <row r="482" spans="2:20" ht="15.75" x14ac:dyDescent="0.25">
      <c r="B482" s="38" t="s">
        <v>490</v>
      </c>
      <c r="C482" s="65">
        <v>547</v>
      </c>
      <c r="D482" s="61" t="s">
        <v>232</v>
      </c>
      <c r="E482" s="61" t="s">
        <v>78</v>
      </c>
      <c r="F482" s="61" t="s">
        <v>75</v>
      </c>
      <c r="G482" s="61" t="s">
        <v>76</v>
      </c>
      <c r="H482" s="93">
        <f>H483</f>
        <v>1050</v>
      </c>
      <c r="I482" s="93">
        <f>I483</f>
        <v>0</v>
      </c>
      <c r="J482" s="94">
        <f t="shared" si="79"/>
        <v>1050</v>
      </c>
      <c r="K482" s="93">
        <f>K483</f>
        <v>0</v>
      </c>
      <c r="L482" s="94">
        <f t="shared" ref="L482:L577" si="85">J482+K482</f>
        <v>1050</v>
      </c>
      <c r="M482" s="93">
        <f>M483</f>
        <v>0</v>
      </c>
      <c r="N482" s="94">
        <f t="shared" ref="N482:N577" si="86">L482+M482</f>
        <v>1050</v>
      </c>
      <c r="O482" s="93">
        <f>O483</f>
        <v>0</v>
      </c>
      <c r="P482" s="94">
        <f t="shared" ref="P482:P577" si="87">N482+O482</f>
        <v>1050</v>
      </c>
      <c r="T482" s="98"/>
    </row>
    <row r="483" spans="2:20" ht="15.75" x14ac:dyDescent="0.25">
      <c r="B483" s="38" t="s">
        <v>433</v>
      </c>
      <c r="C483" s="65">
        <v>547</v>
      </c>
      <c r="D483" s="61" t="s">
        <v>232</v>
      </c>
      <c r="E483" s="61" t="s">
        <v>78</v>
      </c>
      <c r="F483" s="61" t="s">
        <v>122</v>
      </c>
      <c r="G483" s="61" t="s">
        <v>76</v>
      </c>
      <c r="H483" s="93">
        <f t="shared" si="83"/>
        <v>1050</v>
      </c>
      <c r="I483" s="93">
        <f t="shared" si="83"/>
        <v>0</v>
      </c>
      <c r="J483" s="94">
        <f t="shared" si="79"/>
        <v>1050</v>
      </c>
      <c r="K483" s="93">
        <f t="shared" si="83"/>
        <v>0</v>
      </c>
      <c r="L483" s="94">
        <f t="shared" si="85"/>
        <v>1050</v>
      </c>
      <c r="M483" s="93">
        <f t="shared" si="83"/>
        <v>0</v>
      </c>
      <c r="N483" s="94">
        <f t="shared" si="86"/>
        <v>1050</v>
      </c>
      <c r="O483" s="93">
        <f t="shared" si="83"/>
        <v>0</v>
      </c>
      <c r="P483" s="94">
        <f t="shared" si="87"/>
        <v>1050</v>
      </c>
      <c r="T483" s="98"/>
    </row>
    <row r="484" spans="2:20" ht="15.75" x14ac:dyDescent="0.25">
      <c r="B484" s="38" t="s">
        <v>157</v>
      </c>
      <c r="C484" s="65">
        <v>547</v>
      </c>
      <c r="D484" s="61" t="s">
        <v>232</v>
      </c>
      <c r="E484" s="61" t="s">
        <v>78</v>
      </c>
      <c r="F484" s="61" t="s">
        <v>146</v>
      </c>
      <c r="G484" s="61" t="s">
        <v>76</v>
      </c>
      <c r="H484" s="93">
        <f>H485+H488</f>
        <v>1050</v>
      </c>
      <c r="I484" s="93">
        <f>I485+I488</f>
        <v>0</v>
      </c>
      <c r="J484" s="94">
        <f t="shared" si="79"/>
        <v>1050</v>
      </c>
      <c r="K484" s="93">
        <f>K485+K488</f>
        <v>0</v>
      </c>
      <c r="L484" s="94">
        <f t="shared" si="85"/>
        <v>1050</v>
      </c>
      <c r="M484" s="93">
        <f>M485+M488</f>
        <v>0</v>
      </c>
      <c r="N484" s="94">
        <f t="shared" si="86"/>
        <v>1050</v>
      </c>
      <c r="O484" s="93">
        <f>O485+O488</f>
        <v>0</v>
      </c>
      <c r="P484" s="94">
        <f t="shared" si="87"/>
        <v>1050</v>
      </c>
      <c r="T484" s="98"/>
    </row>
    <row r="485" spans="2:20" ht="63" x14ac:dyDescent="0.25">
      <c r="B485" s="60" t="s">
        <v>244</v>
      </c>
      <c r="C485" s="65">
        <v>547</v>
      </c>
      <c r="D485" s="61" t="s">
        <v>232</v>
      </c>
      <c r="E485" s="61" t="s">
        <v>78</v>
      </c>
      <c r="F485" s="62" t="s">
        <v>551</v>
      </c>
      <c r="G485" s="61" t="s">
        <v>76</v>
      </c>
      <c r="H485" s="63">
        <f>H486</f>
        <v>1000</v>
      </c>
      <c r="I485" s="63">
        <f>I486</f>
        <v>0</v>
      </c>
      <c r="J485" s="94">
        <f t="shared" si="79"/>
        <v>1000</v>
      </c>
      <c r="K485" s="63">
        <f>K486</f>
        <v>0</v>
      </c>
      <c r="L485" s="94">
        <f t="shared" si="85"/>
        <v>1000</v>
      </c>
      <c r="M485" s="63">
        <f>M486</f>
        <v>0</v>
      </c>
      <c r="N485" s="94">
        <f t="shared" si="86"/>
        <v>1000</v>
      </c>
      <c r="O485" s="63">
        <f>O486</f>
        <v>0</v>
      </c>
      <c r="P485" s="94">
        <f t="shared" si="87"/>
        <v>1000</v>
      </c>
      <c r="T485" s="98"/>
    </row>
    <row r="486" spans="2:20" ht="15.75" x14ac:dyDescent="0.25">
      <c r="B486" s="60" t="s">
        <v>99</v>
      </c>
      <c r="C486" s="65">
        <v>547</v>
      </c>
      <c r="D486" s="61" t="s">
        <v>232</v>
      </c>
      <c r="E486" s="61" t="s">
        <v>78</v>
      </c>
      <c r="F486" s="62" t="s">
        <v>551</v>
      </c>
      <c r="G486" s="61" t="s">
        <v>547</v>
      </c>
      <c r="H486" s="63">
        <f>H487</f>
        <v>1000</v>
      </c>
      <c r="I486" s="63">
        <f>I487</f>
        <v>0</v>
      </c>
      <c r="J486" s="94">
        <f t="shared" si="79"/>
        <v>1000</v>
      </c>
      <c r="K486" s="63">
        <f>K487</f>
        <v>0</v>
      </c>
      <c r="L486" s="94">
        <f t="shared" si="85"/>
        <v>1000</v>
      </c>
      <c r="M486" s="63">
        <f>M487</f>
        <v>0</v>
      </c>
      <c r="N486" s="94">
        <f t="shared" si="86"/>
        <v>1000</v>
      </c>
      <c r="O486" s="63">
        <f>O487</f>
        <v>0</v>
      </c>
      <c r="P486" s="94">
        <f t="shared" si="87"/>
        <v>1000</v>
      </c>
      <c r="T486" s="98"/>
    </row>
    <row r="487" spans="2:20" ht="78.75" x14ac:dyDescent="0.25">
      <c r="B487" s="60" t="s">
        <v>207</v>
      </c>
      <c r="C487" s="65">
        <v>547</v>
      </c>
      <c r="D487" s="61" t="s">
        <v>232</v>
      </c>
      <c r="E487" s="61" t="s">
        <v>78</v>
      </c>
      <c r="F487" s="62" t="s">
        <v>551</v>
      </c>
      <c r="G487" s="61" t="s">
        <v>548</v>
      </c>
      <c r="H487" s="63">
        <v>1000</v>
      </c>
      <c r="I487" s="63"/>
      <c r="J487" s="94">
        <f t="shared" si="79"/>
        <v>1000</v>
      </c>
      <c r="K487" s="63"/>
      <c r="L487" s="94">
        <f t="shared" si="85"/>
        <v>1000</v>
      </c>
      <c r="M487" s="63"/>
      <c r="N487" s="94">
        <f t="shared" si="86"/>
        <v>1000</v>
      </c>
      <c r="O487" s="63"/>
      <c r="P487" s="94">
        <f t="shared" si="87"/>
        <v>1000</v>
      </c>
      <c r="T487" s="98"/>
    </row>
    <row r="488" spans="2:20" ht="78.75" x14ac:dyDescent="0.25">
      <c r="B488" s="60" t="s">
        <v>549</v>
      </c>
      <c r="C488" s="65">
        <v>547</v>
      </c>
      <c r="D488" s="61" t="s">
        <v>232</v>
      </c>
      <c r="E488" s="61" t="s">
        <v>78</v>
      </c>
      <c r="F488" s="62" t="s">
        <v>552</v>
      </c>
      <c r="G488" s="61" t="s">
        <v>76</v>
      </c>
      <c r="H488" s="63">
        <f>H489</f>
        <v>50</v>
      </c>
      <c r="I488" s="63">
        <f>I489</f>
        <v>0</v>
      </c>
      <c r="J488" s="94">
        <f t="shared" si="79"/>
        <v>50</v>
      </c>
      <c r="K488" s="63">
        <f>K489</f>
        <v>0</v>
      </c>
      <c r="L488" s="94">
        <f t="shared" si="85"/>
        <v>50</v>
      </c>
      <c r="M488" s="63">
        <f>M489</f>
        <v>0</v>
      </c>
      <c r="N488" s="94">
        <f t="shared" si="86"/>
        <v>50</v>
      </c>
      <c r="O488" s="63">
        <f>O489</f>
        <v>0</v>
      </c>
      <c r="P488" s="94">
        <f t="shared" si="87"/>
        <v>50</v>
      </c>
      <c r="T488" s="98"/>
    </row>
    <row r="489" spans="2:20" ht="15.75" x14ac:dyDescent="0.25">
      <c r="B489" s="60" t="s">
        <v>99</v>
      </c>
      <c r="C489" s="65">
        <v>547</v>
      </c>
      <c r="D489" s="61" t="s">
        <v>232</v>
      </c>
      <c r="E489" s="61" t="s">
        <v>78</v>
      </c>
      <c r="F489" s="62" t="s">
        <v>552</v>
      </c>
      <c r="G489" s="61" t="s">
        <v>547</v>
      </c>
      <c r="H489" s="63">
        <f>H490</f>
        <v>50</v>
      </c>
      <c r="I489" s="63">
        <f>I490</f>
        <v>0</v>
      </c>
      <c r="J489" s="94">
        <f t="shared" si="79"/>
        <v>50</v>
      </c>
      <c r="K489" s="63">
        <f>K490</f>
        <v>0</v>
      </c>
      <c r="L489" s="94">
        <f t="shared" si="85"/>
        <v>50</v>
      </c>
      <c r="M489" s="63">
        <f>M490</f>
        <v>0</v>
      </c>
      <c r="N489" s="94">
        <f t="shared" si="86"/>
        <v>50</v>
      </c>
      <c r="O489" s="63">
        <f>O490</f>
        <v>0</v>
      </c>
      <c r="P489" s="94">
        <f t="shared" si="87"/>
        <v>50</v>
      </c>
      <c r="T489" s="98"/>
    </row>
    <row r="490" spans="2:20" ht="80.25" customHeight="1" x14ac:dyDescent="0.25">
      <c r="B490" s="60" t="s">
        <v>207</v>
      </c>
      <c r="C490" s="65">
        <v>547</v>
      </c>
      <c r="D490" s="61" t="s">
        <v>232</v>
      </c>
      <c r="E490" s="61" t="s">
        <v>78</v>
      </c>
      <c r="F490" s="62" t="s">
        <v>552</v>
      </c>
      <c r="G490" s="61" t="s">
        <v>548</v>
      </c>
      <c r="H490" s="63">
        <v>50</v>
      </c>
      <c r="I490" s="63"/>
      <c r="J490" s="94">
        <f t="shared" si="79"/>
        <v>50</v>
      </c>
      <c r="K490" s="63"/>
      <c r="L490" s="94">
        <f t="shared" si="85"/>
        <v>50</v>
      </c>
      <c r="M490" s="63"/>
      <c r="N490" s="94">
        <f t="shared" si="86"/>
        <v>50</v>
      </c>
      <c r="O490" s="63"/>
      <c r="P490" s="94">
        <f t="shared" si="87"/>
        <v>50</v>
      </c>
      <c r="T490" s="98"/>
    </row>
    <row r="491" spans="2:20" ht="19.899999999999999" customHeight="1" x14ac:dyDescent="0.25">
      <c r="B491" s="38" t="s">
        <v>827</v>
      </c>
      <c r="C491" s="65" t="s">
        <v>828</v>
      </c>
      <c r="D491" s="61" t="s">
        <v>232</v>
      </c>
      <c r="E491" s="61" t="s">
        <v>90</v>
      </c>
      <c r="F491" s="62" t="s">
        <v>75</v>
      </c>
      <c r="G491" s="61" t="s">
        <v>76</v>
      </c>
      <c r="H491" s="63"/>
      <c r="I491" s="63">
        <f>I503</f>
        <v>524</v>
      </c>
      <c r="J491" s="94">
        <f t="shared" si="79"/>
        <v>524</v>
      </c>
      <c r="K491" s="63">
        <f>K503</f>
        <v>7497</v>
      </c>
      <c r="L491" s="94">
        <f t="shared" si="85"/>
        <v>8021</v>
      </c>
      <c r="M491" s="63">
        <f>M503</f>
        <v>0</v>
      </c>
      <c r="N491" s="94">
        <f t="shared" si="86"/>
        <v>8021</v>
      </c>
      <c r="O491" s="63">
        <f>O503+O492</f>
        <v>0</v>
      </c>
      <c r="P491" s="94">
        <f t="shared" si="87"/>
        <v>8021</v>
      </c>
      <c r="T491" s="98"/>
    </row>
    <row r="492" spans="2:20" ht="48.75" customHeight="1" x14ac:dyDescent="0.25">
      <c r="B492" s="38" t="s">
        <v>870</v>
      </c>
      <c r="C492" s="65" t="s">
        <v>828</v>
      </c>
      <c r="D492" s="61" t="s">
        <v>232</v>
      </c>
      <c r="E492" s="61" t="s">
        <v>90</v>
      </c>
      <c r="F492" s="62" t="s">
        <v>871</v>
      </c>
      <c r="G492" s="61" t="s">
        <v>76</v>
      </c>
      <c r="H492" s="63"/>
      <c r="I492" s="63"/>
      <c r="J492" s="94"/>
      <c r="K492" s="63"/>
      <c r="L492" s="94"/>
      <c r="M492" s="63"/>
      <c r="N492" s="94"/>
      <c r="O492" s="63">
        <f>O493</f>
        <v>8021</v>
      </c>
      <c r="P492" s="94">
        <f t="shared" si="87"/>
        <v>8021</v>
      </c>
      <c r="T492" s="98"/>
    </row>
    <row r="493" spans="2:20" ht="108.75" customHeight="1" x14ac:dyDescent="0.25">
      <c r="B493" s="38" t="s">
        <v>878</v>
      </c>
      <c r="C493" s="65" t="s">
        <v>828</v>
      </c>
      <c r="D493" s="61" t="s">
        <v>232</v>
      </c>
      <c r="E493" s="61" t="s">
        <v>90</v>
      </c>
      <c r="F493" s="62" t="s">
        <v>872</v>
      </c>
      <c r="G493" s="61" t="s">
        <v>76</v>
      </c>
      <c r="H493" s="63"/>
      <c r="I493" s="63"/>
      <c r="J493" s="94"/>
      <c r="K493" s="63"/>
      <c r="L493" s="94"/>
      <c r="M493" s="63"/>
      <c r="N493" s="94"/>
      <c r="O493" s="63">
        <f>O500+O497+O494</f>
        <v>8021</v>
      </c>
      <c r="P493" s="94">
        <f t="shared" si="87"/>
        <v>8021</v>
      </c>
      <c r="T493" s="98"/>
    </row>
    <row r="494" spans="2:20" ht="68.25" customHeight="1" x14ac:dyDescent="0.25">
      <c r="B494" s="38" t="s">
        <v>877</v>
      </c>
      <c r="C494" s="65">
        <v>547</v>
      </c>
      <c r="D494" s="61" t="s">
        <v>232</v>
      </c>
      <c r="E494" s="61" t="s">
        <v>90</v>
      </c>
      <c r="F494" s="62" t="s">
        <v>873</v>
      </c>
      <c r="G494" s="61" t="s">
        <v>76</v>
      </c>
      <c r="H494" s="63"/>
      <c r="I494" s="63"/>
      <c r="J494" s="94"/>
      <c r="K494" s="63"/>
      <c r="L494" s="94"/>
      <c r="M494" s="63"/>
      <c r="N494" s="94"/>
      <c r="O494" s="63">
        <f>O495</f>
        <v>7135</v>
      </c>
      <c r="P494" s="94">
        <f t="shared" si="87"/>
        <v>7135</v>
      </c>
      <c r="T494" s="98"/>
    </row>
    <row r="495" spans="2:20" ht="19.899999999999999" customHeight="1" x14ac:dyDescent="0.25">
      <c r="B495" s="38" t="s">
        <v>157</v>
      </c>
      <c r="C495" s="65">
        <v>547</v>
      </c>
      <c r="D495" s="61" t="s">
        <v>232</v>
      </c>
      <c r="E495" s="61" t="s">
        <v>90</v>
      </c>
      <c r="F495" s="62" t="s">
        <v>873</v>
      </c>
      <c r="G495" s="61">
        <v>500</v>
      </c>
      <c r="H495" s="63"/>
      <c r="I495" s="63"/>
      <c r="J495" s="94"/>
      <c r="K495" s="63"/>
      <c r="L495" s="94"/>
      <c r="M495" s="63"/>
      <c r="N495" s="94"/>
      <c r="O495" s="63">
        <f>O496</f>
        <v>7135</v>
      </c>
      <c r="P495" s="94">
        <f t="shared" si="87"/>
        <v>7135</v>
      </c>
      <c r="T495" s="98"/>
    </row>
    <row r="496" spans="2:20" ht="19.899999999999999" customHeight="1" x14ac:dyDescent="0.25">
      <c r="B496" s="38" t="s">
        <v>65</v>
      </c>
      <c r="C496" s="65">
        <v>547</v>
      </c>
      <c r="D496" s="61" t="s">
        <v>232</v>
      </c>
      <c r="E496" s="61" t="s">
        <v>90</v>
      </c>
      <c r="F496" s="62" t="s">
        <v>873</v>
      </c>
      <c r="G496" s="61">
        <v>540</v>
      </c>
      <c r="H496" s="63"/>
      <c r="I496" s="63"/>
      <c r="J496" s="94"/>
      <c r="K496" s="63"/>
      <c r="L496" s="94"/>
      <c r="M496" s="63"/>
      <c r="N496" s="94"/>
      <c r="O496" s="63">
        <v>7135</v>
      </c>
      <c r="P496" s="94">
        <f t="shared" si="87"/>
        <v>7135</v>
      </c>
      <c r="T496" s="98"/>
    </row>
    <row r="497" spans="2:20" ht="66.75" customHeight="1" x14ac:dyDescent="0.25">
      <c r="B497" s="38" t="s">
        <v>876</v>
      </c>
      <c r="C497" s="65">
        <v>547</v>
      </c>
      <c r="D497" s="61" t="s">
        <v>232</v>
      </c>
      <c r="E497" s="61" t="s">
        <v>90</v>
      </c>
      <c r="F497" s="62" t="s">
        <v>874</v>
      </c>
      <c r="G497" s="61" t="s">
        <v>76</v>
      </c>
      <c r="H497" s="63"/>
      <c r="I497" s="63"/>
      <c r="J497" s="94"/>
      <c r="K497" s="63"/>
      <c r="L497" s="94"/>
      <c r="M497" s="63"/>
      <c r="N497" s="94"/>
      <c r="O497" s="63">
        <f>O498</f>
        <v>362</v>
      </c>
      <c r="P497" s="94">
        <f t="shared" si="87"/>
        <v>362</v>
      </c>
      <c r="T497" s="98"/>
    </row>
    <row r="498" spans="2:20" ht="19.899999999999999" customHeight="1" x14ac:dyDescent="0.25">
      <c r="B498" s="38" t="s">
        <v>157</v>
      </c>
      <c r="C498" s="65">
        <v>547</v>
      </c>
      <c r="D498" s="61" t="s">
        <v>232</v>
      </c>
      <c r="E498" s="61" t="s">
        <v>90</v>
      </c>
      <c r="F498" s="62" t="s">
        <v>874</v>
      </c>
      <c r="G498" s="61">
        <v>500</v>
      </c>
      <c r="H498" s="63"/>
      <c r="I498" s="63"/>
      <c r="J498" s="94"/>
      <c r="K498" s="63"/>
      <c r="L498" s="94"/>
      <c r="M498" s="63"/>
      <c r="N498" s="94"/>
      <c r="O498" s="63">
        <f>O499</f>
        <v>362</v>
      </c>
      <c r="P498" s="94">
        <f t="shared" si="87"/>
        <v>362</v>
      </c>
      <c r="T498" s="98"/>
    </row>
    <row r="499" spans="2:20" ht="19.899999999999999" customHeight="1" x14ac:dyDescent="0.25">
      <c r="B499" s="38" t="s">
        <v>65</v>
      </c>
      <c r="C499" s="65">
        <v>547</v>
      </c>
      <c r="D499" s="61" t="s">
        <v>232</v>
      </c>
      <c r="E499" s="61" t="s">
        <v>90</v>
      </c>
      <c r="F499" s="62" t="s">
        <v>874</v>
      </c>
      <c r="G499" s="61">
        <v>540</v>
      </c>
      <c r="H499" s="63"/>
      <c r="I499" s="63"/>
      <c r="J499" s="94"/>
      <c r="K499" s="63"/>
      <c r="L499" s="94"/>
      <c r="M499" s="63"/>
      <c r="N499" s="94"/>
      <c r="O499" s="63">
        <v>362</v>
      </c>
      <c r="P499" s="94">
        <f t="shared" si="87"/>
        <v>362</v>
      </c>
      <c r="T499" s="98"/>
    </row>
    <row r="500" spans="2:20" ht="53.25" customHeight="1" x14ac:dyDescent="0.25">
      <c r="B500" s="125" t="s">
        <v>879</v>
      </c>
      <c r="C500" s="65">
        <v>547</v>
      </c>
      <c r="D500" s="61" t="s">
        <v>232</v>
      </c>
      <c r="E500" s="61" t="s">
        <v>90</v>
      </c>
      <c r="F500" s="62" t="s">
        <v>875</v>
      </c>
      <c r="G500" s="61" t="s">
        <v>76</v>
      </c>
      <c r="H500" s="63"/>
      <c r="I500" s="63"/>
      <c r="J500" s="94"/>
      <c r="K500" s="63"/>
      <c r="L500" s="94"/>
      <c r="M500" s="63"/>
      <c r="N500" s="94"/>
      <c r="O500" s="63">
        <f>O501</f>
        <v>524</v>
      </c>
      <c r="P500" s="94">
        <f t="shared" si="87"/>
        <v>524</v>
      </c>
      <c r="T500" s="98"/>
    </row>
    <row r="501" spans="2:20" ht="19.899999999999999" customHeight="1" x14ac:dyDescent="0.25">
      <c r="B501" s="73" t="s">
        <v>157</v>
      </c>
      <c r="C501" s="65">
        <v>547</v>
      </c>
      <c r="D501" s="61" t="s">
        <v>232</v>
      </c>
      <c r="E501" s="61" t="s">
        <v>90</v>
      </c>
      <c r="F501" s="62" t="s">
        <v>875</v>
      </c>
      <c r="G501" s="61">
        <v>500</v>
      </c>
      <c r="H501" s="63"/>
      <c r="I501" s="63"/>
      <c r="J501" s="94"/>
      <c r="K501" s="63"/>
      <c r="L501" s="94"/>
      <c r="M501" s="63"/>
      <c r="N501" s="94"/>
      <c r="O501" s="63">
        <f>O502</f>
        <v>524</v>
      </c>
      <c r="P501" s="94">
        <f t="shared" si="87"/>
        <v>524</v>
      </c>
      <c r="T501" s="98"/>
    </row>
    <row r="502" spans="2:20" ht="19.899999999999999" customHeight="1" x14ac:dyDescent="0.25">
      <c r="B502" s="38" t="s">
        <v>65</v>
      </c>
      <c r="C502" s="65">
        <v>547</v>
      </c>
      <c r="D502" s="61" t="s">
        <v>232</v>
      </c>
      <c r="E502" s="61" t="s">
        <v>90</v>
      </c>
      <c r="F502" s="62" t="s">
        <v>875</v>
      </c>
      <c r="G502" s="61">
        <v>540</v>
      </c>
      <c r="H502" s="63"/>
      <c r="I502" s="63"/>
      <c r="J502" s="94"/>
      <c r="K502" s="63"/>
      <c r="L502" s="94"/>
      <c r="M502" s="63"/>
      <c r="N502" s="94"/>
      <c r="O502" s="63">
        <v>524</v>
      </c>
      <c r="P502" s="94">
        <f t="shared" si="87"/>
        <v>524</v>
      </c>
      <c r="T502" s="98"/>
    </row>
    <row r="503" spans="2:20" ht="19.899999999999999" customHeight="1" x14ac:dyDescent="0.25">
      <c r="B503" s="38" t="s">
        <v>433</v>
      </c>
      <c r="C503" s="65" t="s">
        <v>828</v>
      </c>
      <c r="D503" s="61" t="s">
        <v>232</v>
      </c>
      <c r="E503" s="61" t="s">
        <v>90</v>
      </c>
      <c r="F503" s="62" t="s">
        <v>122</v>
      </c>
      <c r="G503" s="61" t="s">
        <v>76</v>
      </c>
      <c r="H503" s="63"/>
      <c r="I503" s="63">
        <f>I504</f>
        <v>524</v>
      </c>
      <c r="J503" s="94">
        <f t="shared" si="79"/>
        <v>524</v>
      </c>
      <c r="K503" s="63">
        <f>K504</f>
        <v>7497</v>
      </c>
      <c r="L503" s="94">
        <f t="shared" si="85"/>
        <v>8021</v>
      </c>
      <c r="M503" s="63">
        <f>M504</f>
        <v>0</v>
      </c>
      <c r="N503" s="94">
        <f t="shared" si="86"/>
        <v>8021</v>
      </c>
      <c r="O503" s="63">
        <f>O504</f>
        <v>-8021</v>
      </c>
      <c r="P503" s="94">
        <f t="shared" si="87"/>
        <v>0</v>
      </c>
      <c r="T503" s="98"/>
    </row>
    <row r="504" spans="2:20" ht="19.899999999999999" customHeight="1" x14ac:dyDescent="0.25">
      <c r="B504" s="38" t="s">
        <v>145</v>
      </c>
      <c r="C504" s="65" t="s">
        <v>828</v>
      </c>
      <c r="D504" s="61" t="s">
        <v>232</v>
      </c>
      <c r="E504" s="61" t="s">
        <v>90</v>
      </c>
      <c r="F504" s="62" t="s">
        <v>146</v>
      </c>
      <c r="G504" s="61" t="s">
        <v>76</v>
      </c>
      <c r="H504" s="63"/>
      <c r="I504" s="63">
        <f>I511</f>
        <v>524</v>
      </c>
      <c r="J504" s="94">
        <f t="shared" si="79"/>
        <v>524</v>
      </c>
      <c r="K504" s="63">
        <f>K511+K508+K505</f>
        <v>7497</v>
      </c>
      <c r="L504" s="94">
        <f t="shared" si="85"/>
        <v>8021</v>
      </c>
      <c r="M504" s="63">
        <f>M511+M508+M505</f>
        <v>0</v>
      </c>
      <c r="N504" s="94">
        <f t="shared" si="86"/>
        <v>8021</v>
      </c>
      <c r="O504" s="63">
        <f>O511+O508+O505</f>
        <v>-8021</v>
      </c>
      <c r="P504" s="94">
        <f t="shared" si="87"/>
        <v>0</v>
      </c>
      <c r="T504" s="98"/>
    </row>
    <row r="505" spans="2:20" ht="79.5" customHeight="1" x14ac:dyDescent="0.25">
      <c r="B505" s="38" t="s">
        <v>839</v>
      </c>
      <c r="C505" s="65">
        <v>547</v>
      </c>
      <c r="D505" s="61" t="s">
        <v>232</v>
      </c>
      <c r="E505" s="61" t="s">
        <v>90</v>
      </c>
      <c r="F505" s="62" t="s">
        <v>841</v>
      </c>
      <c r="G505" s="61" t="s">
        <v>76</v>
      </c>
      <c r="H505" s="63"/>
      <c r="I505" s="63"/>
      <c r="J505" s="94"/>
      <c r="K505" s="63">
        <f>K506</f>
        <v>7135</v>
      </c>
      <c r="L505" s="94">
        <f t="shared" si="85"/>
        <v>7135</v>
      </c>
      <c r="M505" s="63">
        <f>M506</f>
        <v>0</v>
      </c>
      <c r="N505" s="94">
        <f t="shared" si="86"/>
        <v>7135</v>
      </c>
      <c r="O505" s="63">
        <f>O506</f>
        <v>-7135</v>
      </c>
      <c r="P505" s="94">
        <f t="shared" si="87"/>
        <v>0</v>
      </c>
      <c r="T505" s="98"/>
    </row>
    <row r="506" spans="2:20" ht="19.899999999999999" customHeight="1" x14ac:dyDescent="0.25">
      <c r="B506" s="38" t="s">
        <v>157</v>
      </c>
      <c r="C506" s="65">
        <v>547</v>
      </c>
      <c r="D506" s="61" t="s">
        <v>232</v>
      </c>
      <c r="E506" s="61" t="s">
        <v>90</v>
      </c>
      <c r="F506" s="62" t="s">
        <v>841</v>
      </c>
      <c r="G506" s="61">
        <v>500</v>
      </c>
      <c r="H506" s="63"/>
      <c r="I506" s="63"/>
      <c r="J506" s="94"/>
      <c r="K506" s="63">
        <f>K507</f>
        <v>7135</v>
      </c>
      <c r="L506" s="94">
        <f t="shared" si="85"/>
        <v>7135</v>
      </c>
      <c r="M506" s="63">
        <f>M507</f>
        <v>0</v>
      </c>
      <c r="N506" s="94">
        <f t="shared" si="86"/>
        <v>7135</v>
      </c>
      <c r="O506" s="63">
        <f>O507</f>
        <v>-7135</v>
      </c>
      <c r="P506" s="94">
        <f t="shared" si="87"/>
        <v>0</v>
      </c>
      <c r="T506" s="98"/>
    </row>
    <row r="507" spans="2:20" ht="19.899999999999999" customHeight="1" x14ac:dyDescent="0.25">
      <c r="B507" s="38" t="s">
        <v>65</v>
      </c>
      <c r="C507" s="65">
        <v>547</v>
      </c>
      <c r="D507" s="61" t="s">
        <v>232</v>
      </c>
      <c r="E507" s="61" t="s">
        <v>90</v>
      </c>
      <c r="F507" s="62" t="s">
        <v>841</v>
      </c>
      <c r="G507" s="61">
        <v>540</v>
      </c>
      <c r="H507" s="63"/>
      <c r="I507" s="63"/>
      <c r="J507" s="94"/>
      <c r="K507" s="63">
        <v>7135</v>
      </c>
      <c r="L507" s="94">
        <f t="shared" si="85"/>
        <v>7135</v>
      </c>
      <c r="M507" s="63"/>
      <c r="N507" s="94">
        <f t="shared" si="86"/>
        <v>7135</v>
      </c>
      <c r="O507" s="63">
        <v>-7135</v>
      </c>
      <c r="P507" s="94">
        <f t="shared" si="87"/>
        <v>0</v>
      </c>
      <c r="T507" s="98"/>
    </row>
    <row r="508" spans="2:20" ht="84" customHeight="1" x14ac:dyDescent="0.25">
      <c r="B508" s="38" t="s">
        <v>840</v>
      </c>
      <c r="C508" s="65">
        <v>547</v>
      </c>
      <c r="D508" s="61" t="s">
        <v>232</v>
      </c>
      <c r="E508" s="61" t="s">
        <v>90</v>
      </c>
      <c r="F508" s="62" t="s">
        <v>842</v>
      </c>
      <c r="G508" s="61" t="s">
        <v>76</v>
      </c>
      <c r="H508" s="63"/>
      <c r="I508" s="63"/>
      <c r="J508" s="94"/>
      <c r="K508" s="63">
        <f>K509</f>
        <v>362</v>
      </c>
      <c r="L508" s="94">
        <f t="shared" si="85"/>
        <v>362</v>
      </c>
      <c r="M508" s="63">
        <f>M509</f>
        <v>0</v>
      </c>
      <c r="N508" s="94">
        <f t="shared" si="86"/>
        <v>362</v>
      </c>
      <c r="O508" s="63">
        <f>O509</f>
        <v>-362</v>
      </c>
      <c r="P508" s="94">
        <f t="shared" si="87"/>
        <v>0</v>
      </c>
      <c r="T508" s="98"/>
    </row>
    <row r="509" spans="2:20" ht="19.899999999999999" customHeight="1" x14ac:dyDescent="0.25">
      <c r="B509" s="38" t="s">
        <v>157</v>
      </c>
      <c r="C509" s="65">
        <v>547</v>
      </c>
      <c r="D509" s="61" t="s">
        <v>232</v>
      </c>
      <c r="E509" s="61" t="s">
        <v>90</v>
      </c>
      <c r="F509" s="62" t="s">
        <v>842</v>
      </c>
      <c r="G509" s="61">
        <v>500</v>
      </c>
      <c r="H509" s="63"/>
      <c r="I509" s="63"/>
      <c r="J509" s="94"/>
      <c r="K509" s="63">
        <f>K510</f>
        <v>362</v>
      </c>
      <c r="L509" s="94">
        <f t="shared" si="85"/>
        <v>362</v>
      </c>
      <c r="M509" s="63">
        <f>M510</f>
        <v>0</v>
      </c>
      <c r="N509" s="94">
        <f t="shared" si="86"/>
        <v>362</v>
      </c>
      <c r="O509" s="63">
        <f>O510</f>
        <v>-362</v>
      </c>
      <c r="P509" s="94">
        <f t="shared" si="87"/>
        <v>0</v>
      </c>
      <c r="T509" s="98"/>
    </row>
    <row r="510" spans="2:20" ht="19.899999999999999" customHeight="1" x14ac:dyDescent="0.25">
      <c r="B510" s="38" t="s">
        <v>65</v>
      </c>
      <c r="C510" s="65">
        <v>547</v>
      </c>
      <c r="D510" s="61" t="s">
        <v>232</v>
      </c>
      <c r="E510" s="61" t="s">
        <v>90</v>
      </c>
      <c r="F510" s="62" t="s">
        <v>842</v>
      </c>
      <c r="G510" s="61">
        <v>540</v>
      </c>
      <c r="H510" s="63"/>
      <c r="I510" s="63"/>
      <c r="J510" s="94"/>
      <c r="K510" s="63">
        <v>362</v>
      </c>
      <c r="L510" s="94">
        <f t="shared" si="85"/>
        <v>362</v>
      </c>
      <c r="M510" s="63"/>
      <c r="N510" s="94">
        <f t="shared" si="86"/>
        <v>362</v>
      </c>
      <c r="O510" s="63">
        <v>-362</v>
      </c>
      <c r="P510" s="94">
        <f t="shared" si="87"/>
        <v>0</v>
      </c>
      <c r="T510" s="98"/>
    </row>
    <row r="511" spans="2:20" ht="81" customHeight="1" x14ac:dyDescent="0.25">
      <c r="B511" s="125" t="s">
        <v>829</v>
      </c>
      <c r="C511" s="65">
        <v>547</v>
      </c>
      <c r="D511" s="61" t="s">
        <v>232</v>
      </c>
      <c r="E511" s="61" t="s">
        <v>90</v>
      </c>
      <c r="F511" s="62" t="s">
        <v>843</v>
      </c>
      <c r="G511" s="61" t="s">
        <v>76</v>
      </c>
      <c r="H511" s="63"/>
      <c r="I511" s="63">
        <f>I512</f>
        <v>524</v>
      </c>
      <c r="J511" s="94">
        <f t="shared" si="79"/>
        <v>524</v>
      </c>
      <c r="K511" s="63">
        <f>K512</f>
        <v>0</v>
      </c>
      <c r="L511" s="94">
        <f t="shared" si="85"/>
        <v>524</v>
      </c>
      <c r="M511" s="63">
        <f>M512</f>
        <v>0</v>
      </c>
      <c r="N511" s="94">
        <f t="shared" si="86"/>
        <v>524</v>
      </c>
      <c r="O511" s="63">
        <f>O512</f>
        <v>-524</v>
      </c>
      <c r="P511" s="94">
        <f t="shared" si="87"/>
        <v>0</v>
      </c>
      <c r="T511" s="98"/>
    </row>
    <row r="512" spans="2:20" ht="19.899999999999999" customHeight="1" x14ac:dyDescent="0.25">
      <c r="B512" s="73" t="s">
        <v>157</v>
      </c>
      <c r="C512" s="65">
        <v>547</v>
      </c>
      <c r="D512" s="61" t="s">
        <v>232</v>
      </c>
      <c r="E512" s="61" t="s">
        <v>90</v>
      </c>
      <c r="F512" s="62" t="s">
        <v>843</v>
      </c>
      <c r="G512" s="61">
        <v>500</v>
      </c>
      <c r="H512" s="63"/>
      <c r="I512" s="63">
        <f>I513</f>
        <v>524</v>
      </c>
      <c r="J512" s="94">
        <f t="shared" si="79"/>
        <v>524</v>
      </c>
      <c r="K512" s="63">
        <f>K513</f>
        <v>0</v>
      </c>
      <c r="L512" s="94">
        <f t="shared" si="85"/>
        <v>524</v>
      </c>
      <c r="M512" s="63">
        <f>M513</f>
        <v>0</v>
      </c>
      <c r="N512" s="94">
        <f t="shared" si="86"/>
        <v>524</v>
      </c>
      <c r="O512" s="63">
        <f>O513</f>
        <v>-524</v>
      </c>
      <c r="P512" s="94">
        <f t="shared" si="87"/>
        <v>0</v>
      </c>
      <c r="T512" s="98"/>
    </row>
    <row r="513" spans="2:20" ht="16.899999999999999" customHeight="1" x14ac:dyDescent="0.25">
      <c r="B513" s="38" t="s">
        <v>65</v>
      </c>
      <c r="C513" s="65">
        <v>547</v>
      </c>
      <c r="D513" s="61" t="s">
        <v>232</v>
      </c>
      <c r="E513" s="61" t="s">
        <v>90</v>
      </c>
      <c r="F513" s="62" t="s">
        <v>843</v>
      </c>
      <c r="G513" s="61">
        <v>540</v>
      </c>
      <c r="H513" s="63"/>
      <c r="I513" s="63">
        <v>524</v>
      </c>
      <c r="J513" s="94">
        <f t="shared" si="79"/>
        <v>524</v>
      </c>
      <c r="K513" s="63"/>
      <c r="L513" s="94">
        <f t="shared" si="85"/>
        <v>524</v>
      </c>
      <c r="M513" s="63"/>
      <c r="N513" s="94">
        <f t="shared" si="86"/>
        <v>524</v>
      </c>
      <c r="O513" s="63">
        <v>-524</v>
      </c>
      <c r="P513" s="94">
        <f t="shared" si="87"/>
        <v>0</v>
      </c>
      <c r="T513" s="98"/>
    </row>
    <row r="514" spans="2:20" ht="18.75" customHeight="1" x14ac:dyDescent="0.25">
      <c r="B514" s="92" t="s">
        <v>317</v>
      </c>
      <c r="C514" s="96">
        <v>547</v>
      </c>
      <c r="D514" s="58" t="s">
        <v>206</v>
      </c>
      <c r="E514" s="58" t="s">
        <v>74</v>
      </c>
      <c r="F514" s="58" t="s">
        <v>75</v>
      </c>
      <c r="G514" s="58" t="s">
        <v>76</v>
      </c>
      <c r="H514" s="99">
        <f t="shared" ref="H514:O519" si="88">H515</f>
        <v>12589</v>
      </c>
      <c r="I514" s="99">
        <f t="shared" si="88"/>
        <v>0</v>
      </c>
      <c r="J514" s="97">
        <f t="shared" si="79"/>
        <v>12589</v>
      </c>
      <c r="K514" s="99">
        <f t="shared" si="88"/>
        <v>0</v>
      </c>
      <c r="L514" s="97">
        <f t="shared" si="85"/>
        <v>12589</v>
      </c>
      <c r="M514" s="99">
        <f t="shared" si="88"/>
        <v>0</v>
      </c>
      <c r="N514" s="97">
        <f t="shared" si="86"/>
        <v>12589</v>
      </c>
      <c r="O514" s="99">
        <f t="shared" si="88"/>
        <v>0</v>
      </c>
      <c r="P514" s="97">
        <f t="shared" si="87"/>
        <v>12589</v>
      </c>
      <c r="T514" s="98"/>
    </row>
    <row r="515" spans="2:20" ht="15.75" x14ac:dyDescent="0.25">
      <c r="B515" s="38" t="s">
        <v>318</v>
      </c>
      <c r="C515" s="65">
        <v>547</v>
      </c>
      <c r="D515" s="61" t="s">
        <v>206</v>
      </c>
      <c r="E515" s="61" t="s">
        <v>73</v>
      </c>
      <c r="F515" s="61" t="s">
        <v>75</v>
      </c>
      <c r="G515" s="61" t="s">
        <v>76</v>
      </c>
      <c r="H515" s="93">
        <f t="shared" si="88"/>
        <v>12589</v>
      </c>
      <c r="I515" s="93">
        <f t="shared" si="88"/>
        <v>0</v>
      </c>
      <c r="J515" s="94">
        <f t="shared" si="79"/>
        <v>12589</v>
      </c>
      <c r="K515" s="93">
        <f t="shared" si="88"/>
        <v>0</v>
      </c>
      <c r="L515" s="94">
        <f t="shared" si="85"/>
        <v>12589</v>
      </c>
      <c r="M515" s="93">
        <f t="shared" si="88"/>
        <v>0</v>
      </c>
      <c r="N515" s="94">
        <f t="shared" si="86"/>
        <v>12589</v>
      </c>
      <c r="O515" s="93">
        <f t="shared" si="88"/>
        <v>0</v>
      </c>
      <c r="P515" s="94">
        <f t="shared" si="87"/>
        <v>12589</v>
      </c>
      <c r="T515" s="98"/>
    </row>
    <row r="516" spans="2:20" ht="31.5" x14ac:dyDescent="0.25">
      <c r="B516" s="38" t="s">
        <v>121</v>
      </c>
      <c r="C516" s="65">
        <v>547</v>
      </c>
      <c r="D516" s="61" t="s">
        <v>206</v>
      </c>
      <c r="E516" s="61" t="s">
        <v>73</v>
      </c>
      <c r="F516" s="61" t="s">
        <v>122</v>
      </c>
      <c r="G516" s="61" t="s">
        <v>76</v>
      </c>
      <c r="H516" s="93">
        <f t="shared" si="88"/>
        <v>12589</v>
      </c>
      <c r="I516" s="93">
        <f t="shared" si="88"/>
        <v>0</v>
      </c>
      <c r="J516" s="94">
        <f t="shared" si="79"/>
        <v>12589</v>
      </c>
      <c r="K516" s="93">
        <f t="shared" si="88"/>
        <v>0</v>
      </c>
      <c r="L516" s="94">
        <f t="shared" si="85"/>
        <v>12589</v>
      </c>
      <c r="M516" s="93">
        <f t="shared" si="88"/>
        <v>0</v>
      </c>
      <c r="N516" s="94">
        <f t="shared" si="86"/>
        <v>12589</v>
      </c>
      <c r="O516" s="93">
        <f t="shared" si="88"/>
        <v>0</v>
      </c>
      <c r="P516" s="94">
        <f t="shared" si="87"/>
        <v>12589</v>
      </c>
      <c r="T516" s="98"/>
    </row>
    <row r="517" spans="2:20" ht="29.25" customHeight="1" x14ac:dyDescent="0.25">
      <c r="B517" s="38" t="s">
        <v>145</v>
      </c>
      <c r="C517" s="65">
        <v>547</v>
      </c>
      <c r="D517" s="61" t="s">
        <v>206</v>
      </c>
      <c r="E517" s="61" t="s">
        <v>73</v>
      </c>
      <c r="F517" s="61" t="s">
        <v>146</v>
      </c>
      <c r="G517" s="61" t="s">
        <v>76</v>
      </c>
      <c r="H517" s="93">
        <f t="shared" si="88"/>
        <v>12589</v>
      </c>
      <c r="I517" s="93">
        <f t="shared" si="88"/>
        <v>0</v>
      </c>
      <c r="J517" s="94">
        <f t="shared" si="79"/>
        <v>12589</v>
      </c>
      <c r="K517" s="93">
        <f t="shared" si="88"/>
        <v>0</v>
      </c>
      <c r="L517" s="94">
        <f t="shared" si="85"/>
        <v>12589</v>
      </c>
      <c r="M517" s="93">
        <f t="shared" si="88"/>
        <v>0</v>
      </c>
      <c r="N517" s="94">
        <f t="shared" si="86"/>
        <v>12589</v>
      </c>
      <c r="O517" s="93">
        <f t="shared" si="88"/>
        <v>0</v>
      </c>
      <c r="P517" s="94">
        <f t="shared" si="87"/>
        <v>12589</v>
      </c>
      <c r="T517" s="98"/>
    </row>
    <row r="518" spans="2:20" ht="83.25" customHeight="1" x14ac:dyDescent="0.25">
      <c r="B518" s="60" t="s">
        <v>645</v>
      </c>
      <c r="C518" s="65">
        <v>547</v>
      </c>
      <c r="D518" s="61" t="s">
        <v>206</v>
      </c>
      <c r="E518" s="61" t="s">
        <v>73</v>
      </c>
      <c r="F518" s="61" t="s">
        <v>336</v>
      </c>
      <c r="G518" s="61" t="s">
        <v>76</v>
      </c>
      <c r="H518" s="93">
        <f t="shared" si="88"/>
        <v>12589</v>
      </c>
      <c r="I518" s="93">
        <f t="shared" si="88"/>
        <v>0</v>
      </c>
      <c r="J518" s="94">
        <f t="shared" si="79"/>
        <v>12589</v>
      </c>
      <c r="K518" s="93">
        <f t="shared" si="88"/>
        <v>0</v>
      </c>
      <c r="L518" s="94">
        <f t="shared" si="85"/>
        <v>12589</v>
      </c>
      <c r="M518" s="93">
        <f t="shared" si="88"/>
        <v>0</v>
      </c>
      <c r="N518" s="94">
        <f t="shared" si="86"/>
        <v>12589</v>
      </c>
      <c r="O518" s="93">
        <f t="shared" si="88"/>
        <v>0</v>
      </c>
      <c r="P518" s="94">
        <f t="shared" si="87"/>
        <v>12589</v>
      </c>
      <c r="T518" s="98"/>
    </row>
    <row r="519" spans="2:20" ht="15.75" x14ac:dyDescent="0.25">
      <c r="B519" s="73" t="s">
        <v>157</v>
      </c>
      <c r="C519" s="65">
        <v>547</v>
      </c>
      <c r="D519" s="61" t="s">
        <v>206</v>
      </c>
      <c r="E519" s="61" t="s">
        <v>73</v>
      </c>
      <c r="F519" s="61" t="s">
        <v>336</v>
      </c>
      <c r="G519" s="61">
        <v>500</v>
      </c>
      <c r="H519" s="93">
        <f t="shared" si="88"/>
        <v>12589</v>
      </c>
      <c r="I519" s="93">
        <f t="shared" si="88"/>
        <v>0</v>
      </c>
      <c r="J519" s="94">
        <f t="shared" si="79"/>
        <v>12589</v>
      </c>
      <c r="K519" s="93">
        <f t="shared" si="88"/>
        <v>0</v>
      </c>
      <c r="L519" s="94">
        <f t="shared" si="85"/>
        <v>12589</v>
      </c>
      <c r="M519" s="93">
        <f t="shared" si="88"/>
        <v>0</v>
      </c>
      <c r="N519" s="94">
        <f t="shared" si="86"/>
        <v>12589</v>
      </c>
      <c r="O519" s="93">
        <f t="shared" si="88"/>
        <v>0</v>
      </c>
      <c r="P519" s="94">
        <f t="shared" si="87"/>
        <v>12589</v>
      </c>
      <c r="T519" s="98"/>
    </row>
    <row r="520" spans="2:20" ht="15.75" x14ac:dyDescent="0.25">
      <c r="B520" s="38" t="s">
        <v>158</v>
      </c>
      <c r="C520" s="65">
        <v>547</v>
      </c>
      <c r="D520" s="61" t="s">
        <v>206</v>
      </c>
      <c r="E520" s="61" t="s">
        <v>73</v>
      </c>
      <c r="F520" s="61" t="s">
        <v>336</v>
      </c>
      <c r="G520" s="61">
        <v>530</v>
      </c>
      <c r="H520" s="93">
        <v>12589</v>
      </c>
      <c r="I520" s="93"/>
      <c r="J520" s="94">
        <f t="shared" si="79"/>
        <v>12589</v>
      </c>
      <c r="K520" s="93"/>
      <c r="L520" s="94">
        <f t="shared" si="85"/>
        <v>12589</v>
      </c>
      <c r="M520" s="93"/>
      <c r="N520" s="94">
        <f t="shared" si="86"/>
        <v>12589</v>
      </c>
      <c r="O520" s="93"/>
      <c r="P520" s="94">
        <f t="shared" si="87"/>
        <v>12589</v>
      </c>
      <c r="T520" s="98"/>
    </row>
    <row r="521" spans="2:20" ht="15.75" x14ac:dyDescent="0.25">
      <c r="B521" s="92" t="s">
        <v>343</v>
      </c>
      <c r="C521" s="96">
        <v>547</v>
      </c>
      <c r="D521" s="58">
        <v>10</v>
      </c>
      <c r="E521" s="58" t="s">
        <v>74</v>
      </c>
      <c r="F521" s="58" t="s">
        <v>75</v>
      </c>
      <c r="G521" s="58" t="s">
        <v>76</v>
      </c>
      <c r="H521" s="99">
        <f>H522+H529</f>
        <v>3507.7</v>
      </c>
      <c r="I521" s="99">
        <f>I522+I529</f>
        <v>0</v>
      </c>
      <c r="J521" s="97">
        <f t="shared" si="79"/>
        <v>3507.7</v>
      </c>
      <c r="K521" s="99">
        <f>K522+K529</f>
        <v>0</v>
      </c>
      <c r="L521" s="97">
        <f t="shared" si="85"/>
        <v>3507.7</v>
      </c>
      <c r="M521" s="99">
        <f>M522+M529</f>
        <v>3965</v>
      </c>
      <c r="N521" s="97">
        <f t="shared" si="86"/>
        <v>7472.7</v>
      </c>
      <c r="O521" s="99">
        <f>O522+O529</f>
        <v>0</v>
      </c>
      <c r="P521" s="97">
        <f t="shared" si="87"/>
        <v>7472.7</v>
      </c>
      <c r="T521" s="98"/>
    </row>
    <row r="522" spans="2:20" ht="15.75" x14ac:dyDescent="0.25">
      <c r="B522" s="38" t="s">
        <v>346</v>
      </c>
      <c r="C522" s="65">
        <v>547</v>
      </c>
      <c r="D522" s="61">
        <v>10</v>
      </c>
      <c r="E522" s="61" t="s">
        <v>73</v>
      </c>
      <c r="F522" s="61" t="s">
        <v>75</v>
      </c>
      <c r="G522" s="61" t="s">
        <v>76</v>
      </c>
      <c r="H522" s="93">
        <f t="shared" ref="H522:O527" si="89">H523</f>
        <v>1634</v>
      </c>
      <c r="I522" s="93">
        <f t="shared" si="89"/>
        <v>0</v>
      </c>
      <c r="J522" s="94">
        <f t="shared" si="79"/>
        <v>1634</v>
      </c>
      <c r="K522" s="93">
        <f t="shared" si="89"/>
        <v>0</v>
      </c>
      <c r="L522" s="94">
        <f t="shared" si="85"/>
        <v>1634</v>
      </c>
      <c r="M522" s="93">
        <f t="shared" si="89"/>
        <v>0</v>
      </c>
      <c r="N522" s="94">
        <f t="shared" si="86"/>
        <v>1634</v>
      </c>
      <c r="O522" s="93">
        <f t="shared" si="89"/>
        <v>0</v>
      </c>
      <c r="P522" s="94">
        <f t="shared" si="87"/>
        <v>1634</v>
      </c>
      <c r="T522" s="98"/>
    </row>
    <row r="523" spans="2:20" ht="47.25" x14ac:dyDescent="0.25">
      <c r="B523" s="38" t="s">
        <v>708</v>
      </c>
      <c r="C523" s="65">
        <v>547</v>
      </c>
      <c r="D523" s="61">
        <v>10</v>
      </c>
      <c r="E523" s="61" t="s">
        <v>73</v>
      </c>
      <c r="F523" s="61" t="s">
        <v>347</v>
      </c>
      <c r="G523" s="61" t="s">
        <v>76</v>
      </c>
      <c r="H523" s="93">
        <f t="shared" si="89"/>
        <v>1634</v>
      </c>
      <c r="I523" s="93">
        <f t="shared" si="89"/>
        <v>0</v>
      </c>
      <c r="J523" s="94">
        <f t="shared" si="79"/>
        <v>1634</v>
      </c>
      <c r="K523" s="93">
        <f t="shared" si="89"/>
        <v>0</v>
      </c>
      <c r="L523" s="94">
        <f t="shared" si="85"/>
        <v>1634</v>
      </c>
      <c r="M523" s="93">
        <f t="shared" si="89"/>
        <v>0</v>
      </c>
      <c r="N523" s="94">
        <f t="shared" si="86"/>
        <v>1634</v>
      </c>
      <c r="O523" s="93">
        <f t="shared" si="89"/>
        <v>0</v>
      </c>
      <c r="P523" s="94">
        <f t="shared" si="87"/>
        <v>1634</v>
      </c>
      <c r="T523" s="98"/>
    </row>
    <row r="524" spans="2:20" ht="114.75" customHeight="1" x14ac:dyDescent="0.25">
      <c r="B524" s="74" t="s">
        <v>709</v>
      </c>
      <c r="C524" s="65">
        <v>547</v>
      </c>
      <c r="D524" s="61">
        <v>10</v>
      </c>
      <c r="E524" s="61" t="s">
        <v>73</v>
      </c>
      <c r="F524" s="61" t="s">
        <v>348</v>
      </c>
      <c r="G524" s="61" t="s">
        <v>76</v>
      </c>
      <c r="H524" s="93">
        <f t="shared" si="89"/>
        <v>1634</v>
      </c>
      <c r="I524" s="93">
        <f t="shared" si="89"/>
        <v>0</v>
      </c>
      <c r="J524" s="94">
        <f t="shared" si="79"/>
        <v>1634</v>
      </c>
      <c r="K524" s="93">
        <f t="shared" si="89"/>
        <v>0</v>
      </c>
      <c r="L524" s="94">
        <f t="shared" si="85"/>
        <v>1634</v>
      </c>
      <c r="M524" s="93">
        <f t="shared" si="89"/>
        <v>0</v>
      </c>
      <c r="N524" s="94">
        <f t="shared" si="86"/>
        <v>1634</v>
      </c>
      <c r="O524" s="93">
        <f t="shared" si="89"/>
        <v>0</v>
      </c>
      <c r="P524" s="94">
        <f t="shared" si="87"/>
        <v>1634</v>
      </c>
      <c r="T524" s="98"/>
    </row>
    <row r="525" spans="2:20" ht="82.5" customHeight="1" x14ac:dyDescent="0.25">
      <c r="B525" s="74" t="s">
        <v>711</v>
      </c>
      <c r="C525" s="65">
        <v>547</v>
      </c>
      <c r="D525" s="61">
        <v>10</v>
      </c>
      <c r="E525" s="61" t="s">
        <v>73</v>
      </c>
      <c r="F525" s="61" t="s">
        <v>349</v>
      </c>
      <c r="G525" s="61" t="s">
        <v>76</v>
      </c>
      <c r="H525" s="93">
        <f t="shared" si="89"/>
        <v>1634</v>
      </c>
      <c r="I525" s="93">
        <f t="shared" si="89"/>
        <v>0</v>
      </c>
      <c r="J525" s="94">
        <f t="shared" si="79"/>
        <v>1634</v>
      </c>
      <c r="K525" s="93">
        <f t="shared" si="89"/>
        <v>0</v>
      </c>
      <c r="L525" s="94">
        <f t="shared" si="85"/>
        <v>1634</v>
      </c>
      <c r="M525" s="93">
        <f t="shared" si="89"/>
        <v>0</v>
      </c>
      <c r="N525" s="94">
        <f t="shared" si="86"/>
        <v>1634</v>
      </c>
      <c r="O525" s="93">
        <f t="shared" si="89"/>
        <v>0</v>
      </c>
      <c r="P525" s="94">
        <f t="shared" si="87"/>
        <v>1634</v>
      </c>
      <c r="T525" s="98"/>
    </row>
    <row r="526" spans="2:20" ht="72.75" customHeight="1" x14ac:dyDescent="0.25">
      <c r="B526" s="74" t="s">
        <v>726</v>
      </c>
      <c r="C526" s="65">
        <v>547</v>
      </c>
      <c r="D526" s="61">
        <v>10</v>
      </c>
      <c r="E526" s="61" t="s">
        <v>73</v>
      </c>
      <c r="F526" s="61" t="s">
        <v>350</v>
      </c>
      <c r="G526" s="61" t="s">
        <v>76</v>
      </c>
      <c r="H526" s="93">
        <f t="shared" si="89"/>
        <v>1634</v>
      </c>
      <c r="I526" s="93">
        <f t="shared" si="89"/>
        <v>0</v>
      </c>
      <c r="J526" s="94">
        <f t="shared" si="79"/>
        <v>1634</v>
      </c>
      <c r="K526" s="93">
        <f t="shared" si="89"/>
        <v>0</v>
      </c>
      <c r="L526" s="94">
        <f t="shared" si="85"/>
        <v>1634</v>
      </c>
      <c r="M526" s="93">
        <f t="shared" si="89"/>
        <v>0</v>
      </c>
      <c r="N526" s="94">
        <f t="shared" si="86"/>
        <v>1634</v>
      </c>
      <c r="O526" s="93">
        <f t="shared" si="89"/>
        <v>0</v>
      </c>
      <c r="P526" s="94">
        <f t="shared" si="87"/>
        <v>1634</v>
      </c>
      <c r="T526" s="98"/>
    </row>
    <row r="527" spans="2:20" ht="31.5" x14ac:dyDescent="0.25">
      <c r="B527" s="38" t="s">
        <v>351</v>
      </c>
      <c r="C527" s="65">
        <v>547</v>
      </c>
      <c r="D527" s="61">
        <v>10</v>
      </c>
      <c r="E527" s="61" t="s">
        <v>73</v>
      </c>
      <c r="F527" s="61" t="s">
        <v>350</v>
      </c>
      <c r="G527" s="61">
        <v>300</v>
      </c>
      <c r="H527" s="93">
        <f t="shared" si="89"/>
        <v>1634</v>
      </c>
      <c r="I527" s="93">
        <f t="shared" si="89"/>
        <v>0</v>
      </c>
      <c r="J527" s="94">
        <f t="shared" si="79"/>
        <v>1634</v>
      </c>
      <c r="K527" s="93">
        <f t="shared" si="89"/>
        <v>0</v>
      </c>
      <c r="L527" s="94">
        <f t="shared" si="85"/>
        <v>1634</v>
      </c>
      <c r="M527" s="93">
        <f t="shared" si="89"/>
        <v>0</v>
      </c>
      <c r="N527" s="94">
        <f t="shared" si="86"/>
        <v>1634</v>
      </c>
      <c r="O527" s="93">
        <f t="shared" si="89"/>
        <v>0</v>
      </c>
      <c r="P527" s="94">
        <f t="shared" si="87"/>
        <v>1634</v>
      </c>
      <c r="T527" s="98"/>
    </row>
    <row r="528" spans="2:20" ht="31.5" x14ac:dyDescent="0.25">
      <c r="B528" s="38" t="s">
        <v>352</v>
      </c>
      <c r="C528" s="65">
        <v>547</v>
      </c>
      <c r="D528" s="61">
        <v>10</v>
      </c>
      <c r="E528" s="61" t="s">
        <v>73</v>
      </c>
      <c r="F528" s="61" t="s">
        <v>350</v>
      </c>
      <c r="G528" s="61">
        <v>310</v>
      </c>
      <c r="H528" s="93">
        <v>1634</v>
      </c>
      <c r="I528" s="93"/>
      <c r="J528" s="94">
        <f t="shared" si="79"/>
        <v>1634</v>
      </c>
      <c r="K528" s="93"/>
      <c r="L528" s="94">
        <f t="shared" si="85"/>
        <v>1634</v>
      </c>
      <c r="M528" s="93"/>
      <c r="N528" s="94">
        <f t="shared" si="86"/>
        <v>1634</v>
      </c>
      <c r="O528" s="93"/>
      <c r="P528" s="94">
        <f t="shared" si="87"/>
        <v>1634</v>
      </c>
      <c r="T528" s="98"/>
    </row>
    <row r="529" spans="2:20" ht="15.75" x14ac:dyDescent="0.25">
      <c r="B529" s="38" t="s">
        <v>353</v>
      </c>
      <c r="C529" s="65">
        <v>547</v>
      </c>
      <c r="D529" s="61">
        <v>10</v>
      </c>
      <c r="E529" s="61" t="s">
        <v>90</v>
      </c>
      <c r="F529" s="61" t="s">
        <v>75</v>
      </c>
      <c r="G529" s="61" t="s">
        <v>76</v>
      </c>
      <c r="H529" s="93">
        <f>H541+H530</f>
        <v>1873.7</v>
      </c>
      <c r="I529" s="93">
        <f>I541+I530</f>
        <v>0</v>
      </c>
      <c r="J529" s="94">
        <f t="shared" si="79"/>
        <v>1873.7</v>
      </c>
      <c r="K529" s="93">
        <f>K541+K530</f>
        <v>0</v>
      </c>
      <c r="L529" s="94">
        <f t="shared" si="85"/>
        <v>1873.7</v>
      </c>
      <c r="M529" s="93">
        <f>M541+M530</f>
        <v>3965</v>
      </c>
      <c r="N529" s="94">
        <f t="shared" si="86"/>
        <v>5838.7</v>
      </c>
      <c r="O529" s="93">
        <f>O541+O530</f>
        <v>0</v>
      </c>
      <c r="P529" s="94">
        <f t="shared" si="87"/>
        <v>5838.7</v>
      </c>
      <c r="T529" s="98"/>
    </row>
    <row r="530" spans="2:20" ht="63" x14ac:dyDescent="0.25">
      <c r="B530" s="38" t="s">
        <v>798</v>
      </c>
      <c r="C530" s="65">
        <v>547</v>
      </c>
      <c r="D530" s="61">
        <v>10</v>
      </c>
      <c r="E530" s="61" t="s">
        <v>90</v>
      </c>
      <c r="F530" s="61" t="s">
        <v>222</v>
      </c>
      <c r="G530" s="61" t="s">
        <v>76</v>
      </c>
      <c r="H530" s="93">
        <f t="shared" ref="H530:O539" si="90">H531</f>
        <v>1523.7</v>
      </c>
      <c r="I530" s="93">
        <f t="shared" si="90"/>
        <v>0</v>
      </c>
      <c r="J530" s="94">
        <f t="shared" si="79"/>
        <v>1523.7</v>
      </c>
      <c r="K530" s="93">
        <f t="shared" si="90"/>
        <v>0</v>
      </c>
      <c r="L530" s="94">
        <f t="shared" si="85"/>
        <v>1523.7</v>
      </c>
      <c r="M530" s="93">
        <f t="shared" si="90"/>
        <v>3965</v>
      </c>
      <c r="N530" s="94">
        <f t="shared" si="86"/>
        <v>5488.7</v>
      </c>
      <c r="O530" s="93">
        <f t="shared" si="90"/>
        <v>0</v>
      </c>
      <c r="P530" s="94">
        <f t="shared" si="87"/>
        <v>5488.7</v>
      </c>
      <c r="T530" s="98"/>
    </row>
    <row r="531" spans="2:20" ht="31.5" x14ac:dyDescent="0.25">
      <c r="B531" s="38" t="s">
        <v>356</v>
      </c>
      <c r="C531" s="65">
        <v>547</v>
      </c>
      <c r="D531" s="61">
        <v>10</v>
      </c>
      <c r="E531" s="61" t="s">
        <v>90</v>
      </c>
      <c r="F531" s="61" t="s">
        <v>670</v>
      </c>
      <c r="G531" s="61" t="s">
        <v>76</v>
      </c>
      <c r="H531" s="93">
        <f>H538</f>
        <v>1523.7</v>
      </c>
      <c r="I531" s="93">
        <f>I538</f>
        <v>0</v>
      </c>
      <c r="J531" s="94">
        <f t="shared" si="79"/>
        <v>1523.7</v>
      </c>
      <c r="K531" s="93">
        <f>K538</f>
        <v>0</v>
      </c>
      <c r="L531" s="94">
        <f t="shared" si="85"/>
        <v>1523.7</v>
      </c>
      <c r="M531" s="93">
        <f>M538+M532+M535</f>
        <v>3965</v>
      </c>
      <c r="N531" s="94">
        <f t="shared" si="86"/>
        <v>5488.7</v>
      </c>
      <c r="O531" s="93">
        <f>O538+O532+O535</f>
        <v>0</v>
      </c>
      <c r="P531" s="94">
        <f t="shared" si="87"/>
        <v>5488.7</v>
      </c>
      <c r="T531" s="98"/>
    </row>
    <row r="532" spans="2:20" ht="63" x14ac:dyDescent="0.25">
      <c r="B532" s="38" t="s">
        <v>849</v>
      </c>
      <c r="C532" s="65">
        <v>547</v>
      </c>
      <c r="D532" s="61">
        <v>10</v>
      </c>
      <c r="E532" s="61" t="s">
        <v>90</v>
      </c>
      <c r="F532" s="61" t="s">
        <v>848</v>
      </c>
      <c r="G532" s="61" t="s">
        <v>76</v>
      </c>
      <c r="H532" s="93"/>
      <c r="I532" s="93"/>
      <c r="J532" s="94"/>
      <c r="K532" s="93"/>
      <c r="L532" s="94"/>
      <c r="M532" s="93">
        <f>M533</f>
        <v>4747.2</v>
      </c>
      <c r="N532" s="94">
        <f t="shared" si="86"/>
        <v>4747.2</v>
      </c>
      <c r="O532" s="93">
        <f>O533</f>
        <v>0</v>
      </c>
      <c r="P532" s="94">
        <f t="shared" si="87"/>
        <v>4747.2</v>
      </c>
      <c r="T532" s="98"/>
    </row>
    <row r="533" spans="2:20" ht="31.5" x14ac:dyDescent="0.25">
      <c r="B533" s="38" t="s">
        <v>351</v>
      </c>
      <c r="C533" s="65">
        <v>547</v>
      </c>
      <c r="D533" s="61">
        <v>10</v>
      </c>
      <c r="E533" s="61" t="s">
        <v>90</v>
      </c>
      <c r="F533" s="61" t="s">
        <v>848</v>
      </c>
      <c r="G533" s="61" t="s">
        <v>672</v>
      </c>
      <c r="H533" s="93"/>
      <c r="I533" s="93"/>
      <c r="J533" s="94"/>
      <c r="K533" s="93"/>
      <c r="L533" s="94"/>
      <c r="M533" s="93">
        <f>M534</f>
        <v>4747.2</v>
      </c>
      <c r="N533" s="94">
        <f t="shared" si="86"/>
        <v>4747.2</v>
      </c>
      <c r="O533" s="93">
        <f>O534</f>
        <v>0</v>
      </c>
      <c r="P533" s="94">
        <f t="shared" si="87"/>
        <v>4747.2</v>
      </c>
      <c r="T533" s="98"/>
    </row>
    <row r="534" spans="2:20" ht="47.25" x14ac:dyDescent="0.25">
      <c r="B534" s="38" t="s">
        <v>358</v>
      </c>
      <c r="C534" s="65">
        <v>547</v>
      </c>
      <c r="D534" s="61">
        <v>10</v>
      </c>
      <c r="E534" s="61" t="s">
        <v>90</v>
      </c>
      <c r="F534" s="61" t="s">
        <v>848</v>
      </c>
      <c r="G534" s="61" t="s">
        <v>673</v>
      </c>
      <c r="H534" s="93"/>
      <c r="I534" s="93"/>
      <c r="J534" s="94"/>
      <c r="K534" s="93"/>
      <c r="L534" s="94"/>
      <c r="M534" s="93">
        <v>4747.2</v>
      </c>
      <c r="N534" s="94">
        <f t="shared" si="86"/>
        <v>4747.2</v>
      </c>
      <c r="O534" s="93"/>
      <c r="P534" s="94">
        <f t="shared" si="87"/>
        <v>4747.2</v>
      </c>
      <c r="T534" s="98"/>
    </row>
    <row r="535" spans="2:20" ht="63" x14ac:dyDescent="0.25">
      <c r="B535" s="38" t="s">
        <v>850</v>
      </c>
      <c r="C535" s="65">
        <v>547</v>
      </c>
      <c r="D535" s="61">
        <v>10</v>
      </c>
      <c r="E535" s="61" t="s">
        <v>90</v>
      </c>
      <c r="F535" s="61" t="s">
        <v>851</v>
      </c>
      <c r="G535" s="61" t="s">
        <v>76</v>
      </c>
      <c r="H535" s="93"/>
      <c r="I535" s="93"/>
      <c r="J535" s="94"/>
      <c r="K535" s="93"/>
      <c r="L535" s="94"/>
      <c r="M535" s="93">
        <f>M536</f>
        <v>357.3</v>
      </c>
      <c r="N535" s="94">
        <f t="shared" si="86"/>
        <v>357.3</v>
      </c>
      <c r="O535" s="93">
        <f>O536</f>
        <v>0</v>
      </c>
      <c r="P535" s="94">
        <f t="shared" si="87"/>
        <v>357.3</v>
      </c>
      <c r="T535" s="98"/>
    </row>
    <row r="536" spans="2:20" ht="31.5" x14ac:dyDescent="0.25">
      <c r="B536" s="38" t="s">
        <v>351</v>
      </c>
      <c r="C536" s="65">
        <v>547</v>
      </c>
      <c r="D536" s="61">
        <v>10</v>
      </c>
      <c r="E536" s="61" t="s">
        <v>90</v>
      </c>
      <c r="F536" s="61" t="s">
        <v>851</v>
      </c>
      <c r="G536" s="61" t="s">
        <v>672</v>
      </c>
      <c r="H536" s="93"/>
      <c r="I536" s="93"/>
      <c r="J536" s="94"/>
      <c r="K536" s="93"/>
      <c r="L536" s="94"/>
      <c r="M536" s="93">
        <f>M537</f>
        <v>357.3</v>
      </c>
      <c r="N536" s="94">
        <f t="shared" si="86"/>
        <v>357.3</v>
      </c>
      <c r="O536" s="93">
        <f>O537</f>
        <v>0</v>
      </c>
      <c r="P536" s="94">
        <f t="shared" si="87"/>
        <v>357.3</v>
      </c>
      <c r="T536" s="98"/>
    </row>
    <row r="537" spans="2:20" ht="47.25" x14ac:dyDescent="0.25">
      <c r="B537" s="38" t="s">
        <v>358</v>
      </c>
      <c r="C537" s="65">
        <v>547</v>
      </c>
      <c r="D537" s="61">
        <v>10</v>
      </c>
      <c r="E537" s="61" t="s">
        <v>90</v>
      </c>
      <c r="F537" s="61" t="s">
        <v>851</v>
      </c>
      <c r="G537" s="61" t="s">
        <v>673</v>
      </c>
      <c r="H537" s="93"/>
      <c r="I537" s="93"/>
      <c r="J537" s="94"/>
      <c r="K537" s="93"/>
      <c r="L537" s="94"/>
      <c r="M537" s="93">
        <v>357.3</v>
      </c>
      <c r="N537" s="94">
        <f t="shared" si="86"/>
        <v>357.3</v>
      </c>
      <c r="O537" s="93"/>
      <c r="P537" s="94">
        <f t="shared" si="87"/>
        <v>357.3</v>
      </c>
      <c r="T537" s="98"/>
    </row>
    <row r="538" spans="2:20" ht="55.5" customHeight="1" x14ac:dyDescent="0.25">
      <c r="B538" s="38" t="s">
        <v>491</v>
      </c>
      <c r="C538" s="65">
        <v>547</v>
      </c>
      <c r="D538" s="61">
        <v>10</v>
      </c>
      <c r="E538" s="61" t="s">
        <v>90</v>
      </c>
      <c r="F538" s="61" t="s">
        <v>671</v>
      </c>
      <c r="G538" s="61" t="s">
        <v>76</v>
      </c>
      <c r="H538" s="93">
        <f t="shared" si="90"/>
        <v>1523.7</v>
      </c>
      <c r="I538" s="93">
        <f t="shared" si="90"/>
        <v>0</v>
      </c>
      <c r="J538" s="94">
        <f t="shared" si="79"/>
        <v>1523.7</v>
      </c>
      <c r="K538" s="93">
        <f t="shared" si="90"/>
        <v>0</v>
      </c>
      <c r="L538" s="94">
        <f t="shared" si="85"/>
        <v>1523.7</v>
      </c>
      <c r="M538" s="93">
        <f t="shared" si="90"/>
        <v>-1139.5</v>
      </c>
      <c r="N538" s="94">
        <f t="shared" si="86"/>
        <v>384.20000000000005</v>
      </c>
      <c r="O538" s="93">
        <f t="shared" si="90"/>
        <v>0</v>
      </c>
      <c r="P538" s="94">
        <f t="shared" si="87"/>
        <v>384.20000000000005</v>
      </c>
      <c r="T538" s="98"/>
    </row>
    <row r="539" spans="2:20" ht="41.25" customHeight="1" x14ac:dyDescent="0.25">
      <c r="B539" s="38" t="s">
        <v>351</v>
      </c>
      <c r="C539" s="65">
        <v>547</v>
      </c>
      <c r="D539" s="61">
        <v>10</v>
      </c>
      <c r="E539" s="61" t="s">
        <v>90</v>
      </c>
      <c r="F539" s="61" t="s">
        <v>671</v>
      </c>
      <c r="G539" s="61" t="s">
        <v>672</v>
      </c>
      <c r="H539" s="93">
        <f t="shared" si="90"/>
        <v>1523.7</v>
      </c>
      <c r="I539" s="93">
        <f t="shared" si="90"/>
        <v>0</v>
      </c>
      <c r="J539" s="94">
        <f t="shared" si="79"/>
        <v>1523.7</v>
      </c>
      <c r="K539" s="93">
        <f t="shared" si="90"/>
        <v>0</v>
      </c>
      <c r="L539" s="94">
        <f t="shared" si="85"/>
        <v>1523.7</v>
      </c>
      <c r="M539" s="93">
        <f t="shared" si="90"/>
        <v>-1139.5</v>
      </c>
      <c r="N539" s="94">
        <f t="shared" si="86"/>
        <v>384.20000000000005</v>
      </c>
      <c r="O539" s="93">
        <f t="shared" si="90"/>
        <v>0</v>
      </c>
      <c r="P539" s="94">
        <f t="shared" si="87"/>
        <v>384.20000000000005</v>
      </c>
      <c r="T539" s="98"/>
    </row>
    <row r="540" spans="2:20" ht="55.5" customHeight="1" x14ac:dyDescent="0.25">
      <c r="B540" s="38" t="s">
        <v>358</v>
      </c>
      <c r="C540" s="65">
        <v>547</v>
      </c>
      <c r="D540" s="61">
        <v>10</v>
      </c>
      <c r="E540" s="61" t="s">
        <v>90</v>
      </c>
      <c r="F540" s="61" t="s">
        <v>671</v>
      </c>
      <c r="G540" s="61" t="s">
        <v>673</v>
      </c>
      <c r="H540" s="93">
        <v>1523.7</v>
      </c>
      <c r="I540" s="93"/>
      <c r="J540" s="94">
        <f t="shared" si="79"/>
        <v>1523.7</v>
      </c>
      <c r="K540" s="93"/>
      <c r="L540" s="94">
        <f t="shared" si="85"/>
        <v>1523.7</v>
      </c>
      <c r="M540" s="93">
        <v>-1139.5</v>
      </c>
      <c r="N540" s="94">
        <f t="shared" si="86"/>
        <v>384.20000000000005</v>
      </c>
      <c r="O540" s="93"/>
      <c r="P540" s="94">
        <f t="shared" si="87"/>
        <v>384.20000000000005</v>
      </c>
      <c r="T540" s="98"/>
    </row>
    <row r="541" spans="2:20" ht="95.25" customHeight="1" x14ac:dyDescent="0.25">
      <c r="B541" s="38" t="s">
        <v>748</v>
      </c>
      <c r="C541" s="65">
        <v>547</v>
      </c>
      <c r="D541" s="61">
        <v>10</v>
      </c>
      <c r="E541" s="61" t="s">
        <v>90</v>
      </c>
      <c r="F541" s="61" t="s">
        <v>359</v>
      </c>
      <c r="G541" s="61" t="s">
        <v>76</v>
      </c>
      <c r="H541" s="93">
        <f t="shared" ref="H541:O545" si="91">H542</f>
        <v>350</v>
      </c>
      <c r="I541" s="93">
        <f t="shared" si="91"/>
        <v>0</v>
      </c>
      <c r="J541" s="94">
        <f t="shared" si="79"/>
        <v>350</v>
      </c>
      <c r="K541" s="93">
        <f t="shared" si="91"/>
        <v>0</v>
      </c>
      <c r="L541" s="94">
        <f t="shared" si="85"/>
        <v>350</v>
      </c>
      <c r="M541" s="93">
        <f t="shared" si="91"/>
        <v>0</v>
      </c>
      <c r="N541" s="94">
        <f t="shared" si="86"/>
        <v>350</v>
      </c>
      <c r="O541" s="93">
        <f t="shared" si="91"/>
        <v>0</v>
      </c>
      <c r="P541" s="94">
        <f t="shared" si="87"/>
        <v>350</v>
      </c>
      <c r="T541" s="98"/>
    </row>
    <row r="542" spans="2:20" ht="51" customHeight="1" x14ac:dyDescent="0.25">
      <c r="B542" s="38" t="s">
        <v>703</v>
      </c>
      <c r="C542" s="65">
        <v>547</v>
      </c>
      <c r="D542" s="61">
        <v>10</v>
      </c>
      <c r="E542" s="61" t="s">
        <v>90</v>
      </c>
      <c r="F542" s="61" t="s">
        <v>360</v>
      </c>
      <c r="G542" s="61" t="s">
        <v>76</v>
      </c>
      <c r="H542" s="93">
        <f t="shared" si="91"/>
        <v>350</v>
      </c>
      <c r="I542" s="93">
        <f t="shared" si="91"/>
        <v>0</v>
      </c>
      <c r="J542" s="94">
        <f t="shared" si="79"/>
        <v>350</v>
      </c>
      <c r="K542" s="93">
        <f t="shared" si="91"/>
        <v>0</v>
      </c>
      <c r="L542" s="94">
        <f t="shared" si="85"/>
        <v>350</v>
      </c>
      <c r="M542" s="93">
        <f t="shared" si="91"/>
        <v>0</v>
      </c>
      <c r="N542" s="94">
        <f t="shared" si="86"/>
        <v>350</v>
      </c>
      <c r="O542" s="93">
        <f t="shared" si="91"/>
        <v>0</v>
      </c>
      <c r="P542" s="94">
        <f t="shared" si="87"/>
        <v>350</v>
      </c>
      <c r="T542" s="98"/>
    </row>
    <row r="543" spans="2:20" ht="78.75" x14ac:dyDescent="0.25">
      <c r="B543" s="38" t="s">
        <v>361</v>
      </c>
      <c r="C543" s="65">
        <v>547</v>
      </c>
      <c r="D543" s="61">
        <v>10</v>
      </c>
      <c r="E543" s="61" t="s">
        <v>90</v>
      </c>
      <c r="F543" s="61" t="s">
        <v>362</v>
      </c>
      <c r="G543" s="61" t="s">
        <v>76</v>
      </c>
      <c r="H543" s="93">
        <f t="shared" si="91"/>
        <v>350</v>
      </c>
      <c r="I543" s="93">
        <f t="shared" si="91"/>
        <v>0</v>
      </c>
      <c r="J543" s="94">
        <f t="shared" si="79"/>
        <v>350</v>
      </c>
      <c r="K543" s="93">
        <f t="shared" si="91"/>
        <v>0</v>
      </c>
      <c r="L543" s="94">
        <f t="shared" si="85"/>
        <v>350</v>
      </c>
      <c r="M543" s="93">
        <f t="shared" si="91"/>
        <v>0</v>
      </c>
      <c r="N543" s="94">
        <f t="shared" si="86"/>
        <v>350</v>
      </c>
      <c r="O543" s="93">
        <f t="shared" si="91"/>
        <v>0</v>
      </c>
      <c r="P543" s="94">
        <f t="shared" si="87"/>
        <v>350</v>
      </c>
      <c r="T543" s="98"/>
    </row>
    <row r="544" spans="2:20" ht="94.5" x14ac:dyDescent="0.25">
      <c r="B544" s="60" t="s">
        <v>749</v>
      </c>
      <c r="C544" s="65">
        <v>547</v>
      </c>
      <c r="D544" s="61" t="s">
        <v>344</v>
      </c>
      <c r="E544" s="61" t="s">
        <v>90</v>
      </c>
      <c r="F544" s="62" t="s">
        <v>674</v>
      </c>
      <c r="G544" s="61" t="s">
        <v>76</v>
      </c>
      <c r="H544" s="63">
        <f t="shared" si="91"/>
        <v>350</v>
      </c>
      <c r="I544" s="63">
        <f t="shared" si="91"/>
        <v>0</v>
      </c>
      <c r="J544" s="94">
        <f t="shared" si="79"/>
        <v>350</v>
      </c>
      <c r="K544" s="63">
        <f t="shared" si="91"/>
        <v>0</v>
      </c>
      <c r="L544" s="94">
        <f t="shared" si="85"/>
        <v>350</v>
      </c>
      <c r="M544" s="63">
        <f t="shared" si="91"/>
        <v>0</v>
      </c>
      <c r="N544" s="94">
        <f t="shared" si="86"/>
        <v>350</v>
      </c>
      <c r="O544" s="63">
        <f t="shared" si="91"/>
        <v>0</v>
      </c>
      <c r="P544" s="94">
        <f t="shared" si="87"/>
        <v>350</v>
      </c>
      <c r="T544" s="98"/>
    </row>
    <row r="545" spans="2:20" ht="31.5" x14ac:dyDescent="0.25">
      <c r="B545" s="60" t="s">
        <v>351</v>
      </c>
      <c r="C545" s="65">
        <v>547</v>
      </c>
      <c r="D545" s="61" t="s">
        <v>344</v>
      </c>
      <c r="E545" s="61" t="s">
        <v>90</v>
      </c>
      <c r="F545" s="62" t="s">
        <v>674</v>
      </c>
      <c r="G545" s="61">
        <v>300</v>
      </c>
      <c r="H545" s="63">
        <f t="shared" si="91"/>
        <v>350</v>
      </c>
      <c r="I545" s="63">
        <f t="shared" si="91"/>
        <v>0</v>
      </c>
      <c r="J545" s="94">
        <f t="shared" si="79"/>
        <v>350</v>
      </c>
      <c r="K545" s="63">
        <f t="shared" si="91"/>
        <v>0</v>
      </c>
      <c r="L545" s="94">
        <f t="shared" si="85"/>
        <v>350</v>
      </c>
      <c r="M545" s="63">
        <f t="shared" si="91"/>
        <v>0</v>
      </c>
      <c r="N545" s="94">
        <f t="shared" si="86"/>
        <v>350</v>
      </c>
      <c r="O545" s="63">
        <f t="shared" si="91"/>
        <v>0</v>
      </c>
      <c r="P545" s="94">
        <f t="shared" si="87"/>
        <v>350</v>
      </c>
      <c r="T545" s="98"/>
    </row>
    <row r="546" spans="2:20" ht="47.25" x14ac:dyDescent="0.25">
      <c r="B546" s="60" t="s">
        <v>358</v>
      </c>
      <c r="C546" s="65">
        <v>547</v>
      </c>
      <c r="D546" s="61" t="s">
        <v>344</v>
      </c>
      <c r="E546" s="61" t="s">
        <v>90</v>
      </c>
      <c r="F546" s="62" t="s">
        <v>674</v>
      </c>
      <c r="G546" s="61">
        <v>320</v>
      </c>
      <c r="H546" s="63">
        <v>350</v>
      </c>
      <c r="I546" s="63"/>
      <c r="J546" s="94">
        <f t="shared" si="79"/>
        <v>350</v>
      </c>
      <c r="K546" s="63"/>
      <c r="L546" s="94">
        <f t="shared" si="85"/>
        <v>350</v>
      </c>
      <c r="M546" s="63"/>
      <c r="N546" s="94">
        <f t="shared" si="86"/>
        <v>350</v>
      </c>
      <c r="O546" s="63"/>
      <c r="P546" s="94">
        <f t="shared" si="87"/>
        <v>350</v>
      </c>
      <c r="T546" s="98"/>
    </row>
    <row r="547" spans="2:20" ht="47.25" x14ac:dyDescent="0.25">
      <c r="B547" s="92" t="s">
        <v>409</v>
      </c>
      <c r="C547" s="96">
        <v>547</v>
      </c>
      <c r="D547" s="58">
        <v>13</v>
      </c>
      <c r="E547" s="58" t="s">
        <v>74</v>
      </c>
      <c r="F547" s="58" t="s">
        <v>75</v>
      </c>
      <c r="G547" s="58" t="s">
        <v>76</v>
      </c>
      <c r="H547" s="99">
        <f t="shared" ref="H547:O552" si="92">H548</f>
        <v>72</v>
      </c>
      <c r="I547" s="99">
        <f t="shared" si="92"/>
        <v>0</v>
      </c>
      <c r="J547" s="97">
        <f t="shared" si="79"/>
        <v>72</v>
      </c>
      <c r="K547" s="99">
        <f t="shared" si="92"/>
        <v>0</v>
      </c>
      <c r="L547" s="97">
        <f t="shared" si="85"/>
        <v>72</v>
      </c>
      <c r="M547" s="99">
        <f t="shared" si="92"/>
        <v>0</v>
      </c>
      <c r="N547" s="97">
        <f t="shared" si="86"/>
        <v>72</v>
      </c>
      <c r="O547" s="99">
        <f t="shared" si="92"/>
        <v>0</v>
      </c>
      <c r="P547" s="97">
        <f t="shared" si="87"/>
        <v>72</v>
      </c>
      <c r="T547" s="98"/>
    </row>
    <row r="548" spans="2:20" ht="33" customHeight="1" x14ac:dyDescent="0.25">
      <c r="B548" s="38" t="s">
        <v>410</v>
      </c>
      <c r="C548" s="65">
        <v>547</v>
      </c>
      <c r="D548" s="61">
        <v>13</v>
      </c>
      <c r="E548" s="61" t="s">
        <v>73</v>
      </c>
      <c r="F548" s="61" t="s">
        <v>75</v>
      </c>
      <c r="G548" s="61" t="s">
        <v>76</v>
      </c>
      <c r="H548" s="93">
        <f t="shared" si="92"/>
        <v>72</v>
      </c>
      <c r="I548" s="93">
        <f t="shared" si="92"/>
        <v>0</v>
      </c>
      <c r="J548" s="94">
        <f t="shared" si="79"/>
        <v>72</v>
      </c>
      <c r="K548" s="93">
        <f t="shared" si="92"/>
        <v>0</v>
      </c>
      <c r="L548" s="94">
        <f t="shared" si="85"/>
        <v>72</v>
      </c>
      <c r="M548" s="93">
        <f t="shared" si="92"/>
        <v>0</v>
      </c>
      <c r="N548" s="94">
        <f t="shared" si="86"/>
        <v>72</v>
      </c>
      <c r="O548" s="93">
        <f t="shared" si="92"/>
        <v>0</v>
      </c>
      <c r="P548" s="94">
        <f t="shared" si="87"/>
        <v>72</v>
      </c>
      <c r="T548" s="98"/>
    </row>
    <row r="549" spans="2:20" ht="47.25" x14ac:dyDescent="0.25">
      <c r="B549" s="38" t="s">
        <v>411</v>
      </c>
      <c r="C549" s="65">
        <v>547</v>
      </c>
      <c r="D549" s="61">
        <v>13</v>
      </c>
      <c r="E549" s="61" t="s">
        <v>73</v>
      </c>
      <c r="F549" s="61" t="s">
        <v>122</v>
      </c>
      <c r="G549" s="61" t="s">
        <v>76</v>
      </c>
      <c r="H549" s="93">
        <f t="shared" si="92"/>
        <v>72</v>
      </c>
      <c r="I549" s="93">
        <f t="shared" si="92"/>
        <v>0</v>
      </c>
      <c r="J549" s="94">
        <f t="shared" si="79"/>
        <v>72</v>
      </c>
      <c r="K549" s="93">
        <f t="shared" si="92"/>
        <v>0</v>
      </c>
      <c r="L549" s="94">
        <f t="shared" si="85"/>
        <v>72</v>
      </c>
      <c r="M549" s="93">
        <f t="shared" si="92"/>
        <v>0</v>
      </c>
      <c r="N549" s="94">
        <f t="shared" si="86"/>
        <v>72</v>
      </c>
      <c r="O549" s="93">
        <f t="shared" si="92"/>
        <v>0</v>
      </c>
      <c r="P549" s="94">
        <f t="shared" si="87"/>
        <v>72</v>
      </c>
      <c r="T549" s="98"/>
    </row>
    <row r="550" spans="2:20" ht="15.75" x14ac:dyDescent="0.25">
      <c r="B550" s="38" t="s">
        <v>123</v>
      </c>
      <c r="C550" s="65">
        <v>547</v>
      </c>
      <c r="D550" s="61">
        <v>13</v>
      </c>
      <c r="E550" s="61" t="s">
        <v>73</v>
      </c>
      <c r="F550" s="61" t="s">
        <v>124</v>
      </c>
      <c r="G550" s="61" t="s">
        <v>76</v>
      </c>
      <c r="H550" s="93">
        <f t="shared" si="92"/>
        <v>72</v>
      </c>
      <c r="I550" s="93">
        <f t="shared" si="92"/>
        <v>0</v>
      </c>
      <c r="J550" s="94">
        <f t="shared" si="79"/>
        <v>72</v>
      </c>
      <c r="K550" s="93">
        <f t="shared" si="92"/>
        <v>0</v>
      </c>
      <c r="L550" s="94">
        <f t="shared" si="85"/>
        <v>72</v>
      </c>
      <c r="M550" s="93">
        <f t="shared" si="92"/>
        <v>0</v>
      </c>
      <c r="N550" s="94">
        <f t="shared" si="86"/>
        <v>72</v>
      </c>
      <c r="O550" s="93">
        <f t="shared" si="92"/>
        <v>0</v>
      </c>
      <c r="P550" s="94">
        <f t="shared" si="87"/>
        <v>72</v>
      </c>
      <c r="T550" s="98"/>
    </row>
    <row r="551" spans="2:20" ht="31.5" x14ac:dyDescent="0.25">
      <c r="B551" s="38" t="s">
        <v>492</v>
      </c>
      <c r="C551" s="65">
        <v>547</v>
      </c>
      <c r="D551" s="61">
        <v>13</v>
      </c>
      <c r="E551" s="61" t="s">
        <v>73</v>
      </c>
      <c r="F551" s="61" t="s">
        <v>413</v>
      </c>
      <c r="G551" s="61" t="s">
        <v>76</v>
      </c>
      <c r="H551" s="93">
        <f t="shared" si="92"/>
        <v>72</v>
      </c>
      <c r="I551" s="93">
        <f t="shared" si="92"/>
        <v>0</v>
      </c>
      <c r="J551" s="94">
        <f t="shared" si="79"/>
        <v>72</v>
      </c>
      <c r="K551" s="93">
        <f t="shared" si="92"/>
        <v>0</v>
      </c>
      <c r="L551" s="94">
        <f t="shared" si="85"/>
        <v>72</v>
      </c>
      <c r="M551" s="93">
        <f t="shared" si="92"/>
        <v>0</v>
      </c>
      <c r="N551" s="94">
        <f t="shared" si="86"/>
        <v>72</v>
      </c>
      <c r="O551" s="93">
        <f t="shared" si="92"/>
        <v>0</v>
      </c>
      <c r="P551" s="94">
        <f t="shared" si="87"/>
        <v>72</v>
      </c>
      <c r="T551" s="98"/>
    </row>
    <row r="552" spans="2:20" ht="31.5" x14ac:dyDescent="0.25">
      <c r="B552" s="38" t="s">
        <v>414</v>
      </c>
      <c r="C552" s="65">
        <v>547</v>
      </c>
      <c r="D552" s="61">
        <v>13</v>
      </c>
      <c r="E552" s="61" t="s">
        <v>73</v>
      </c>
      <c r="F552" s="61" t="s">
        <v>413</v>
      </c>
      <c r="G552" s="61">
        <v>700</v>
      </c>
      <c r="H552" s="93">
        <f t="shared" si="92"/>
        <v>72</v>
      </c>
      <c r="I552" s="93">
        <f t="shared" si="92"/>
        <v>0</v>
      </c>
      <c r="J552" s="94">
        <f t="shared" si="79"/>
        <v>72</v>
      </c>
      <c r="K552" s="93">
        <f t="shared" si="92"/>
        <v>0</v>
      </c>
      <c r="L552" s="94">
        <f t="shared" si="85"/>
        <v>72</v>
      </c>
      <c r="M552" s="93">
        <f t="shared" si="92"/>
        <v>0</v>
      </c>
      <c r="N552" s="94">
        <f t="shared" si="86"/>
        <v>72</v>
      </c>
      <c r="O552" s="93">
        <f t="shared" si="92"/>
        <v>0</v>
      </c>
      <c r="P552" s="94">
        <f t="shared" si="87"/>
        <v>72</v>
      </c>
      <c r="T552" s="98"/>
    </row>
    <row r="553" spans="2:20" ht="20.25" customHeight="1" x14ac:dyDescent="0.25">
      <c r="B553" s="38" t="s">
        <v>415</v>
      </c>
      <c r="C553" s="65">
        <v>547</v>
      </c>
      <c r="D553" s="61">
        <v>13</v>
      </c>
      <c r="E553" s="61" t="s">
        <v>73</v>
      </c>
      <c r="F553" s="61" t="s">
        <v>413</v>
      </c>
      <c r="G553" s="61">
        <v>730</v>
      </c>
      <c r="H553" s="93">
        <v>72</v>
      </c>
      <c r="I553" s="93"/>
      <c r="J553" s="94">
        <f t="shared" si="79"/>
        <v>72</v>
      </c>
      <c r="K553" s="93"/>
      <c r="L553" s="94">
        <f t="shared" si="85"/>
        <v>72</v>
      </c>
      <c r="M553" s="93"/>
      <c r="N553" s="94">
        <f t="shared" si="86"/>
        <v>72</v>
      </c>
      <c r="O553" s="93"/>
      <c r="P553" s="94">
        <f t="shared" si="87"/>
        <v>72</v>
      </c>
      <c r="T553" s="98"/>
    </row>
    <row r="554" spans="2:20" ht="63" x14ac:dyDescent="0.25">
      <c r="B554" s="92" t="s">
        <v>493</v>
      </c>
      <c r="C554" s="96">
        <v>547</v>
      </c>
      <c r="D554" s="58">
        <v>14</v>
      </c>
      <c r="E554" s="58" t="s">
        <v>74</v>
      </c>
      <c r="F554" s="58" t="s">
        <v>75</v>
      </c>
      <c r="G554" s="58" t="s">
        <v>76</v>
      </c>
      <c r="H554" s="99">
        <f>H555+H572+H564</f>
        <v>56214</v>
      </c>
      <c r="I554" s="99">
        <f>I555+I572+I564</f>
        <v>2110.9</v>
      </c>
      <c r="J554" s="97">
        <f t="shared" si="79"/>
        <v>58324.9</v>
      </c>
      <c r="K554" s="99">
        <f>K555+K572+K564</f>
        <v>0</v>
      </c>
      <c r="L554" s="97">
        <f t="shared" si="85"/>
        <v>58324.9</v>
      </c>
      <c r="M554" s="99">
        <f>M555+M572+M564</f>
        <v>0</v>
      </c>
      <c r="N554" s="97">
        <f t="shared" si="86"/>
        <v>58324.9</v>
      </c>
      <c r="O554" s="99">
        <f>O555+O572+O564</f>
        <v>0</v>
      </c>
      <c r="P554" s="97">
        <f t="shared" si="87"/>
        <v>58324.9</v>
      </c>
      <c r="T554" s="98"/>
    </row>
    <row r="555" spans="2:20" ht="63" x14ac:dyDescent="0.25">
      <c r="B555" s="38" t="s">
        <v>417</v>
      </c>
      <c r="C555" s="65">
        <v>547</v>
      </c>
      <c r="D555" s="61">
        <v>14</v>
      </c>
      <c r="E555" s="61" t="s">
        <v>73</v>
      </c>
      <c r="F555" s="61" t="s">
        <v>75</v>
      </c>
      <c r="G555" s="61" t="s">
        <v>76</v>
      </c>
      <c r="H555" s="93">
        <f>H556</f>
        <v>24114.6</v>
      </c>
      <c r="I555" s="93">
        <f>I556</f>
        <v>0</v>
      </c>
      <c r="J555" s="94">
        <f t="shared" si="79"/>
        <v>24114.6</v>
      </c>
      <c r="K555" s="93">
        <f>K556</f>
        <v>0</v>
      </c>
      <c r="L555" s="94">
        <f t="shared" si="85"/>
        <v>24114.6</v>
      </c>
      <c r="M555" s="93">
        <f>M556</f>
        <v>0</v>
      </c>
      <c r="N555" s="94">
        <f t="shared" si="86"/>
        <v>24114.6</v>
      </c>
      <c r="O555" s="93">
        <f>O556</f>
        <v>0</v>
      </c>
      <c r="P555" s="94">
        <f t="shared" si="87"/>
        <v>24114.6</v>
      </c>
      <c r="T555" s="98"/>
    </row>
    <row r="556" spans="2:20" ht="15.75" x14ac:dyDescent="0.25">
      <c r="B556" s="38" t="s">
        <v>494</v>
      </c>
      <c r="C556" s="65">
        <v>547</v>
      </c>
      <c r="D556" s="61">
        <v>14</v>
      </c>
      <c r="E556" s="61" t="s">
        <v>73</v>
      </c>
      <c r="F556" s="61" t="s">
        <v>122</v>
      </c>
      <c r="G556" s="61" t="s">
        <v>76</v>
      </c>
      <c r="H556" s="93">
        <f>H557</f>
        <v>24114.6</v>
      </c>
      <c r="I556" s="93">
        <f>I557</f>
        <v>0</v>
      </c>
      <c r="J556" s="94">
        <f t="shared" si="79"/>
        <v>24114.6</v>
      </c>
      <c r="K556" s="93">
        <f>K557</f>
        <v>0</v>
      </c>
      <c r="L556" s="94">
        <f t="shared" si="85"/>
        <v>24114.6</v>
      </c>
      <c r="M556" s="93">
        <f>M557</f>
        <v>0</v>
      </c>
      <c r="N556" s="94">
        <f t="shared" si="86"/>
        <v>24114.6</v>
      </c>
      <c r="O556" s="93">
        <f>O557</f>
        <v>0</v>
      </c>
      <c r="P556" s="94">
        <f t="shared" si="87"/>
        <v>24114.6</v>
      </c>
      <c r="T556" s="98"/>
    </row>
    <row r="557" spans="2:20" ht="35.25" customHeight="1" x14ac:dyDescent="0.25">
      <c r="B557" s="38" t="s">
        <v>145</v>
      </c>
      <c r="C557" s="65">
        <v>547</v>
      </c>
      <c r="D557" s="61">
        <v>14</v>
      </c>
      <c r="E557" s="61" t="s">
        <v>73</v>
      </c>
      <c r="F557" s="61" t="s">
        <v>146</v>
      </c>
      <c r="G557" s="61" t="s">
        <v>76</v>
      </c>
      <c r="H557" s="93">
        <f>H558+H561</f>
        <v>24114.6</v>
      </c>
      <c r="I557" s="93">
        <f>I558+I561</f>
        <v>0</v>
      </c>
      <c r="J557" s="94">
        <f t="shared" si="79"/>
        <v>24114.6</v>
      </c>
      <c r="K557" s="93">
        <f>K558+K561</f>
        <v>0</v>
      </c>
      <c r="L557" s="94">
        <f t="shared" si="85"/>
        <v>24114.6</v>
      </c>
      <c r="M557" s="93">
        <f>M558+M561</f>
        <v>0</v>
      </c>
      <c r="N557" s="94">
        <f t="shared" si="86"/>
        <v>24114.6</v>
      </c>
      <c r="O557" s="93">
        <f>O558+O561</f>
        <v>0</v>
      </c>
      <c r="P557" s="94">
        <f t="shared" si="87"/>
        <v>24114.6</v>
      </c>
      <c r="T557" s="98"/>
    </row>
    <row r="558" spans="2:20" ht="47.25" x14ac:dyDescent="0.25">
      <c r="B558" s="38" t="s">
        <v>419</v>
      </c>
      <c r="C558" s="65">
        <v>547</v>
      </c>
      <c r="D558" s="61">
        <v>14</v>
      </c>
      <c r="E558" s="61" t="s">
        <v>73</v>
      </c>
      <c r="F558" s="61" t="s">
        <v>420</v>
      </c>
      <c r="G558" s="61" t="s">
        <v>76</v>
      </c>
      <c r="H558" s="93">
        <f>H559</f>
        <v>10337</v>
      </c>
      <c r="I558" s="93">
        <f>I559</f>
        <v>0</v>
      </c>
      <c r="J558" s="94">
        <f t="shared" si="79"/>
        <v>10337</v>
      </c>
      <c r="K558" s="93">
        <f>K559</f>
        <v>0</v>
      </c>
      <c r="L558" s="94">
        <f t="shared" si="85"/>
        <v>10337</v>
      </c>
      <c r="M558" s="93">
        <f>M559</f>
        <v>0</v>
      </c>
      <c r="N558" s="94">
        <f t="shared" si="86"/>
        <v>10337</v>
      </c>
      <c r="O558" s="93">
        <f>O559</f>
        <v>0</v>
      </c>
      <c r="P558" s="94">
        <f t="shared" si="87"/>
        <v>10337</v>
      </c>
      <c r="T558" s="98"/>
    </row>
    <row r="559" spans="2:20" ht="15.75" x14ac:dyDescent="0.25">
      <c r="B559" s="73" t="s">
        <v>157</v>
      </c>
      <c r="C559" s="65">
        <v>547</v>
      </c>
      <c r="D559" s="61">
        <v>14</v>
      </c>
      <c r="E559" s="61" t="s">
        <v>73</v>
      </c>
      <c r="F559" s="61" t="s">
        <v>420</v>
      </c>
      <c r="G559" s="61">
        <v>500</v>
      </c>
      <c r="H559" s="93">
        <f>H560</f>
        <v>10337</v>
      </c>
      <c r="I559" s="93">
        <f>I560</f>
        <v>0</v>
      </c>
      <c r="J559" s="94">
        <f t="shared" si="79"/>
        <v>10337</v>
      </c>
      <c r="K559" s="93">
        <f>K560</f>
        <v>0</v>
      </c>
      <c r="L559" s="94">
        <f t="shared" si="85"/>
        <v>10337</v>
      </c>
      <c r="M559" s="93">
        <f>M560</f>
        <v>0</v>
      </c>
      <c r="N559" s="94">
        <f t="shared" si="86"/>
        <v>10337</v>
      </c>
      <c r="O559" s="93">
        <f>O560</f>
        <v>0</v>
      </c>
      <c r="P559" s="94">
        <f t="shared" si="87"/>
        <v>10337</v>
      </c>
      <c r="T559" s="98"/>
    </row>
    <row r="560" spans="2:20" ht="15.75" x14ac:dyDescent="0.25">
      <c r="B560" s="38" t="s">
        <v>495</v>
      </c>
      <c r="C560" s="65">
        <v>547</v>
      </c>
      <c r="D560" s="61">
        <v>14</v>
      </c>
      <c r="E560" s="61" t="s">
        <v>73</v>
      </c>
      <c r="F560" s="61" t="s">
        <v>420</v>
      </c>
      <c r="G560" s="61">
        <v>510</v>
      </c>
      <c r="H560" s="93">
        <v>10337</v>
      </c>
      <c r="I560" s="93"/>
      <c r="J560" s="94">
        <f t="shared" si="79"/>
        <v>10337</v>
      </c>
      <c r="K560" s="93"/>
      <c r="L560" s="94">
        <f t="shared" si="85"/>
        <v>10337</v>
      </c>
      <c r="M560" s="93"/>
      <c r="N560" s="94">
        <f t="shared" si="86"/>
        <v>10337</v>
      </c>
      <c r="O560" s="93"/>
      <c r="P560" s="94">
        <f t="shared" si="87"/>
        <v>10337</v>
      </c>
      <c r="T560" s="98"/>
    </row>
    <row r="561" spans="2:20" ht="47.25" x14ac:dyDescent="0.25">
      <c r="B561" s="38" t="s">
        <v>422</v>
      </c>
      <c r="C561" s="65">
        <v>547</v>
      </c>
      <c r="D561" s="61">
        <v>14</v>
      </c>
      <c r="E561" s="61" t="s">
        <v>73</v>
      </c>
      <c r="F561" s="61" t="s">
        <v>423</v>
      </c>
      <c r="G561" s="61" t="s">
        <v>76</v>
      </c>
      <c r="H561" s="93">
        <f>H562</f>
        <v>13777.6</v>
      </c>
      <c r="I561" s="93">
        <f>I562</f>
        <v>0</v>
      </c>
      <c r="J561" s="94">
        <f t="shared" si="79"/>
        <v>13777.6</v>
      </c>
      <c r="K561" s="93">
        <f>K562</f>
        <v>0</v>
      </c>
      <c r="L561" s="94">
        <f t="shared" si="85"/>
        <v>13777.6</v>
      </c>
      <c r="M561" s="93">
        <f>M562</f>
        <v>0</v>
      </c>
      <c r="N561" s="94">
        <f t="shared" si="86"/>
        <v>13777.6</v>
      </c>
      <c r="O561" s="93">
        <f>O562</f>
        <v>0</v>
      </c>
      <c r="P561" s="94">
        <f t="shared" si="87"/>
        <v>13777.6</v>
      </c>
      <c r="T561" s="98"/>
    </row>
    <row r="562" spans="2:20" ht="15.75" x14ac:dyDescent="0.25">
      <c r="B562" s="73" t="s">
        <v>157</v>
      </c>
      <c r="C562" s="65">
        <v>547</v>
      </c>
      <c r="D562" s="61">
        <v>14</v>
      </c>
      <c r="E562" s="61" t="s">
        <v>73</v>
      </c>
      <c r="F562" s="61" t="s">
        <v>423</v>
      </c>
      <c r="G562" s="61">
        <v>500</v>
      </c>
      <c r="H562" s="93">
        <f>H563</f>
        <v>13777.6</v>
      </c>
      <c r="I562" s="93">
        <f>I563</f>
        <v>0</v>
      </c>
      <c r="J562" s="94">
        <f t="shared" si="79"/>
        <v>13777.6</v>
      </c>
      <c r="K562" s="93">
        <f>K563</f>
        <v>0</v>
      </c>
      <c r="L562" s="94">
        <f t="shared" si="85"/>
        <v>13777.6</v>
      </c>
      <c r="M562" s="93">
        <f>M563</f>
        <v>0</v>
      </c>
      <c r="N562" s="94">
        <f t="shared" si="86"/>
        <v>13777.6</v>
      </c>
      <c r="O562" s="93">
        <f>O563</f>
        <v>0</v>
      </c>
      <c r="P562" s="94">
        <f t="shared" si="87"/>
        <v>13777.6</v>
      </c>
      <c r="T562" s="98"/>
    </row>
    <row r="563" spans="2:20" ht="15.75" x14ac:dyDescent="0.25">
      <c r="B563" s="38" t="s">
        <v>495</v>
      </c>
      <c r="C563" s="65">
        <v>547</v>
      </c>
      <c r="D563" s="61">
        <v>14</v>
      </c>
      <c r="E563" s="61" t="s">
        <v>73</v>
      </c>
      <c r="F563" s="61" t="s">
        <v>423</v>
      </c>
      <c r="G563" s="61">
        <v>510</v>
      </c>
      <c r="H563" s="93">
        <v>13777.6</v>
      </c>
      <c r="I563" s="93"/>
      <c r="J563" s="94">
        <f t="shared" si="79"/>
        <v>13777.6</v>
      </c>
      <c r="K563" s="93"/>
      <c r="L563" s="94">
        <f t="shared" si="85"/>
        <v>13777.6</v>
      </c>
      <c r="M563" s="93"/>
      <c r="N563" s="94">
        <f t="shared" si="86"/>
        <v>13777.6</v>
      </c>
      <c r="O563" s="93"/>
      <c r="P563" s="94">
        <f t="shared" si="87"/>
        <v>13777.6</v>
      </c>
      <c r="T563" s="98"/>
    </row>
    <row r="564" spans="2:20" ht="15.75" x14ac:dyDescent="0.25">
      <c r="B564" s="60" t="s">
        <v>627</v>
      </c>
      <c r="C564" s="65">
        <v>547</v>
      </c>
      <c r="D564" s="61" t="s">
        <v>180</v>
      </c>
      <c r="E564" s="61" t="s">
        <v>78</v>
      </c>
      <c r="F564" s="62" t="s">
        <v>75</v>
      </c>
      <c r="G564" s="61" t="s">
        <v>76</v>
      </c>
      <c r="H564" s="63">
        <f>H565</f>
        <v>6500</v>
      </c>
      <c r="I564" s="63">
        <f t="shared" ref="H564:O570" si="93">I565</f>
        <v>-524</v>
      </c>
      <c r="J564" s="94">
        <f t="shared" si="79"/>
        <v>5976</v>
      </c>
      <c r="K564" s="63">
        <f t="shared" si="93"/>
        <v>0</v>
      </c>
      <c r="L564" s="94">
        <f t="shared" si="85"/>
        <v>5976</v>
      </c>
      <c r="M564" s="63">
        <f t="shared" si="93"/>
        <v>0</v>
      </c>
      <c r="N564" s="94">
        <f t="shared" si="86"/>
        <v>5976</v>
      </c>
      <c r="O564" s="63">
        <f t="shared" si="93"/>
        <v>0</v>
      </c>
      <c r="P564" s="94">
        <f t="shared" si="87"/>
        <v>5976</v>
      </c>
      <c r="T564" s="98"/>
    </row>
    <row r="565" spans="2:20" ht="31.5" x14ac:dyDescent="0.25">
      <c r="B565" s="60" t="s">
        <v>145</v>
      </c>
      <c r="C565" s="65">
        <v>547</v>
      </c>
      <c r="D565" s="61" t="s">
        <v>180</v>
      </c>
      <c r="E565" s="61" t="s">
        <v>78</v>
      </c>
      <c r="F565" s="62" t="s">
        <v>146</v>
      </c>
      <c r="G565" s="61" t="s">
        <v>76</v>
      </c>
      <c r="H565" s="63">
        <f>H569+H566</f>
        <v>6500</v>
      </c>
      <c r="I565" s="63">
        <f>I569+I566</f>
        <v>-524</v>
      </c>
      <c r="J565" s="94">
        <f t="shared" si="79"/>
        <v>5976</v>
      </c>
      <c r="K565" s="63">
        <f>K569+K566</f>
        <v>0</v>
      </c>
      <c r="L565" s="94">
        <f t="shared" si="85"/>
        <v>5976</v>
      </c>
      <c r="M565" s="63">
        <f>M569+M566</f>
        <v>0</v>
      </c>
      <c r="N565" s="94">
        <f t="shared" si="86"/>
        <v>5976</v>
      </c>
      <c r="O565" s="63">
        <f>O569+O566</f>
        <v>0</v>
      </c>
      <c r="P565" s="94">
        <f t="shared" si="87"/>
        <v>5976</v>
      </c>
      <c r="T565" s="98"/>
    </row>
    <row r="566" spans="2:20" ht="47.25" x14ac:dyDescent="0.25">
      <c r="B566" s="38" t="s">
        <v>825</v>
      </c>
      <c r="C566" s="65">
        <v>547</v>
      </c>
      <c r="D566" s="61" t="s">
        <v>180</v>
      </c>
      <c r="E566" s="61" t="s">
        <v>78</v>
      </c>
      <c r="F566" s="62" t="s">
        <v>826</v>
      </c>
      <c r="G566" s="61" t="s">
        <v>76</v>
      </c>
      <c r="H566" s="63"/>
      <c r="I566" s="63">
        <f>I567</f>
        <v>2000</v>
      </c>
      <c r="J566" s="94">
        <f t="shared" si="79"/>
        <v>2000</v>
      </c>
      <c r="K566" s="63">
        <f>K567</f>
        <v>0</v>
      </c>
      <c r="L566" s="94">
        <f t="shared" si="85"/>
        <v>2000</v>
      </c>
      <c r="M566" s="63">
        <f>M567</f>
        <v>2276</v>
      </c>
      <c r="N566" s="94">
        <f t="shared" si="86"/>
        <v>4276</v>
      </c>
      <c r="O566" s="63">
        <f>O567</f>
        <v>0</v>
      </c>
      <c r="P566" s="94">
        <f t="shared" si="87"/>
        <v>4276</v>
      </c>
      <c r="T566" s="98"/>
    </row>
    <row r="567" spans="2:20" ht="15.75" x14ac:dyDescent="0.25">
      <c r="B567" s="38" t="s">
        <v>157</v>
      </c>
      <c r="C567" s="65">
        <v>547</v>
      </c>
      <c r="D567" s="61" t="s">
        <v>180</v>
      </c>
      <c r="E567" s="61" t="s">
        <v>78</v>
      </c>
      <c r="F567" s="62" t="s">
        <v>826</v>
      </c>
      <c r="G567" s="61" t="s">
        <v>586</v>
      </c>
      <c r="H567" s="63"/>
      <c r="I567" s="63">
        <f>I568</f>
        <v>2000</v>
      </c>
      <c r="J567" s="94">
        <f t="shared" si="79"/>
        <v>2000</v>
      </c>
      <c r="K567" s="63">
        <f>K568</f>
        <v>0</v>
      </c>
      <c r="L567" s="94">
        <f t="shared" si="85"/>
        <v>2000</v>
      </c>
      <c r="M567" s="63">
        <f>M568</f>
        <v>2276</v>
      </c>
      <c r="N567" s="94">
        <f t="shared" si="86"/>
        <v>4276</v>
      </c>
      <c r="O567" s="63">
        <f>O568</f>
        <v>0</v>
      </c>
      <c r="P567" s="94">
        <f t="shared" si="87"/>
        <v>4276</v>
      </c>
      <c r="T567" s="98"/>
    </row>
    <row r="568" spans="2:20" ht="15.75" x14ac:dyDescent="0.25">
      <c r="B568" s="38" t="s">
        <v>495</v>
      </c>
      <c r="C568" s="65">
        <v>547</v>
      </c>
      <c r="D568" s="61" t="s">
        <v>180</v>
      </c>
      <c r="E568" s="61" t="s">
        <v>78</v>
      </c>
      <c r="F568" s="62" t="s">
        <v>826</v>
      </c>
      <c r="G568" s="61" t="s">
        <v>588</v>
      </c>
      <c r="H568" s="63"/>
      <c r="I568" s="63">
        <v>2000</v>
      </c>
      <c r="J568" s="94">
        <f t="shared" si="79"/>
        <v>2000</v>
      </c>
      <c r="K568" s="63"/>
      <c r="L568" s="94">
        <f t="shared" si="85"/>
        <v>2000</v>
      </c>
      <c r="M568" s="63">
        <v>2276</v>
      </c>
      <c r="N568" s="94">
        <f t="shared" si="86"/>
        <v>4276</v>
      </c>
      <c r="O568" s="63"/>
      <c r="P568" s="94">
        <f t="shared" si="87"/>
        <v>4276</v>
      </c>
      <c r="T568" s="98"/>
    </row>
    <row r="569" spans="2:20" ht="52.5" customHeight="1" x14ac:dyDescent="0.25">
      <c r="B569" s="60" t="s">
        <v>628</v>
      </c>
      <c r="C569" s="65">
        <v>547</v>
      </c>
      <c r="D569" s="61" t="s">
        <v>180</v>
      </c>
      <c r="E569" s="61" t="s">
        <v>78</v>
      </c>
      <c r="F569" s="62" t="s">
        <v>629</v>
      </c>
      <c r="G569" s="61" t="s">
        <v>76</v>
      </c>
      <c r="H569" s="63">
        <f t="shared" si="93"/>
        <v>6500</v>
      </c>
      <c r="I569" s="63">
        <f t="shared" si="93"/>
        <v>-2524</v>
      </c>
      <c r="J569" s="94">
        <f t="shared" si="79"/>
        <v>3976</v>
      </c>
      <c r="K569" s="63">
        <f t="shared" si="93"/>
        <v>0</v>
      </c>
      <c r="L569" s="94">
        <f t="shared" si="85"/>
        <v>3976</v>
      </c>
      <c r="M569" s="63">
        <f t="shared" si="93"/>
        <v>-2276</v>
      </c>
      <c r="N569" s="94">
        <f t="shared" si="86"/>
        <v>1700</v>
      </c>
      <c r="O569" s="63">
        <f t="shared" si="93"/>
        <v>0</v>
      </c>
      <c r="P569" s="94">
        <f t="shared" si="87"/>
        <v>1700</v>
      </c>
      <c r="T569" s="98"/>
    </row>
    <row r="570" spans="2:20" ht="15.75" x14ac:dyDescent="0.25">
      <c r="B570" s="60" t="s">
        <v>157</v>
      </c>
      <c r="C570" s="65">
        <v>547</v>
      </c>
      <c r="D570" s="61" t="s">
        <v>180</v>
      </c>
      <c r="E570" s="61" t="s">
        <v>78</v>
      </c>
      <c r="F570" s="62" t="s">
        <v>629</v>
      </c>
      <c r="G570" s="61" t="s">
        <v>586</v>
      </c>
      <c r="H570" s="63">
        <f t="shared" si="93"/>
        <v>6500</v>
      </c>
      <c r="I570" s="63">
        <f t="shared" si="93"/>
        <v>-2524</v>
      </c>
      <c r="J570" s="94">
        <f t="shared" si="79"/>
        <v>3976</v>
      </c>
      <c r="K570" s="63">
        <f t="shared" si="93"/>
        <v>0</v>
      </c>
      <c r="L570" s="94">
        <f t="shared" si="85"/>
        <v>3976</v>
      </c>
      <c r="M570" s="63">
        <f t="shared" si="93"/>
        <v>-2276</v>
      </c>
      <c r="N570" s="94">
        <f t="shared" si="86"/>
        <v>1700</v>
      </c>
      <c r="O570" s="63">
        <f t="shared" si="93"/>
        <v>0</v>
      </c>
      <c r="P570" s="94">
        <f t="shared" si="87"/>
        <v>1700</v>
      </c>
      <c r="T570" s="98"/>
    </row>
    <row r="571" spans="2:20" ht="15.75" x14ac:dyDescent="0.25">
      <c r="B571" s="60" t="s">
        <v>495</v>
      </c>
      <c r="C571" s="65">
        <v>547</v>
      </c>
      <c r="D571" s="61" t="s">
        <v>180</v>
      </c>
      <c r="E571" s="61" t="s">
        <v>78</v>
      </c>
      <c r="F571" s="62" t="s">
        <v>629</v>
      </c>
      <c r="G571" s="61" t="s">
        <v>588</v>
      </c>
      <c r="H571" s="63">
        <v>6500</v>
      </c>
      <c r="I571" s="63">
        <f>-2000-524</f>
        <v>-2524</v>
      </c>
      <c r="J571" s="94">
        <f t="shared" ref="J571:J633" si="94">H571+I571</f>
        <v>3976</v>
      </c>
      <c r="K571" s="63"/>
      <c r="L571" s="94">
        <f t="shared" si="85"/>
        <v>3976</v>
      </c>
      <c r="M571" s="63">
        <v>-2276</v>
      </c>
      <c r="N571" s="94">
        <f t="shared" si="86"/>
        <v>1700</v>
      </c>
      <c r="O571" s="63"/>
      <c r="P571" s="94">
        <f t="shared" si="87"/>
        <v>1700</v>
      </c>
      <c r="T571" s="98"/>
    </row>
    <row r="572" spans="2:20" ht="31.5" x14ac:dyDescent="0.25">
      <c r="B572" s="38" t="s">
        <v>496</v>
      </c>
      <c r="C572" s="65">
        <v>547</v>
      </c>
      <c r="D572" s="61">
        <v>14</v>
      </c>
      <c r="E572" s="61" t="s">
        <v>90</v>
      </c>
      <c r="F572" s="61" t="s">
        <v>75</v>
      </c>
      <c r="G572" s="61" t="s">
        <v>76</v>
      </c>
      <c r="H572" s="93">
        <f>H573+H579+H588</f>
        <v>25599.4</v>
      </c>
      <c r="I572" s="93">
        <f>I573+I579+I588</f>
        <v>2634.9</v>
      </c>
      <c r="J572" s="94">
        <f t="shared" si="94"/>
        <v>28234.300000000003</v>
      </c>
      <c r="K572" s="93">
        <f>K573+K579+K588</f>
        <v>0</v>
      </c>
      <c r="L572" s="94">
        <f t="shared" si="85"/>
        <v>28234.300000000003</v>
      </c>
      <c r="M572" s="93">
        <f>M573+M579+M588</f>
        <v>0</v>
      </c>
      <c r="N572" s="94">
        <f t="shared" si="86"/>
        <v>28234.300000000003</v>
      </c>
      <c r="O572" s="93">
        <f>O573+O579+O588</f>
        <v>0</v>
      </c>
      <c r="P572" s="94">
        <f t="shared" si="87"/>
        <v>28234.300000000003</v>
      </c>
      <c r="T572" s="98"/>
    </row>
    <row r="573" spans="2:20" ht="69" customHeight="1" x14ac:dyDescent="0.25">
      <c r="B573" s="38" t="s">
        <v>750</v>
      </c>
      <c r="C573" s="65">
        <v>547</v>
      </c>
      <c r="D573" s="61">
        <v>14</v>
      </c>
      <c r="E573" s="61" t="s">
        <v>90</v>
      </c>
      <c r="F573" s="61" t="s">
        <v>209</v>
      </c>
      <c r="G573" s="61" t="s">
        <v>76</v>
      </c>
      <c r="H573" s="93">
        <f t="shared" ref="H573:O577" si="95">H574</f>
        <v>16020.4</v>
      </c>
      <c r="I573" s="93">
        <f t="shared" si="95"/>
        <v>2634.9</v>
      </c>
      <c r="J573" s="94">
        <f t="shared" si="94"/>
        <v>18655.3</v>
      </c>
      <c r="K573" s="93">
        <f t="shared" si="95"/>
        <v>0</v>
      </c>
      <c r="L573" s="94">
        <f t="shared" si="85"/>
        <v>18655.3</v>
      </c>
      <c r="M573" s="93">
        <f t="shared" si="95"/>
        <v>0</v>
      </c>
      <c r="N573" s="94">
        <f t="shared" si="86"/>
        <v>18655.3</v>
      </c>
      <c r="O573" s="93">
        <f t="shared" si="95"/>
        <v>0</v>
      </c>
      <c r="P573" s="94">
        <f t="shared" si="87"/>
        <v>18655.3</v>
      </c>
      <c r="T573" s="98"/>
    </row>
    <row r="574" spans="2:20" ht="64.5" customHeight="1" x14ac:dyDescent="0.25">
      <c r="B574" s="38" t="s">
        <v>497</v>
      </c>
      <c r="C574" s="65">
        <v>547</v>
      </c>
      <c r="D574" s="61">
        <v>14</v>
      </c>
      <c r="E574" s="61" t="s">
        <v>90</v>
      </c>
      <c r="F574" s="61" t="s">
        <v>210</v>
      </c>
      <c r="G574" s="61" t="s">
        <v>76</v>
      </c>
      <c r="H574" s="93">
        <f t="shared" si="95"/>
        <v>16020.4</v>
      </c>
      <c r="I574" s="93">
        <f t="shared" si="95"/>
        <v>2634.9</v>
      </c>
      <c r="J574" s="94">
        <f t="shared" si="94"/>
        <v>18655.3</v>
      </c>
      <c r="K574" s="93">
        <f t="shared" si="95"/>
        <v>0</v>
      </c>
      <c r="L574" s="94">
        <f t="shared" si="85"/>
        <v>18655.3</v>
      </c>
      <c r="M574" s="93">
        <f t="shared" si="95"/>
        <v>0</v>
      </c>
      <c r="N574" s="94">
        <f t="shared" si="86"/>
        <v>18655.3</v>
      </c>
      <c r="O574" s="93">
        <f t="shared" si="95"/>
        <v>0</v>
      </c>
      <c r="P574" s="94">
        <f t="shared" si="87"/>
        <v>18655.3</v>
      </c>
      <c r="T574" s="98"/>
    </row>
    <row r="575" spans="2:20" ht="47.25" x14ac:dyDescent="0.25">
      <c r="B575" s="38" t="s">
        <v>211</v>
      </c>
      <c r="C575" s="65">
        <v>547</v>
      </c>
      <c r="D575" s="61">
        <v>14</v>
      </c>
      <c r="E575" s="61" t="s">
        <v>90</v>
      </c>
      <c r="F575" s="61" t="s">
        <v>212</v>
      </c>
      <c r="G575" s="61" t="s">
        <v>76</v>
      </c>
      <c r="H575" s="93">
        <f t="shared" si="95"/>
        <v>16020.4</v>
      </c>
      <c r="I575" s="93">
        <f t="shared" si="95"/>
        <v>2634.9</v>
      </c>
      <c r="J575" s="94">
        <f t="shared" si="94"/>
        <v>18655.3</v>
      </c>
      <c r="K575" s="93">
        <f t="shared" si="95"/>
        <v>0</v>
      </c>
      <c r="L575" s="94">
        <f t="shared" si="85"/>
        <v>18655.3</v>
      </c>
      <c r="M575" s="93">
        <f t="shared" si="95"/>
        <v>0</v>
      </c>
      <c r="N575" s="94">
        <f t="shared" si="86"/>
        <v>18655.3</v>
      </c>
      <c r="O575" s="93">
        <f t="shared" si="95"/>
        <v>0</v>
      </c>
      <c r="P575" s="94">
        <f t="shared" si="87"/>
        <v>18655.3</v>
      </c>
      <c r="T575" s="98"/>
    </row>
    <row r="576" spans="2:20" ht="47.25" x14ac:dyDescent="0.25">
      <c r="B576" s="38" t="s">
        <v>426</v>
      </c>
      <c r="C576" s="65">
        <v>547</v>
      </c>
      <c r="D576" s="61">
        <v>14</v>
      </c>
      <c r="E576" s="61" t="s">
        <v>90</v>
      </c>
      <c r="F576" s="61" t="s">
        <v>214</v>
      </c>
      <c r="G576" s="61" t="s">
        <v>76</v>
      </c>
      <c r="H576" s="93">
        <f t="shared" si="95"/>
        <v>16020.4</v>
      </c>
      <c r="I576" s="93">
        <f t="shared" si="95"/>
        <v>2634.9</v>
      </c>
      <c r="J576" s="94">
        <f t="shared" si="94"/>
        <v>18655.3</v>
      </c>
      <c r="K576" s="93">
        <f t="shared" si="95"/>
        <v>0</v>
      </c>
      <c r="L576" s="94">
        <f t="shared" si="85"/>
        <v>18655.3</v>
      </c>
      <c r="M576" s="93">
        <f t="shared" si="95"/>
        <v>0</v>
      </c>
      <c r="N576" s="94">
        <f t="shared" si="86"/>
        <v>18655.3</v>
      </c>
      <c r="O576" s="93">
        <f t="shared" si="95"/>
        <v>0</v>
      </c>
      <c r="P576" s="94">
        <f t="shared" si="87"/>
        <v>18655.3</v>
      </c>
      <c r="T576" s="98"/>
    </row>
    <row r="577" spans="2:20" ht="15.75" x14ac:dyDescent="0.25">
      <c r="B577" s="73" t="s">
        <v>157</v>
      </c>
      <c r="C577" s="65">
        <v>547</v>
      </c>
      <c r="D577" s="61">
        <v>14</v>
      </c>
      <c r="E577" s="61" t="s">
        <v>90</v>
      </c>
      <c r="F577" s="61" t="s">
        <v>214</v>
      </c>
      <c r="G577" s="61">
        <v>500</v>
      </c>
      <c r="H577" s="93">
        <f t="shared" si="95"/>
        <v>16020.4</v>
      </c>
      <c r="I577" s="93">
        <f t="shared" si="95"/>
        <v>2634.9</v>
      </c>
      <c r="J577" s="94">
        <f t="shared" si="94"/>
        <v>18655.3</v>
      </c>
      <c r="K577" s="93">
        <f t="shared" si="95"/>
        <v>0</v>
      </c>
      <c r="L577" s="94">
        <f t="shared" si="85"/>
        <v>18655.3</v>
      </c>
      <c r="M577" s="93">
        <f t="shared" si="95"/>
        <v>0</v>
      </c>
      <c r="N577" s="94">
        <f t="shared" si="86"/>
        <v>18655.3</v>
      </c>
      <c r="O577" s="93">
        <f t="shared" si="95"/>
        <v>0</v>
      </c>
      <c r="P577" s="94">
        <f t="shared" si="87"/>
        <v>18655.3</v>
      </c>
      <c r="T577" s="98"/>
    </row>
    <row r="578" spans="2:20" ht="15.75" x14ac:dyDescent="0.25">
      <c r="B578" s="38" t="s">
        <v>158</v>
      </c>
      <c r="C578" s="65">
        <v>547</v>
      </c>
      <c r="D578" s="61">
        <v>14</v>
      </c>
      <c r="E578" s="61" t="s">
        <v>90</v>
      </c>
      <c r="F578" s="61" t="s">
        <v>214</v>
      </c>
      <c r="G578" s="61" t="s">
        <v>587</v>
      </c>
      <c r="H578" s="93">
        <v>16020.4</v>
      </c>
      <c r="I578" s="93">
        <v>2634.9</v>
      </c>
      <c r="J578" s="94">
        <f t="shared" si="94"/>
        <v>18655.3</v>
      </c>
      <c r="K578" s="93"/>
      <c r="L578" s="94">
        <f t="shared" ref="L578:L641" si="96">J578+K578</f>
        <v>18655.3</v>
      </c>
      <c r="M578" s="93"/>
      <c r="N578" s="94">
        <f t="shared" ref="N578:N641" si="97">L578+M578</f>
        <v>18655.3</v>
      </c>
      <c r="O578" s="93"/>
      <c r="P578" s="94">
        <f t="shared" ref="P578:P641" si="98">N578+O578</f>
        <v>18655.3</v>
      </c>
      <c r="T578" s="98"/>
    </row>
    <row r="579" spans="2:20" ht="63" x14ac:dyDescent="0.25">
      <c r="B579" s="38" t="s">
        <v>717</v>
      </c>
      <c r="C579" s="65">
        <v>547</v>
      </c>
      <c r="D579" s="61">
        <v>14</v>
      </c>
      <c r="E579" s="61" t="s">
        <v>90</v>
      </c>
      <c r="F579" s="61" t="s">
        <v>198</v>
      </c>
      <c r="G579" s="61" t="s">
        <v>76</v>
      </c>
      <c r="H579" s="93">
        <f>H580</f>
        <v>40</v>
      </c>
      <c r="I579" s="93">
        <f>I580</f>
        <v>0</v>
      </c>
      <c r="J579" s="94">
        <f t="shared" si="94"/>
        <v>40</v>
      </c>
      <c r="K579" s="93">
        <f>K580</f>
        <v>0</v>
      </c>
      <c r="L579" s="94">
        <f t="shared" si="96"/>
        <v>40</v>
      </c>
      <c r="M579" s="93">
        <f>M580</f>
        <v>0</v>
      </c>
      <c r="N579" s="94">
        <f t="shared" si="97"/>
        <v>40</v>
      </c>
      <c r="O579" s="93">
        <f>O580</f>
        <v>0</v>
      </c>
      <c r="P579" s="94">
        <f t="shared" si="98"/>
        <v>40</v>
      </c>
      <c r="T579" s="98"/>
    </row>
    <row r="580" spans="2:20" ht="69.75" customHeight="1" x14ac:dyDescent="0.25">
      <c r="B580" s="38" t="s">
        <v>427</v>
      </c>
      <c r="C580" s="65">
        <v>547</v>
      </c>
      <c r="D580" s="61">
        <v>14</v>
      </c>
      <c r="E580" s="61" t="s">
        <v>90</v>
      </c>
      <c r="F580" s="61" t="s">
        <v>200</v>
      </c>
      <c r="G580" s="61" t="s">
        <v>76</v>
      </c>
      <c r="H580" s="93">
        <f>H581</f>
        <v>40</v>
      </c>
      <c r="I580" s="93">
        <f>I581</f>
        <v>0</v>
      </c>
      <c r="J580" s="94">
        <f t="shared" si="94"/>
        <v>40</v>
      </c>
      <c r="K580" s="93">
        <f>K581</f>
        <v>0</v>
      </c>
      <c r="L580" s="94">
        <f t="shared" si="96"/>
        <v>40</v>
      </c>
      <c r="M580" s="93">
        <f>M581</f>
        <v>0</v>
      </c>
      <c r="N580" s="94">
        <f t="shared" si="97"/>
        <v>40</v>
      </c>
      <c r="O580" s="93">
        <f>O581</f>
        <v>0</v>
      </c>
      <c r="P580" s="94">
        <f t="shared" si="98"/>
        <v>40</v>
      </c>
      <c r="T580" s="98"/>
    </row>
    <row r="581" spans="2:20" ht="45" customHeight="1" x14ac:dyDescent="0.25">
      <c r="B581" s="38" t="s">
        <v>428</v>
      </c>
      <c r="C581" s="65">
        <v>547</v>
      </c>
      <c r="D581" s="61">
        <v>14</v>
      </c>
      <c r="E581" s="61" t="s">
        <v>90</v>
      </c>
      <c r="F581" s="61" t="s">
        <v>202</v>
      </c>
      <c r="G581" s="61" t="s">
        <v>76</v>
      </c>
      <c r="H581" s="93">
        <f>H582+H585</f>
        <v>40</v>
      </c>
      <c r="I581" s="93">
        <f>I582+I585</f>
        <v>0</v>
      </c>
      <c r="J581" s="94">
        <f t="shared" si="94"/>
        <v>40</v>
      </c>
      <c r="K581" s="93">
        <f>K582+K585</f>
        <v>0</v>
      </c>
      <c r="L581" s="94">
        <f t="shared" si="96"/>
        <v>40</v>
      </c>
      <c r="M581" s="93">
        <f>M582+M585</f>
        <v>0</v>
      </c>
      <c r="N581" s="94">
        <f t="shared" si="97"/>
        <v>40</v>
      </c>
      <c r="O581" s="93">
        <f>O582+O585</f>
        <v>0</v>
      </c>
      <c r="P581" s="94">
        <f t="shared" si="98"/>
        <v>40</v>
      </c>
      <c r="T581" s="98"/>
    </row>
    <row r="582" spans="2:20" ht="51" customHeight="1" x14ac:dyDescent="0.25">
      <c r="B582" s="38" t="s">
        <v>429</v>
      </c>
      <c r="C582" s="65">
        <v>547</v>
      </c>
      <c r="D582" s="61">
        <v>14</v>
      </c>
      <c r="E582" s="61" t="s">
        <v>90</v>
      </c>
      <c r="F582" s="61" t="s">
        <v>430</v>
      </c>
      <c r="G582" s="61" t="s">
        <v>76</v>
      </c>
      <c r="H582" s="93">
        <f>H583</f>
        <v>35</v>
      </c>
      <c r="I582" s="93">
        <f>I583</f>
        <v>0</v>
      </c>
      <c r="J582" s="94">
        <f t="shared" si="94"/>
        <v>35</v>
      </c>
      <c r="K582" s="93">
        <f>K583</f>
        <v>0</v>
      </c>
      <c r="L582" s="94">
        <f t="shared" si="96"/>
        <v>35</v>
      </c>
      <c r="M582" s="93">
        <f>M583</f>
        <v>0</v>
      </c>
      <c r="N582" s="94">
        <f t="shared" si="97"/>
        <v>35</v>
      </c>
      <c r="O582" s="93">
        <f>O583</f>
        <v>0</v>
      </c>
      <c r="P582" s="94">
        <f t="shared" si="98"/>
        <v>35</v>
      </c>
      <c r="T582" s="98"/>
    </row>
    <row r="583" spans="2:20" ht="15.75" x14ac:dyDescent="0.25">
      <c r="B583" s="73" t="s">
        <v>157</v>
      </c>
      <c r="C583" s="65">
        <v>547</v>
      </c>
      <c r="D583" s="61">
        <v>14</v>
      </c>
      <c r="E583" s="61" t="s">
        <v>90</v>
      </c>
      <c r="F583" s="61" t="s">
        <v>430</v>
      </c>
      <c r="G583" s="61">
        <v>500</v>
      </c>
      <c r="H583" s="93">
        <f>H584</f>
        <v>35</v>
      </c>
      <c r="I583" s="93">
        <f>I584</f>
        <v>0</v>
      </c>
      <c r="J583" s="94">
        <f t="shared" si="94"/>
        <v>35</v>
      </c>
      <c r="K583" s="93">
        <f>K584</f>
        <v>0</v>
      </c>
      <c r="L583" s="94">
        <f t="shared" si="96"/>
        <v>35</v>
      </c>
      <c r="M583" s="93">
        <f>M584</f>
        <v>0</v>
      </c>
      <c r="N583" s="94">
        <f t="shared" si="97"/>
        <v>35</v>
      </c>
      <c r="O583" s="93">
        <f>O584</f>
        <v>0</v>
      </c>
      <c r="P583" s="94">
        <f t="shared" si="98"/>
        <v>35</v>
      </c>
      <c r="T583" s="98"/>
    </row>
    <row r="584" spans="2:20" ht="15.75" x14ac:dyDescent="0.25">
      <c r="B584" s="38" t="s">
        <v>65</v>
      </c>
      <c r="C584" s="65">
        <v>547</v>
      </c>
      <c r="D584" s="61">
        <v>14</v>
      </c>
      <c r="E584" s="61" t="s">
        <v>90</v>
      </c>
      <c r="F584" s="61" t="s">
        <v>430</v>
      </c>
      <c r="G584" s="61">
        <v>540</v>
      </c>
      <c r="H584" s="93">
        <v>35</v>
      </c>
      <c r="I584" s="93"/>
      <c r="J584" s="94">
        <f t="shared" si="94"/>
        <v>35</v>
      </c>
      <c r="K584" s="93"/>
      <c r="L584" s="94">
        <f t="shared" si="96"/>
        <v>35</v>
      </c>
      <c r="M584" s="93"/>
      <c r="N584" s="94">
        <f t="shared" si="97"/>
        <v>35</v>
      </c>
      <c r="O584" s="93"/>
      <c r="P584" s="94">
        <f t="shared" si="98"/>
        <v>35</v>
      </c>
      <c r="T584" s="98"/>
    </row>
    <row r="585" spans="2:20" ht="63" x14ac:dyDescent="0.25">
      <c r="B585" s="38" t="s">
        <v>431</v>
      </c>
      <c r="C585" s="65">
        <v>547</v>
      </c>
      <c r="D585" s="61">
        <v>14</v>
      </c>
      <c r="E585" s="61" t="s">
        <v>90</v>
      </c>
      <c r="F585" s="61" t="s">
        <v>432</v>
      </c>
      <c r="G585" s="61" t="s">
        <v>76</v>
      </c>
      <c r="H585" s="93">
        <f>H586</f>
        <v>5</v>
      </c>
      <c r="I585" s="93">
        <f>I586</f>
        <v>0</v>
      </c>
      <c r="J585" s="94">
        <f t="shared" si="94"/>
        <v>5</v>
      </c>
      <c r="K585" s="93">
        <f>K586</f>
        <v>0</v>
      </c>
      <c r="L585" s="94">
        <f t="shared" si="96"/>
        <v>5</v>
      </c>
      <c r="M585" s="93">
        <f>M586</f>
        <v>0</v>
      </c>
      <c r="N585" s="94">
        <f t="shared" si="97"/>
        <v>5</v>
      </c>
      <c r="O585" s="93">
        <f>O586</f>
        <v>0</v>
      </c>
      <c r="P585" s="94">
        <f t="shared" si="98"/>
        <v>5</v>
      </c>
      <c r="T585" s="98"/>
    </row>
    <row r="586" spans="2:20" ht="15.75" x14ac:dyDescent="0.25">
      <c r="B586" s="73" t="s">
        <v>157</v>
      </c>
      <c r="C586" s="65">
        <v>547</v>
      </c>
      <c r="D586" s="61">
        <v>14</v>
      </c>
      <c r="E586" s="61" t="s">
        <v>90</v>
      </c>
      <c r="F586" s="61" t="s">
        <v>432</v>
      </c>
      <c r="G586" s="61">
        <v>500</v>
      </c>
      <c r="H586" s="93">
        <f>H587</f>
        <v>5</v>
      </c>
      <c r="I586" s="93">
        <f>I587</f>
        <v>0</v>
      </c>
      <c r="J586" s="94">
        <f t="shared" si="94"/>
        <v>5</v>
      </c>
      <c r="K586" s="93">
        <f>K587</f>
        <v>0</v>
      </c>
      <c r="L586" s="94">
        <f t="shared" si="96"/>
        <v>5</v>
      </c>
      <c r="M586" s="93">
        <f>M587</f>
        <v>0</v>
      </c>
      <c r="N586" s="94">
        <f t="shared" si="97"/>
        <v>5</v>
      </c>
      <c r="O586" s="93">
        <f>O587</f>
        <v>0</v>
      </c>
      <c r="P586" s="94">
        <f t="shared" si="98"/>
        <v>5</v>
      </c>
      <c r="T586" s="98"/>
    </row>
    <row r="587" spans="2:20" ht="15.75" x14ac:dyDescent="0.25">
      <c r="B587" s="38" t="s">
        <v>65</v>
      </c>
      <c r="C587" s="65">
        <v>547</v>
      </c>
      <c r="D587" s="61">
        <v>14</v>
      </c>
      <c r="E587" s="61" t="s">
        <v>90</v>
      </c>
      <c r="F587" s="61" t="s">
        <v>432</v>
      </c>
      <c r="G587" s="61">
        <v>540</v>
      </c>
      <c r="H587" s="93">
        <v>5</v>
      </c>
      <c r="I587" s="93"/>
      <c r="J587" s="94">
        <f t="shared" si="94"/>
        <v>5</v>
      </c>
      <c r="K587" s="93"/>
      <c r="L587" s="94">
        <f t="shared" si="96"/>
        <v>5</v>
      </c>
      <c r="M587" s="93"/>
      <c r="N587" s="94">
        <f t="shared" si="97"/>
        <v>5</v>
      </c>
      <c r="O587" s="93"/>
      <c r="P587" s="94">
        <f t="shared" si="98"/>
        <v>5</v>
      </c>
      <c r="T587" s="98"/>
    </row>
    <row r="588" spans="2:20" ht="15.75" x14ac:dyDescent="0.25">
      <c r="B588" s="38" t="s">
        <v>439</v>
      </c>
      <c r="C588" s="65">
        <v>547</v>
      </c>
      <c r="D588" s="61">
        <v>14</v>
      </c>
      <c r="E588" s="61" t="s">
        <v>90</v>
      </c>
      <c r="F588" s="61" t="s">
        <v>122</v>
      </c>
      <c r="G588" s="61" t="s">
        <v>76</v>
      </c>
      <c r="H588" s="93">
        <f t="shared" ref="H588:O591" si="99">H589</f>
        <v>9539</v>
      </c>
      <c r="I588" s="93">
        <f t="shared" si="99"/>
        <v>0</v>
      </c>
      <c r="J588" s="94">
        <f t="shared" si="94"/>
        <v>9539</v>
      </c>
      <c r="K588" s="93">
        <f t="shared" si="99"/>
        <v>0</v>
      </c>
      <c r="L588" s="94">
        <f t="shared" si="96"/>
        <v>9539</v>
      </c>
      <c r="M588" s="93">
        <f t="shared" si="99"/>
        <v>0</v>
      </c>
      <c r="N588" s="94">
        <f t="shared" si="97"/>
        <v>9539</v>
      </c>
      <c r="O588" s="93">
        <f t="shared" si="99"/>
        <v>0</v>
      </c>
      <c r="P588" s="94">
        <f t="shared" si="98"/>
        <v>9539</v>
      </c>
      <c r="T588" s="98"/>
    </row>
    <row r="589" spans="2:20" ht="31.5" x14ac:dyDescent="0.25">
      <c r="B589" s="38" t="s">
        <v>145</v>
      </c>
      <c r="C589" s="65">
        <v>547</v>
      </c>
      <c r="D589" s="61">
        <v>14</v>
      </c>
      <c r="E589" s="61" t="s">
        <v>90</v>
      </c>
      <c r="F589" s="61" t="s">
        <v>146</v>
      </c>
      <c r="G589" s="61" t="s">
        <v>76</v>
      </c>
      <c r="H589" s="93">
        <f t="shared" si="99"/>
        <v>9539</v>
      </c>
      <c r="I589" s="93">
        <f t="shared" si="99"/>
        <v>0</v>
      </c>
      <c r="J589" s="94">
        <f t="shared" si="94"/>
        <v>9539</v>
      </c>
      <c r="K589" s="93">
        <f t="shared" si="99"/>
        <v>0</v>
      </c>
      <c r="L589" s="94">
        <f t="shared" si="96"/>
        <v>9539</v>
      </c>
      <c r="M589" s="93">
        <f t="shared" si="99"/>
        <v>0</v>
      </c>
      <c r="N589" s="94">
        <f t="shared" si="97"/>
        <v>9539</v>
      </c>
      <c r="O589" s="93">
        <f t="shared" si="99"/>
        <v>0</v>
      </c>
      <c r="P589" s="94">
        <f t="shared" si="98"/>
        <v>9539</v>
      </c>
      <c r="T589" s="98"/>
    </row>
    <row r="590" spans="2:20" ht="98.45" customHeight="1" x14ac:dyDescent="0.25">
      <c r="B590" s="38" t="s">
        <v>794</v>
      </c>
      <c r="C590" s="65">
        <v>547</v>
      </c>
      <c r="D590" s="61">
        <v>14</v>
      </c>
      <c r="E590" s="61" t="s">
        <v>90</v>
      </c>
      <c r="F590" s="61" t="s">
        <v>434</v>
      </c>
      <c r="G590" s="61" t="s">
        <v>76</v>
      </c>
      <c r="H590" s="93">
        <f t="shared" si="99"/>
        <v>9539</v>
      </c>
      <c r="I590" s="93">
        <f t="shared" si="99"/>
        <v>0</v>
      </c>
      <c r="J590" s="94">
        <f t="shared" si="94"/>
        <v>9539</v>
      </c>
      <c r="K590" s="93">
        <f t="shared" si="99"/>
        <v>0</v>
      </c>
      <c r="L590" s="94">
        <f t="shared" si="96"/>
        <v>9539</v>
      </c>
      <c r="M590" s="93">
        <f t="shared" si="99"/>
        <v>0</v>
      </c>
      <c r="N590" s="94">
        <f t="shared" si="97"/>
        <v>9539</v>
      </c>
      <c r="O590" s="93">
        <f t="shared" si="99"/>
        <v>0</v>
      </c>
      <c r="P590" s="94">
        <f t="shared" si="98"/>
        <v>9539</v>
      </c>
      <c r="T590" s="98"/>
    </row>
    <row r="591" spans="2:20" ht="15.75" x14ac:dyDescent="0.25">
      <c r="B591" s="73" t="s">
        <v>157</v>
      </c>
      <c r="C591" s="65">
        <v>547</v>
      </c>
      <c r="D591" s="61">
        <v>14</v>
      </c>
      <c r="E591" s="61" t="s">
        <v>90</v>
      </c>
      <c r="F591" s="61" t="s">
        <v>434</v>
      </c>
      <c r="G591" s="61">
        <v>500</v>
      </c>
      <c r="H591" s="93">
        <f t="shared" si="99"/>
        <v>9539</v>
      </c>
      <c r="I591" s="93">
        <f t="shared" si="99"/>
        <v>0</v>
      </c>
      <c r="J591" s="94">
        <f t="shared" si="94"/>
        <v>9539</v>
      </c>
      <c r="K591" s="93">
        <f t="shared" si="99"/>
        <v>0</v>
      </c>
      <c r="L591" s="94">
        <f t="shared" si="96"/>
        <v>9539</v>
      </c>
      <c r="M591" s="93">
        <f t="shared" si="99"/>
        <v>0</v>
      </c>
      <c r="N591" s="94">
        <f t="shared" si="97"/>
        <v>9539</v>
      </c>
      <c r="O591" s="93">
        <f t="shared" si="99"/>
        <v>0</v>
      </c>
      <c r="P591" s="94">
        <f t="shared" si="98"/>
        <v>9539</v>
      </c>
      <c r="T591" s="98"/>
    </row>
    <row r="592" spans="2:20" ht="15.75" x14ac:dyDescent="0.25">
      <c r="B592" s="38" t="s">
        <v>158</v>
      </c>
      <c r="C592" s="65">
        <v>547</v>
      </c>
      <c r="D592" s="61">
        <v>14</v>
      </c>
      <c r="E592" s="61" t="s">
        <v>90</v>
      </c>
      <c r="F592" s="61" t="s">
        <v>434</v>
      </c>
      <c r="G592" s="61" t="s">
        <v>587</v>
      </c>
      <c r="H592" s="93">
        <v>9539</v>
      </c>
      <c r="I592" s="93"/>
      <c r="J592" s="94">
        <f t="shared" si="94"/>
        <v>9539</v>
      </c>
      <c r="K592" s="93"/>
      <c r="L592" s="94">
        <f t="shared" si="96"/>
        <v>9539</v>
      </c>
      <c r="M592" s="93"/>
      <c r="N592" s="94">
        <f t="shared" si="97"/>
        <v>9539</v>
      </c>
      <c r="O592" s="93"/>
      <c r="P592" s="94">
        <f t="shared" si="98"/>
        <v>9539</v>
      </c>
      <c r="T592" s="98"/>
    </row>
    <row r="593" spans="2:20" ht="31.5" x14ac:dyDescent="0.25">
      <c r="B593" s="92" t="s">
        <v>776</v>
      </c>
      <c r="C593" s="96">
        <v>651</v>
      </c>
      <c r="D593" s="58" t="s">
        <v>74</v>
      </c>
      <c r="E593" s="58" t="s">
        <v>76</v>
      </c>
      <c r="F593" s="58" t="s">
        <v>75</v>
      </c>
      <c r="G593" s="58" t="s">
        <v>76</v>
      </c>
      <c r="H593" s="99">
        <f>H594+H608</f>
        <v>3003.6000000000004</v>
      </c>
      <c r="I593" s="99">
        <f>I594+I608</f>
        <v>0</v>
      </c>
      <c r="J593" s="97">
        <f t="shared" si="94"/>
        <v>3003.6000000000004</v>
      </c>
      <c r="K593" s="99">
        <f>K594+K608</f>
        <v>0</v>
      </c>
      <c r="L593" s="97">
        <f t="shared" si="96"/>
        <v>3003.6000000000004</v>
      </c>
      <c r="M593" s="99">
        <f>M594+M608</f>
        <v>0</v>
      </c>
      <c r="N593" s="97">
        <f t="shared" si="97"/>
        <v>3003.6000000000004</v>
      </c>
      <c r="O593" s="99">
        <f>O594+O608</f>
        <v>0</v>
      </c>
      <c r="P593" s="97">
        <f t="shared" si="98"/>
        <v>3003.6000000000004</v>
      </c>
      <c r="T593" s="98"/>
    </row>
    <row r="594" spans="2:20" ht="31.5" x14ac:dyDescent="0.25">
      <c r="B594" s="92" t="s">
        <v>72</v>
      </c>
      <c r="C594" s="96">
        <v>651</v>
      </c>
      <c r="D594" s="58" t="s">
        <v>73</v>
      </c>
      <c r="E594" s="58" t="s">
        <v>74</v>
      </c>
      <c r="F594" s="58" t="s">
        <v>75</v>
      </c>
      <c r="G594" s="58" t="s">
        <v>76</v>
      </c>
      <c r="H594" s="99">
        <f t="shared" ref="H594:O596" si="100">H595</f>
        <v>2818.8</v>
      </c>
      <c r="I594" s="99">
        <f t="shared" si="100"/>
        <v>0</v>
      </c>
      <c r="J594" s="97">
        <f t="shared" si="94"/>
        <v>2818.8</v>
      </c>
      <c r="K594" s="99">
        <f t="shared" si="100"/>
        <v>0</v>
      </c>
      <c r="L594" s="97">
        <f t="shared" si="96"/>
        <v>2818.8</v>
      </c>
      <c r="M594" s="99">
        <f t="shared" si="100"/>
        <v>0</v>
      </c>
      <c r="N594" s="97">
        <f t="shared" si="97"/>
        <v>2818.8</v>
      </c>
      <c r="O594" s="99">
        <f t="shared" si="100"/>
        <v>0</v>
      </c>
      <c r="P594" s="97">
        <f t="shared" si="98"/>
        <v>2818.8</v>
      </c>
      <c r="T594" s="98"/>
    </row>
    <row r="595" spans="2:20" ht="70.5" customHeight="1" x14ac:dyDescent="0.25">
      <c r="B595" s="38" t="s">
        <v>107</v>
      </c>
      <c r="C595" s="65">
        <v>651</v>
      </c>
      <c r="D595" s="61" t="s">
        <v>73</v>
      </c>
      <c r="E595" s="61" t="s">
        <v>108</v>
      </c>
      <c r="F595" s="61" t="s">
        <v>75</v>
      </c>
      <c r="G595" s="61" t="s">
        <v>76</v>
      </c>
      <c r="H595" s="93">
        <f t="shared" si="100"/>
        <v>2818.8</v>
      </c>
      <c r="I595" s="93">
        <f t="shared" si="100"/>
        <v>0</v>
      </c>
      <c r="J595" s="94">
        <f t="shared" si="94"/>
        <v>2818.8</v>
      </c>
      <c r="K595" s="93">
        <f t="shared" si="100"/>
        <v>0</v>
      </c>
      <c r="L595" s="94">
        <f t="shared" si="96"/>
        <v>2818.8</v>
      </c>
      <c r="M595" s="93">
        <f t="shared" si="100"/>
        <v>0</v>
      </c>
      <c r="N595" s="94">
        <f t="shared" si="97"/>
        <v>2818.8</v>
      </c>
      <c r="O595" s="93">
        <f t="shared" si="100"/>
        <v>0</v>
      </c>
      <c r="P595" s="94">
        <f t="shared" si="98"/>
        <v>2818.8</v>
      </c>
      <c r="T595" s="98"/>
    </row>
    <row r="596" spans="2:20" ht="35.25" customHeight="1" x14ac:dyDescent="0.25">
      <c r="B596" s="38" t="s">
        <v>453</v>
      </c>
      <c r="C596" s="65">
        <v>651</v>
      </c>
      <c r="D596" s="61" t="s">
        <v>73</v>
      </c>
      <c r="E596" s="61" t="s">
        <v>108</v>
      </c>
      <c r="F596" s="61" t="s">
        <v>110</v>
      </c>
      <c r="G596" s="61" t="s">
        <v>76</v>
      </c>
      <c r="H596" s="93">
        <f t="shared" si="100"/>
        <v>2818.8</v>
      </c>
      <c r="I596" s="93">
        <f t="shared" si="100"/>
        <v>0</v>
      </c>
      <c r="J596" s="94">
        <f t="shared" si="94"/>
        <v>2818.8</v>
      </c>
      <c r="K596" s="93">
        <f t="shared" si="100"/>
        <v>0</v>
      </c>
      <c r="L596" s="94">
        <f t="shared" si="96"/>
        <v>2818.8</v>
      </c>
      <c r="M596" s="93">
        <f t="shared" si="100"/>
        <v>0</v>
      </c>
      <c r="N596" s="94">
        <f t="shared" si="97"/>
        <v>2818.8</v>
      </c>
      <c r="O596" s="93">
        <f t="shared" si="100"/>
        <v>0</v>
      </c>
      <c r="P596" s="94">
        <f t="shared" si="98"/>
        <v>2818.8</v>
      </c>
      <c r="T596" s="98"/>
    </row>
    <row r="597" spans="2:20" ht="31.5" x14ac:dyDescent="0.25">
      <c r="B597" s="38" t="s">
        <v>777</v>
      </c>
      <c r="C597" s="65">
        <v>651</v>
      </c>
      <c r="D597" s="61" t="s">
        <v>73</v>
      </c>
      <c r="E597" s="61" t="s">
        <v>108</v>
      </c>
      <c r="F597" s="61" t="s">
        <v>111</v>
      </c>
      <c r="G597" s="61" t="s">
        <v>76</v>
      </c>
      <c r="H597" s="93">
        <f>H601+H598</f>
        <v>2818.8</v>
      </c>
      <c r="I597" s="93">
        <f>I601+I598</f>
        <v>0</v>
      </c>
      <c r="J597" s="94">
        <f t="shared" si="94"/>
        <v>2818.8</v>
      </c>
      <c r="K597" s="93">
        <f>K601+K598</f>
        <v>0</v>
      </c>
      <c r="L597" s="94">
        <f t="shared" si="96"/>
        <v>2818.8</v>
      </c>
      <c r="M597" s="93">
        <f>M601+M598</f>
        <v>0</v>
      </c>
      <c r="N597" s="94">
        <f t="shared" si="97"/>
        <v>2818.8</v>
      </c>
      <c r="O597" s="93">
        <f>O601+O598</f>
        <v>0</v>
      </c>
      <c r="P597" s="94">
        <f t="shared" si="98"/>
        <v>2818.8</v>
      </c>
      <c r="T597" s="98"/>
    </row>
    <row r="598" spans="2:20" ht="33.75" customHeight="1" x14ac:dyDescent="0.25">
      <c r="B598" s="38" t="s">
        <v>112</v>
      </c>
      <c r="C598" s="65">
        <v>651</v>
      </c>
      <c r="D598" s="61" t="s">
        <v>73</v>
      </c>
      <c r="E598" s="61" t="s">
        <v>108</v>
      </c>
      <c r="F598" s="61" t="s">
        <v>113</v>
      </c>
      <c r="G598" s="61" t="s">
        <v>76</v>
      </c>
      <c r="H598" s="93">
        <f>H599</f>
        <v>1817.9</v>
      </c>
      <c r="I598" s="93">
        <f>I599</f>
        <v>0</v>
      </c>
      <c r="J598" s="94">
        <f t="shared" si="94"/>
        <v>1817.9</v>
      </c>
      <c r="K598" s="93">
        <f>K599</f>
        <v>0</v>
      </c>
      <c r="L598" s="94">
        <f t="shared" si="96"/>
        <v>1817.9</v>
      </c>
      <c r="M598" s="93">
        <f>M599</f>
        <v>0</v>
      </c>
      <c r="N598" s="94">
        <f t="shared" si="97"/>
        <v>1817.9</v>
      </c>
      <c r="O598" s="93">
        <f>O599</f>
        <v>0</v>
      </c>
      <c r="P598" s="94">
        <f t="shared" si="98"/>
        <v>1817.9</v>
      </c>
      <c r="T598" s="98"/>
    </row>
    <row r="599" spans="2:20" ht="97.15" customHeight="1" x14ac:dyDescent="0.25">
      <c r="B599" s="38" t="s">
        <v>85</v>
      </c>
      <c r="C599" s="65">
        <v>651</v>
      </c>
      <c r="D599" s="61" t="s">
        <v>73</v>
      </c>
      <c r="E599" s="61" t="s">
        <v>108</v>
      </c>
      <c r="F599" s="61" t="s">
        <v>113</v>
      </c>
      <c r="G599" s="61">
        <v>100</v>
      </c>
      <c r="H599" s="93">
        <f>H600</f>
        <v>1817.9</v>
      </c>
      <c r="I599" s="93">
        <f>I600</f>
        <v>0</v>
      </c>
      <c r="J599" s="94">
        <f t="shared" si="94"/>
        <v>1817.9</v>
      </c>
      <c r="K599" s="93">
        <f>K600</f>
        <v>0</v>
      </c>
      <c r="L599" s="94">
        <f t="shared" si="96"/>
        <v>1817.9</v>
      </c>
      <c r="M599" s="93">
        <f>M600</f>
        <v>0</v>
      </c>
      <c r="N599" s="94">
        <f t="shared" si="97"/>
        <v>1817.9</v>
      </c>
      <c r="O599" s="93">
        <f>O600</f>
        <v>0</v>
      </c>
      <c r="P599" s="94">
        <f t="shared" si="98"/>
        <v>1817.9</v>
      </c>
      <c r="T599" s="98"/>
    </row>
    <row r="600" spans="2:20" ht="47.25" x14ac:dyDescent="0.25">
      <c r="B600" s="38" t="s">
        <v>86</v>
      </c>
      <c r="C600" s="65">
        <v>651</v>
      </c>
      <c r="D600" s="61" t="s">
        <v>73</v>
      </c>
      <c r="E600" s="61" t="s">
        <v>108</v>
      </c>
      <c r="F600" s="61" t="s">
        <v>113</v>
      </c>
      <c r="G600" s="61">
        <v>120</v>
      </c>
      <c r="H600" s="93">
        <v>1817.9</v>
      </c>
      <c r="I600" s="93"/>
      <c r="J600" s="94">
        <f t="shared" si="94"/>
        <v>1817.9</v>
      </c>
      <c r="K600" s="93"/>
      <c r="L600" s="94">
        <f t="shared" si="96"/>
        <v>1817.9</v>
      </c>
      <c r="M600" s="93"/>
      <c r="N600" s="94">
        <f t="shared" si="97"/>
        <v>1817.9</v>
      </c>
      <c r="O600" s="93"/>
      <c r="P600" s="94">
        <f t="shared" si="98"/>
        <v>1817.9</v>
      </c>
      <c r="T600" s="98"/>
    </row>
    <row r="601" spans="2:20" ht="31.5" x14ac:dyDescent="0.25">
      <c r="B601" s="38" t="s">
        <v>87</v>
      </c>
      <c r="C601" s="65">
        <v>651</v>
      </c>
      <c r="D601" s="61" t="s">
        <v>73</v>
      </c>
      <c r="E601" s="61" t="s">
        <v>108</v>
      </c>
      <c r="F601" s="61" t="s">
        <v>114</v>
      </c>
      <c r="G601" s="61" t="s">
        <v>76</v>
      </c>
      <c r="H601" s="93">
        <f>H602+H604+H606</f>
        <v>1000.9</v>
      </c>
      <c r="I601" s="93">
        <f>I602+I604+I606</f>
        <v>0</v>
      </c>
      <c r="J601" s="94">
        <f t="shared" si="94"/>
        <v>1000.9</v>
      </c>
      <c r="K601" s="93">
        <f>K602+K604+K606</f>
        <v>0</v>
      </c>
      <c r="L601" s="94">
        <f t="shared" si="96"/>
        <v>1000.9</v>
      </c>
      <c r="M601" s="93">
        <f>M602+M604+M606</f>
        <v>0</v>
      </c>
      <c r="N601" s="94">
        <f t="shared" si="97"/>
        <v>1000.9</v>
      </c>
      <c r="O601" s="93">
        <f>O602+O604+O606</f>
        <v>0</v>
      </c>
      <c r="P601" s="94">
        <f t="shared" si="98"/>
        <v>1000.9</v>
      </c>
      <c r="T601" s="98"/>
    </row>
    <row r="602" spans="2:20" ht="98.25" customHeight="1" x14ac:dyDescent="0.25">
      <c r="B602" s="38" t="s">
        <v>85</v>
      </c>
      <c r="C602" s="65">
        <v>651</v>
      </c>
      <c r="D602" s="61" t="s">
        <v>73</v>
      </c>
      <c r="E602" s="61" t="s">
        <v>108</v>
      </c>
      <c r="F602" s="61" t="s">
        <v>114</v>
      </c>
      <c r="G602" s="61">
        <v>100</v>
      </c>
      <c r="H602" s="93">
        <f>H603</f>
        <v>163</v>
      </c>
      <c r="I602" s="93">
        <f>I603</f>
        <v>0</v>
      </c>
      <c r="J602" s="94">
        <f t="shared" si="94"/>
        <v>163</v>
      </c>
      <c r="K602" s="93">
        <f>K603</f>
        <v>0</v>
      </c>
      <c r="L602" s="94">
        <f t="shared" si="96"/>
        <v>163</v>
      </c>
      <c r="M602" s="93">
        <f>M603</f>
        <v>0</v>
      </c>
      <c r="N602" s="94">
        <f t="shared" si="97"/>
        <v>163</v>
      </c>
      <c r="O602" s="93">
        <f>O603</f>
        <v>0</v>
      </c>
      <c r="P602" s="94">
        <f t="shared" si="98"/>
        <v>163</v>
      </c>
      <c r="T602" s="98"/>
    </row>
    <row r="603" spans="2:20" ht="47.25" x14ac:dyDescent="0.25">
      <c r="B603" s="38" t="s">
        <v>86</v>
      </c>
      <c r="C603" s="65">
        <v>651</v>
      </c>
      <c r="D603" s="61" t="s">
        <v>73</v>
      </c>
      <c r="E603" s="61" t="s">
        <v>108</v>
      </c>
      <c r="F603" s="61" t="s">
        <v>114</v>
      </c>
      <c r="G603" s="61">
        <v>120</v>
      </c>
      <c r="H603" s="93">
        <v>163</v>
      </c>
      <c r="I603" s="93"/>
      <c r="J603" s="94">
        <f t="shared" si="94"/>
        <v>163</v>
      </c>
      <c r="K603" s="93"/>
      <c r="L603" s="94">
        <f t="shared" si="96"/>
        <v>163</v>
      </c>
      <c r="M603" s="93"/>
      <c r="N603" s="94">
        <f t="shared" si="97"/>
        <v>163</v>
      </c>
      <c r="O603" s="93"/>
      <c r="P603" s="94">
        <f t="shared" si="98"/>
        <v>163</v>
      </c>
      <c r="T603" s="98"/>
    </row>
    <row r="604" spans="2:20" ht="31.5" x14ac:dyDescent="0.25">
      <c r="B604" s="38" t="s">
        <v>97</v>
      </c>
      <c r="C604" s="65">
        <v>651</v>
      </c>
      <c r="D604" s="61" t="s">
        <v>73</v>
      </c>
      <c r="E604" s="61" t="s">
        <v>108</v>
      </c>
      <c r="F604" s="61" t="s">
        <v>114</v>
      </c>
      <c r="G604" s="61">
        <v>200</v>
      </c>
      <c r="H604" s="93">
        <f>H605</f>
        <v>830.4</v>
      </c>
      <c r="I604" s="93">
        <f>I605</f>
        <v>0</v>
      </c>
      <c r="J604" s="94">
        <f t="shared" si="94"/>
        <v>830.4</v>
      </c>
      <c r="K604" s="93">
        <f>K605</f>
        <v>0</v>
      </c>
      <c r="L604" s="94">
        <f t="shared" si="96"/>
        <v>830.4</v>
      </c>
      <c r="M604" s="93">
        <f>M605</f>
        <v>0</v>
      </c>
      <c r="N604" s="94">
        <f t="shared" si="97"/>
        <v>830.4</v>
      </c>
      <c r="O604" s="93">
        <f>O605</f>
        <v>0</v>
      </c>
      <c r="P604" s="94">
        <f t="shared" si="98"/>
        <v>830.4</v>
      </c>
      <c r="T604" s="98"/>
    </row>
    <row r="605" spans="2:20" ht="47.25" x14ac:dyDescent="0.25">
      <c r="B605" s="38" t="s">
        <v>98</v>
      </c>
      <c r="C605" s="65">
        <v>651</v>
      </c>
      <c r="D605" s="61" t="s">
        <v>73</v>
      </c>
      <c r="E605" s="61" t="s">
        <v>108</v>
      </c>
      <c r="F605" s="61" t="s">
        <v>114</v>
      </c>
      <c r="G605" s="61">
        <v>240</v>
      </c>
      <c r="H605" s="93">
        <v>830.4</v>
      </c>
      <c r="I605" s="93"/>
      <c r="J605" s="94">
        <f t="shared" si="94"/>
        <v>830.4</v>
      </c>
      <c r="K605" s="93"/>
      <c r="L605" s="94">
        <f t="shared" si="96"/>
        <v>830.4</v>
      </c>
      <c r="M605" s="93"/>
      <c r="N605" s="94">
        <f t="shared" si="97"/>
        <v>830.4</v>
      </c>
      <c r="O605" s="93"/>
      <c r="P605" s="94">
        <f t="shared" si="98"/>
        <v>830.4</v>
      </c>
      <c r="T605" s="98"/>
    </row>
    <row r="606" spans="2:20" ht="15.75" x14ac:dyDescent="0.25">
      <c r="B606" s="38" t="s">
        <v>99</v>
      </c>
      <c r="C606" s="65">
        <v>651</v>
      </c>
      <c r="D606" s="61" t="s">
        <v>73</v>
      </c>
      <c r="E606" s="61" t="s">
        <v>108</v>
      </c>
      <c r="F606" s="61" t="s">
        <v>114</v>
      </c>
      <c r="G606" s="61">
        <v>800</v>
      </c>
      <c r="H606" s="93">
        <f>H607</f>
        <v>7.5</v>
      </c>
      <c r="I606" s="93">
        <f>I607</f>
        <v>0</v>
      </c>
      <c r="J606" s="94">
        <f t="shared" si="94"/>
        <v>7.5</v>
      </c>
      <c r="K606" s="93">
        <f>K607</f>
        <v>0</v>
      </c>
      <c r="L606" s="94">
        <f t="shared" si="96"/>
        <v>7.5</v>
      </c>
      <c r="M606" s="93">
        <f>M607</f>
        <v>0</v>
      </c>
      <c r="N606" s="94">
        <f t="shared" si="97"/>
        <v>7.5</v>
      </c>
      <c r="O606" s="93">
        <f>O607</f>
        <v>0</v>
      </c>
      <c r="P606" s="94">
        <f t="shared" si="98"/>
        <v>7.5</v>
      </c>
      <c r="T606" s="98"/>
    </row>
    <row r="607" spans="2:20" ht="15.75" x14ac:dyDescent="0.25">
      <c r="B607" s="38" t="s">
        <v>100</v>
      </c>
      <c r="C607" s="65">
        <v>651</v>
      </c>
      <c r="D607" s="61" t="s">
        <v>73</v>
      </c>
      <c r="E607" s="61" t="s">
        <v>108</v>
      </c>
      <c r="F607" s="61" t="s">
        <v>114</v>
      </c>
      <c r="G607" s="61">
        <v>850</v>
      </c>
      <c r="H607" s="93">
        <v>7.5</v>
      </c>
      <c r="I607" s="93"/>
      <c r="J607" s="94">
        <f t="shared" si="94"/>
        <v>7.5</v>
      </c>
      <c r="K607" s="93"/>
      <c r="L607" s="94">
        <f t="shared" si="96"/>
        <v>7.5</v>
      </c>
      <c r="M607" s="93"/>
      <c r="N607" s="94">
        <f t="shared" si="97"/>
        <v>7.5</v>
      </c>
      <c r="O607" s="93"/>
      <c r="P607" s="94">
        <f t="shared" si="98"/>
        <v>7.5</v>
      </c>
      <c r="T607" s="98"/>
    </row>
    <row r="608" spans="2:20" ht="15.75" x14ac:dyDescent="0.25">
      <c r="B608" s="92" t="s">
        <v>343</v>
      </c>
      <c r="C608" s="96">
        <v>651</v>
      </c>
      <c r="D608" s="58" t="s">
        <v>344</v>
      </c>
      <c r="E608" s="58" t="s">
        <v>74</v>
      </c>
      <c r="F608" s="58" t="s">
        <v>75</v>
      </c>
      <c r="G608" s="58" t="s">
        <v>76</v>
      </c>
      <c r="H608" s="99">
        <f t="shared" ref="H608:O614" si="101">H609</f>
        <v>184.8</v>
      </c>
      <c r="I608" s="99">
        <f t="shared" si="101"/>
        <v>0</v>
      </c>
      <c r="J608" s="97">
        <f t="shared" si="94"/>
        <v>184.8</v>
      </c>
      <c r="K608" s="99">
        <f t="shared" si="101"/>
        <v>0</v>
      </c>
      <c r="L608" s="97">
        <f t="shared" si="96"/>
        <v>184.8</v>
      </c>
      <c r="M608" s="99">
        <f t="shared" si="101"/>
        <v>0</v>
      </c>
      <c r="N608" s="97">
        <f t="shared" si="97"/>
        <v>184.8</v>
      </c>
      <c r="O608" s="99">
        <f t="shared" si="101"/>
        <v>0</v>
      </c>
      <c r="P608" s="97">
        <f t="shared" si="98"/>
        <v>184.8</v>
      </c>
      <c r="T608" s="98"/>
    </row>
    <row r="609" spans="2:20" ht="15.75" x14ac:dyDescent="0.25">
      <c r="B609" s="38" t="s">
        <v>346</v>
      </c>
      <c r="C609" s="65">
        <v>651</v>
      </c>
      <c r="D609" s="61" t="s">
        <v>344</v>
      </c>
      <c r="E609" s="61" t="s">
        <v>73</v>
      </c>
      <c r="F609" s="61" t="s">
        <v>75</v>
      </c>
      <c r="G609" s="61" t="s">
        <v>76</v>
      </c>
      <c r="H609" s="93">
        <f t="shared" si="101"/>
        <v>184.8</v>
      </c>
      <c r="I609" s="93">
        <f t="shared" si="101"/>
        <v>0</v>
      </c>
      <c r="J609" s="94">
        <f t="shared" si="94"/>
        <v>184.8</v>
      </c>
      <c r="K609" s="93">
        <f t="shared" si="101"/>
        <v>0</v>
      </c>
      <c r="L609" s="94">
        <f t="shared" si="96"/>
        <v>184.8</v>
      </c>
      <c r="M609" s="93">
        <f t="shared" si="101"/>
        <v>0</v>
      </c>
      <c r="N609" s="94">
        <f t="shared" si="97"/>
        <v>184.8</v>
      </c>
      <c r="O609" s="93">
        <f t="shared" si="101"/>
        <v>0</v>
      </c>
      <c r="P609" s="94">
        <f t="shared" si="98"/>
        <v>184.8</v>
      </c>
      <c r="T609" s="98"/>
    </row>
    <row r="610" spans="2:20" ht="47.25" x14ac:dyDescent="0.25">
      <c r="B610" s="38" t="s">
        <v>751</v>
      </c>
      <c r="C610" s="65">
        <v>651</v>
      </c>
      <c r="D610" s="61" t="s">
        <v>344</v>
      </c>
      <c r="E610" s="61" t="s">
        <v>73</v>
      </c>
      <c r="F610" s="61" t="s">
        <v>347</v>
      </c>
      <c r="G610" s="61" t="s">
        <v>76</v>
      </c>
      <c r="H610" s="93">
        <f t="shared" si="101"/>
        <v>184.8</v>
      </c>
      <c r="I610" s="93">
        <f t="shared" si="101"/>
        <v>0</v>
      </c>
      <c r="J610" s="94">
        <f t="shared" si="94"/>
        <v>184.8</v>
      </c>
      <c r="K610" s="93">
        <f t="shared" si="101"/>
        <v>0</v>
      </c>
      <c r="L610" s="94">
        <f t="shared" si="96"/>
        <v>184.8</v>
      </c>
      <c r="M610" s="93">
        <f t="shared" si="101"/>
        <v>0</v>
      </c>
      <c r="N610" s="94">
        <f t="shared" si="97"/>
        <v>184.8</v>
      </c>
      <c r="O610" s="93">
        <f t="shared" si="101"/>
        <v>0</v>
      </c>
      <c r="P610" s="94">
        <f t="shared" si="98"/>
        <v>184.8</v>
      </c>
      <c r="T610" s="98"/>
    </row>
    <row r="611" spans="2:20" ht="94.5" x14ac:dyDescent="0.25">
      <c r="B611" s="74" t="s">
        <v>709</v>
      </c>
      <c r="C611" s="65">
        <v>651</v>
      </c>
      <c r="D611" s="61" t="s">
        <v>344</v>
      </c>
      <c r="E611" s="61" t="s">
        <v>73</v>
      </c>
      <c r="F611" s="61" t="s">
        <v>348</v>
      </c>
      <c r="G611" s="61" t="s">
        <v>76</v>
      </c>
      <c r="H611" s="93">
        <f t="shared" si="101"/>
        <v>184.8</v>
      </c>
      <c r="I611" s="93">
        <f t="shared" si="101"/>
        <v>0</v>
      </c>
      <c r="J611" s="94">
        <f t="shared" si="94"/>
        <v>184.8</v>
      </c>
      <c r="K611" s="93">
        <f t="shared" si="101"/>
        <v>0</v>
      </c>
      <c r="L611" s="94">
        <f t="shared" si="96"/>
        <v>184.8</v>
      </c>
      <c r="M611" s="93">
        <f t="shared" si="101"/>
        <v>0</v>
      </c>
      <c r="N611" s="94">
        <f t="shared" si="97"/>
        <v>184.8</v>
      </c>
      <c r="O611" s="93">
        <f t="shared" si="101"/>
        <v>0</v>
      </c>
      <c r="P611" s="94">
        <f t="shared" si="98"/>
        <v>184.8</v>
      </c>
      <c r="T611" s="98"/>
    </row>
    <row r="612" spans="2:20" ht="78.75" x14ac:dyDescent="0.25">
      <c r="B612" s="74" t="s">
        <v>711</v>
      </c>
      <c r="C612" s="65">
        <v>651</v>
      </c>
      <c r="D612" s="61" t="s">
        <v>344</v>
      </c>
      <c r="E612" s="61" t="s">
        <v>73</v>
      </c>
      <c r="F612" s="61" t="s">
        <v>349</v>
      </c>
      <c r="G612" s="61" t="s">
        <v>76</v>
      </c>
      <c r="H612" s="93">
        <f t="shared" si="101"/>
        <v>184.8</v>
      </c>
      <c r="I612" s="93">
        <f t="shared" si="101"/>
        <v>0</v>
      </c>
      <c r="J612" s="94">
        <f t="shared" si="94"/>
        <v>184.8</v>
      </c>
      <c r="K612" s="93">
        <f t="shared" si="101"/>
        <v>0</v>
      </c>
      <c r="L612" s="94">
        <f t="shared" si="96"/>
        <v>184.8</v>
      </c>
      <c r="M612" s="93">
        <f t="shared" si="101"/>
        <v>0</v>
      </c>
      <c r="N612" s="94">
        <f t="shared" si="97"/>
        <v>184.8</v>
      </c>
      <c r="O612" s="93">
        <f t="shared" si="101"/>
        <v>0</v>
      </c>
      <c r="P612" s="94">
        <f t="shared" si="98"/>
        <v>184.8</v>
      </c>
      <c r="T612" s="98"/>
    </row>
    <row r="613" spans="2:20" ht="63" x14ac:dyDescent="0.25">
      <c r="B613" s="74" t="s">
        <v>726</v>
      </c>
      <c r="C613" s="65">
        <v>651</v>
      </c>
      <c r="D613" s="61" t="s">
        <v>344</v>
      </c>
      <c r="E613" s="61" t="s">
        <v>73</v>
      </c>
      <c r="F613" s="61" t="s">
        <v>350</v>
      </c>
      <c r="G613" s="61" t="s">
        <v>76</v>
      </c>
      <c r="H613" s="93">
        <f t="shared" si="101"/>
        <v>184.8</v>
      </c>
      <c r="I613" s="93">
        <f t="shared" si="101"/>
        <v>0</v>
      </c>
      <c r="J613" s="94">
        <f t="shared" si="94"/>
        <v>184.8</v>
      </c>
      <c r="K613" s="93">
        <f t="shared" si="101"/>
        <v>0</v>
      </c>
      <c r="L613" s="94">
        <f t="shared" si="96"/>
        <v>184.8</v>
      </c>
      <c r="M613" s="93">
        <f t="shared" si="101"/>
        <v>0</v>
      </c>
      <c r="N613" s="94">
        <f t="shared" si="97"/>
        <v>184.8</v>
      </c>
      <c r="O613" s="93">
        <f t="shared" si="101"/>
        <v>0</v>
      </c>
      <c r="P613" s="94">
        <f t="shared" si="98"/>
        <v>184.8</v>
      </c>
      <c r="T613" s="98"/>
    </row>
    <row r="614" spans="2:20" ht="31.5" x14ac:dyDescent="0.25">
      <c r="B614" s="38" t="s">
        <v>351</v>
      </c>
      <c r="C614" s="65">
        <v>651</v>
      </c>
      <c r="D614" s="61" t="s">
        <v>344</v>
      </c>
      <c r="E614" s="61" t="s">
        <v>73</v>
      </c>
      <c r="F614" s="61" t="s">
        <v>350</v>
      </c>
      <c r="G614" s="61" t="s">
        <v>672</v>
      </c>
      <c r="H614" s="93">
        <f t="shared" si="101"/>
        <v>184.8</v>
      </c>
      <c r="I614" s="93">
        <f t="shared" si="101"/>
        <v>0</v>
      </c>
      <c r="J614" s="94">
        <f t="shared" si="94"/>
        <v>184.8</v>
      </c>
      <c r="K614" s="93">
        <f t="shared" si="101"/>
        <v>0</v>
      </c>
      <c r="L614" s="94">
        <f t="shared" si="96"/>
        <v>184.8</v>
      </c>
      <c r="M614" s="93">
        <f t="shared" si="101"/>
        <v>0</v>
      </c>
      <c r="N614" s="94">
        <f t="shared" si="97"/>
        <v>184.8</v>
      </c>
      <c r="O614" s="93">
        <f t="shared" si="101"/>
        <v>0</v>
      </c>
      <c r="P614" s="94">
        <f t="shared" si="98"/>
        <v>184.8</v>
      </c>
      <c r="T614" s="98"/>
    </row>
    <row r="615" spans="2:20" ht="31.5" x14ac:dyDescent="0.25">
      <c r="B615" s="38" t="s">
        <v>352</v>
      </c>
      <c r="C615" s="65">
        <v>651</v>
      </c>
      <c r="D615" s="61" t="s">
        <v>344</v>
      </c>
      <c r="E615" s="61" t="s">
        <v>73</v>
      </c>
      <c r="F615" s="61" t="s">
        <v>350</v>
      </c>
      <c r="G615" s="61" t="s">
        <v>675</v>
      </c>
      <c r="H615" s="93">
        <v>184.8</v>
      </c>
      <c r="I615" s="93"/>
      <c r="J615" s="94">
        <f t="shared" si="94"/>
        <v>184.8</v>
      </c>
      <c r="K615" s="93"/>
      <c r="L615" s="94">
        <f t="shared" si="96"/>
        <v>184.8</v>
      </c>
      <c r="M615" s="93"/>
      <c r="N615" s="94">
        <f t="shared" si="97"/>
        <v>184.8</v>
      </c>
      <c r="O615" s="93"/>
      <c r="P615" s="94">
        <f t="shared" si="98"/>
        <v>184.8</v>
      </c>
      <c r="T615" s="98"/>
    </row>
    <row r="616" spans="2:20" ht="47.25" x14ac:dyDescent="0.25">
      <c r="B616" s="92" t="s">
        <v>498</v>
      </c>
      <c r="C616" s="96">
        <v>665</v>
      </c>
      <c r="D616" s="58" t="s">
        <v>74</v>
      </c>
      <c r="E616" s="58" t="s">
        <v>74</v>
      </c>
      <c r="F616" s="58" t="s">
        <v>75</v>
      </c>
      <c r="G616" s="58" t="s">
        <v>76</v>
      </c>
      <c r="H616" s="99">
        <f>H617+H640</f>
        <v>4945.3999999999996</v>
      </c>
      <c r="I616" s="99">
        <f>I617+I640</f>
        <v>0</v>
      </c>
      <c r="J616" s="97">
        <f t="shared" si="94"/>
        <v>4945.3999999999996</v>
      </c>
      <c r="K616" s="99">
        <f>K617+K640</f>
        <v>0</v>
      </c>
      <c r="L616" s="97">
        <f t="shared" si="96"/>
        <v>4945.3999999999996</v>
      </c>
      <c r="M616" s="99">
        <f>M617+M640</f>
        <v>0</v>
      </c>
      <c r="N616" s="97">
        <f t="shared" si="97"/>
        <v>4945.3999999999996</v>
      </c>
      <c r="O616" s="99">
        <f>O617+O640</f>
        <v>0</v>
      </c>
      <c r="P616" s="97">
        <f t="shared" si="98"/>
        <v>4945.3999999999996</v>
      </c>
      <c r="T616" s="98"/>
    </row>
    <row r="617" spans="2:20" ht="31.5" x14ac:dyDescent="0.25">
      <c r="B617" s="92" t="s">
        <v>72</v>
      </c>
      <c r="C617" s="96">
        <v>665</v>
      </c>
      <c r="D617" s="58" t="s">
        <v>73</v>
      </c>
      <c r="E617" s="58" t="s">
        <v>74</v>
      </c>
      <c r="F617" s="58" t="s">
        <v>75</v>
      </c>
      <c r="G617" s="58" t="s">
        <v>76</v>
      </c>
      <c r="H617" s="99">
        <f>H618+H628</f>
        <v>4282.3999999999996</v>
      </c>
      <c r="I617" s="99">
        <f>I618+I628</f>
        <v>0</v>
      </c>
      <c r="J617" s="97">
        <f t="shared" si="94"/>
        <v>4282.3999999999996</v>
      </c>
      <c r="K617" s="99">
        <f>K618+K628</f>
        <v>0</v>
      </c>
      <c r="L617" s="97">
        <f t="shared" si="96"/>
        <v>4282.3999999999996</v>
      </c>
      <c r="M617" s="99">
        <f>M618+M628</f>
        <v>0</v>
      </c>
      <c r="N617" s="97">
        <f t="shared" si="97"/>
        <v>4282.3999999999996</v>
      </c>
      <c r="O617" s="99">
        <f>O618+O628</f>
        <v>0</v>
      </c>
      <c r="P617" s="97">
        <f t="shared" si="98"/>
        <v>4282.3999999999996</v>
      </c>
      <c r="T617" s="98"/>
    </row>
    <row r="618" spans="2:20" ht="47.25" customHeight="1" x14ac:dyDescent="0.25">
      <c r="B618" s="38" t="s">
        <v>77</v>
      </c>
      <c r="C618" s="65">
        <v>665</v>
      </c>
      <c r="D618" s="61" t="s">
        <v>73</v>
      </c>
      <c r="E618" s="61" t="s">
        <v>78</v>
      </c>
      <c r="F618" s="61" t="s">
        <v>75</v>
      </c>
      <c r="G618" s="61" t="s">
        <v>76</v>
      </c>
      <c r="H618" s="93">
        <f t="shared" ref="H618:O620" si="102">H619</f>
        <v>1423.1</v>
      </c>
      <c r="I618" s="93">
        <f t="shared" si="102"/>
        <v>0</v>
      </c>
      <c r="J618" s="94">
        <f t="shared" si="94"/>
        <v>1423.1</v>
      </c>
      <c r="K618" s="93">
        <f t="shared" si="102"/>
        <v>0</v>
      </c>
      <c r="L618" s="94">
        <f t="shared" si="96"/>
        <v>1423.1</v>
      </c>
      <c r="M618" s="93">
        <f t="shared" si="102"/>
        <v>0</v>
      </c>
      <c r="N618" s="94">
        <f t="shared" si="97"/>
        <v>1423.1</v>
      </c>
      <c r="O618" s="93">
        <f t="shared" si="102"/>
        <v>0</v>
      </c>
      <c r="P618" s="94">
        <f t="shared" si="98"/>
        <v>1423.1</v>
      </c>
      <c r="T618" s="98"/>
    </row>
    <row r="619" spans="2:20" ht="63" x14ac:dyDescent="0.25">
      <c r="B619" s="38" t="s">
        <v>79</v>
      </c>
      <c r="C619" s="65">
        <v>665</v>
      </c>
      <c r="D619" s="61" t="s">
        <v>73</v>
      </c>
      <c r="E619" s="61" t="s">
        <v>78</v>
      </c>
      <c r="F619" s="61" t="s">
        <v>103</v>
      </c>
      <c r="G619" s="61" t="s">
        <v>76</v>
      </c>
      <c r="H619" s="93">
        <f t="shared" si="102"/>
        <v>1423.1</v>
      </c>
      <c r="I619" s="93">
        <f t="shared" si="102"/>
        <v>0</v>
      </c>
      <c r="J619" s="94">
        <f t="shared" si="94"/>
        <v>1423.1</v>
      </c>
      <c r="K619" s="93">
        <f t="shared" si="102"/>
        <v>0</v>
      </c>
      <c r="L619" s="94">
        <f t="shared" si="96"/>
        <v>1423.1</v>
      </c>
      <c r="M619" s="93">
        <f t="shared" si="102"/>
        <v>0</v>
      </c>
      <c r="N619" s="94">
        <f t="shared" si="97"/>
        <v>1423.1</v>
      </c>
      <c r="O619" s="93">
        <f t="shared" si="102"/>
        <v>0</v>
      </c>
      <c r="P619" s="94">
        <f t="shared" si="98"/>
        <v>1423.1</v>
      </c>
      <c r="T619" s="98"/>
    </row>
    <row r="620" spans="2:20" ht="15.75" x14ac:dyDescent="0.25">
      <c r="B620" s="38" t="s">
        <v>81</v>
      </c>
      <c r="C620" s="65">
        <v>665</v>
      </c>
      <c r="D620" s="61" t="s">
        <v>73</v>
      </c>
      <c r="E620" s="61" t="s">
        <v>78</v>
      </c>
      <c r="F620" s="61" t="s">
        <v>82</v>
      </c>
      <c r="G620" s="61" t="s">
        <v>76</v>
      </c>
      <c r="H620" s="93">
        <f t="shared" si="102"/>
        <v>1423.1</v>
      </c>
      <c r="I620" s="93">
        <f t="shared" si="102"/>
        <v>0</v>
      </c>
      <c r="J620" s="94">
        <f t="shared" si="94"/>
        <v>1423.1</v>
      </c>
      <c r="K620" s="93">
        <f t="shared" si="102"/>
        <v>0</v>
      </c>
      <c r="L620" s="94">
        <f t="shared" si="96"/>
        <v>1423.1</v>
      </c>
      <c r="M620" s="93">
        <f t="shared" si="102"/>
        <v>0</v>
      </c>
      <c r="N620" s="94">
        <f t="shared" si="97"/>
        <v>1423.1</v>
      </c>
      <c r="O620" s="93">
        <f t="shared" si="102"/>
        <v>0</v>
      </c>
      <c r="P620" s="94">
        <f t="shared" si="98"/>
        <v>1423.1</v>
      </c>
      <c r="T620" s="98"/>
    </row>
    <row r="621" spans="2:20" ht="33" customHeight="1" x14ac:dyDescent="0.25">
      <c r="B621" s="38" t="s">
        <v>499</v>
      </c>
      <c r="C621" s="65">
        <v>665</v>
      </c>
      <c r="D621" s="61" t="s">
        <v>73</v>
      </c>
      <c r="E621" s="61" t="s">
        <v>78</v>
      </c>
      <c r="F621" s="61" t="s">
        <v>84</v>
      </c>
      <c r="G621" s="61" t="s">
        <v>76</v>
      </c>
      <c r="H621" s="93">
        <f>H622+H624</f>
        <v>1423.1</v>
      </c>
      <c r="I621" s="93">
        <f>I622+I624</f>
        <v>0</v>
      </c>
      <c r="J621" s="94">
        <f t="shared" si="94"/>
        <v>1423.1</v>
      </c>
      <c r="K621" s="93">
        <f>K622+K624</f>
        <v>0</v>
      </c>
      <c r="L621" s="94">
        <f t="shared" si="96"/>
        <v>1423.1</v>
      </c>
      <c r="M621" s="93">
        <f>M622+M624</f>
        <v>0</v>
      </c>
      <c r="N621" s="94">
        <f t="shared" si="97"/>
        <v>1423.1</v>
      </c>
      <c r="O621" s="93">
        <f>O622+O624</f>
        <v>0</v>
      </c>
      <c r="P621" s="94">
        <f t="shared" si="98"/>
        <v>1423.1</v>
      </c>
      <c r="T621" s="98"/>
    </row>
    <row r="622" spans="2:20" ht="95.45" customHeight="1" x14ac:dyDescent="0.25">
      <c r="B622" s="38" t="s">
        <v>85</v>
      </c>
      <c r="C622" s="65">
        <v>665</v>
      </c>
      <c r="D622" s="61" t="s">
        <v>73</v>
      </c>
      <c r="E622" s="61" t="s">
        <v>78</v>
      </c>
      <c r="F622" s="61" t="s">
        <v>84</v>
      </c>
      <c r="G622" s="61">
        <v>100</v>
      </c>
      <c r="H622" s="93">
        <f>H623</f>
        <v>1323.6</v>
      </c>
      <c r="I622" s="93">
        <f>I623</f>
        <v>0</v>
      </c>
      <c r="J622" s="94">
        <f t="shared" si="94"/>
        <v>1323.6</v>
      </c>
      <c r="K622" s="93">
        <f>K623</f>
        <v>0</v>
      </c>
      <c r="L622" s="94">
        <f t="shared" si="96"/>
        <v>1323.6</v>
      </c>
      <c r="M622" s="93">
        <f>M623</f>
        <v>0</v>
      </c>
      <c r="N622" s="94">
        <f t="shared" si="97"/>
        <v>1323.6</v>
      </c>
      <c r="O622" s="93">
        <f>O623</f>
        <v>0</v>
      </c>
      <c r="P622" s="94">
        <f t="shared" si="98"/>
        <v>1323.6</v>
      </c>
      <c r="T622" s="98"/>
    </row>
    <row r="623" spans="2:20" ht="47.25" x14ac:dyDescent="0.25">
      <c r="B623" s="38" t="s">
        <v>86</v>
      </c>
      <c r="C623" s="65">
        <v>665</v>
      </c>
      <c r="D623" s="61" t="s">
        <v>73</v>
      </c>
      <c r="E623" s="61" t="s">
        <v>78</v>
      </c>
      <c r="F623" s="61" t="s">
        <v>84</v>
      </c>
      <c r="G623" s="61">
        <v>120</v>
      </c>
      <c r="H623" s="93">
        <v>1323.6</v>
      </c>
      <c r="I623" s="93"/>
      <c r="J623" s="94">
        <f t="shared" si="94"/>
        <v>1323.6</v>
      </c>
      <c r="K623" s="93"/>
      <c r="L623" s="94">
        <f t="shared" si="96"/>
        <v>1323.6</v>
      </c>
      <c r="M623" s="93"/>
      <c r="N623" s="94">
        <f t="shared" si="97"/>
        <v>1323.6</v>
      </c>
      <c r="O623" s="93"/>
      <c r="P623" s="94">
        <f t="shared" si="98"/>
        <v>1323.6</v>
      </c>
      <c r="T623" s="98"/>
    </row>
    <row r="624" spans="2:20" ht="31.5" x14ac:dyDescent="0.25">
      <c r="B624" s="38" t="s">
        <v>87</v>
      </c>
      <c r="C624" s="65">
        <v>665</v>
      </c>
      <c r="D624" s="61" t="s">
        <v>73</v>
      </c>
      <c r="E624" s="61" t="s">
        <v>78</v>
      </c>
      <c r="F624" s="61" t="s">
        <v>88</v>
      </c>
      <c r="G624" s="61" t="s">
        <v>76</v>
      </c>
      <c r="H624" s="93">
        <f>H625</f>
        <v>99.5</v>
      </c>
      <c r="I624" s="93">
        <f>I625</f>
        <v>0</v>
      </c>
      <c r="J624" s="94">
        <f t="shared" si="94"/>
        <v>99.5</v>
      </c>
      <c r="K624" s="93">
        <f>K625</f>
        <v>0</v>
      </c>
      <c r="L624" s="94">
        <f t="shared" si="96"/>
        <v>99.5</v>
      </c>
      <c r="M624" s="93">
        <f>M625</f>
        <v>0</v>
      </c>
      <c r="N624" s="94">
        <f t="shared" si="97"/>
        <v>99.5</v>
      </c>
      <c r="O624" s="93">
        <f>O625</f>
        <v>0</v>
      </c>
      <c r="P624" s="94">
        <f t="shared" si="98"/>
        <v>99.5</v>
      </c>
      <c r="T624" s="98"/>
    </row>
    <row r="625" spans="2:20" ht="95.45" customHeight="1" x14ac:dyDescent="0.25">
      <c r="B625" s="38" t="s">
        <v>85</v>
      </c>
      <c r="C625" s="65">
        <v>665</v>
      </c>
      <c r="D625" s="61" t="s">
        <v>73</v>
      </c>
      <c r="E625" s="61" t="s">
        <v>78</v>
      </c>
      <c r="F625" s="61" t="s">
        <v>88</v>
      </c>
      <c r="G625" s="61">
        <v>100</v>
      </c>
      <c r="H625" s="93">
        <f>H626</f>
        <v>99.5</v>
      </c>
      <c r="I625" s="93">
        <f>I626</f>
        <v>0</v>
      </c>
      <c r="J625" s="94">
        <f t="shared" si="94"/>
        <v>99.5</v>
      </c>
      <c r="K625" s="93">
        <f>K626</f>
        <v>0</v>
      </c>
      <c r="L625" s="94">
        <f t="shared" si="96"/>
        <v>99.5</v>
      </c>
      <c r="M625" s="93">
        <f>M626</f>
        <v>0</v>
      </c>
      <c r="N625" s="94">
        <f t="shared" si="97"/>
        <v>99.5</v>
      </c>
      <c r="O625" s="93">
        <f>O626</f>
        <v>0</v>
      </c>
      <c r="P625" s="94">
        <f t="shared" si="98"/>
        <v>99.5</v>
      </c>
      <c r="T625" s="98"/>
    </row>
    <row r="626" spans="2:20" ht="47.25" x14ac:dyDescent="0.25">
      <c r="B626" s="38" t="s">
        <v>86</v>
      </c>
      <c r="C626" s="65">
        <v>665</v>
      </c>
      <c r="D626" s="61" t="s">
        <v>73</v>
      </c>
      <c r="E626" s="61" t="s">
        <v>78</v>
      </c>
      <c r="F626" s="61" t="s">
        <v>88</v>
      </c>
      <c r="G626" s="61">
        <v>120</v>
      </c>
      <c r="H626" s="93">
        <v>99.5</v>
      </c>
      <c r="I626" s="93"/>
      <c r="J626" s="94">
        <f t="shared" si="94"/>
        <v>99.5</v>
      </c>
      <c r="K626" s="93"/>
      <c r="L626" s="94">
        <f t="shared" si="96"/>
        <v>99.5</v>
      </c>
      <c r="M626" s="93"/>
      <c r="N626" s="94">
        <f t="shared" si="97"/>
        <v>99.5</v>
      </c>
      <c r="O626" s="93"/>
      <c r="P626" s="94">
        <f t="shared" si="98"/>
        <v>99.5</v>
      </c>
      <c r="T626" s="98"/>
    </row>
    <row r="627" spans="2:20" ht="79.5" customHeight="1" x14ac:dyDescent="0.25">
      <c r="B627" s="38" t="s">
        <v>89</v>
      </c>
      <c r="C627" s="65">
        <v>665</v>
      </c>
      <c r="D627" s="61" t="s">
        <v>73</v>
      </c>
      <c r="E627" s="61" t="s">
        <v>90</v>
      </c>
      <c r="F627" s="61" t="s">
        <v>75</v>
      </c>
      <c r="G627" s="61" t="s">
        <v>76</v>
      </c>
      <c r="H627" s="93">
        <f>H628</f>
        <v>2859.3</v>
      </c>
      <c r="I627" s="93">
        <f>I628</f>
        <v>0</v>
      </c>
      <c r="J627" s="94">
        <f t="shared" si="94"/>
        <v>2859.3</v>
      </c>
      <c r="K627" s="93">
        <f>K628</f>
        <v>0</v>
      </c>
      <c r="L627" s="94">
        <f t="shared" si="96"/>
        <v>2859.3</v>
      </c>
      <c r="M627" s="93">
        <f>M628</f>
        <v>0</v>
      </c>
      <c r="N627" s="94">
        <f t="shared" si="97"/>
        <v>2859.3</v>
      </c>
      <c r="O627" s="93">
        <f>O628</f>
        <v>0</v>
      </c>
      <c r="P627" s="94">
        <f t="shared" si="98"/>
        <v>2859.3</v>
      </c>
      <c r="T627" s="98"/>
    </row>
    <row r="628" spans="2:20" ht="47.25" x14ac:dyDescent="0.25">
      <c r="B628" s="38" t="s">
        <v>91</v>
      </c>
      <c r="C628" s="65">
        <v>665</v>
      </c>
      <c r="D628" s="61" t="s">
        <v>73</v>
      </c>
      <c r="E628" s="61" t="s">
        <v>90</v>
      </c>
      <c r="F628" s="61" t="s">
        <v>92</v>
      </c>
      <c r="G628" s="61" t="s">
        <v>76</v>
      </c>
      <c r="H628" s="93">
        <f>H629</f>
        <v>2859.3</v>
      </c>
      <c r="I628" s="93">
        <f>I629</f>
        <v>0</v>
      </c>
      <c r="J628" s="94">
        <f t="shared" si="94"/>
        <v>2859.3</v>
      </c>
      <c r="K628" s="93">
        <f>K629</f>
        <v>0</v>
      </c>
      <c r="L628" s="94">
        <f t="shared" si="96"/>
        <v>2859.3</v>
      </c>
      <c r="M628" s="93">
        <f>M629</f>
        <v>0</v>
      </c>
      <c r="N628" s="94">
        <f t="shared" si="97"/>
        <v>2859.3</v>
      </c>
      <c r="O628" s="93">
        <f>O629</f>
        <v>0</v>
      </c>
      <c r="P628" s="94">
        <f t="shared" si="98"/>
        <v>2859.3</v>
      </c>
      <c r="T628" s="98"/>
    </row>
    <row r="629" spans="2:20" ht="31.5" x14ac:dyDescent="0.25">
      <c r="B629" s="38" t="s">
        <v>500</v>
      </c>
      <c r="C629" s="65">
        <v>665</v>
      </c>
      <c r="D629" s="61" t="s">
        <v>73</v>
      </c>
      <c r="E629" s="61" t="s">
        <v>90</v>
      </c>
      <c r="F629" s="61" t="s">
        <v>94</v>
      </c>
      <c r="G629" s="61" t="s">
        <v>76</v>
      </c>
      <c r="H629" s="93">
        <f>H630+H633</f>
        <v>2859.3</v>
      </c>
      <c r="I629" s="93">
        <f>I630+I633</f>
        <v>0</v>
      </c>
      <c r="J629" s="94">
        <f t="shared" si="94"/>
        <v>2859.3</v>
      </c>
      <c r="K629" s="93">
        <f>K630+K633</f>
        <v>0</v>
      </c>
      <c r="L629" s="94">
        <f t="shared" si="96"/>
        <v>2859.3</v>
      </c>
      <c r="M629" s="93">
        <f>M630+M633</f>
        <v>0</v>
      </c>
      <c r="N629" s="94">
        <f t="shared" si="97"/>
        <v>2859.3</v>
      </c>
      <c r="O629" s="93">
        <f>O630+O633</f>
        <v>0</v>
      </c>
      <c r="P629" s="94">
        <f t="shared" si="98"/>
        <v>2859.3</v>
      </c>
      <c r="T629" s="98"/>
    </row>
    <row r="630" spans="2:20" ht="30" customHeight="1" x14ac:dyDescent="0.25">
      <c r="B630" s="38" t="s">
        <v>83</v>
      </c>
      <c r="C630" s="65">
        <v>665</v>
      </c>
      <c r="D630" s="61" t="s">
        <v>73</v>
      </c>
      <c r="E630" s="61" t="s">
        <v>90</v>
      </c>
      <c r="F630" s="61" t="s">
        <v>95</v>
      </c>
      <c r="G630" s="61" t="s">
        <v>76</v>
      </c>
      <c r="H630" s="93">
        <f>H631</f>
        <v>2026.1</v>
      </c>
      <c r="I630" s="93">
        <f>I631</f>
        <v>0</v>
      </c>
      <c r="J630" s="94">
        <f t="shared" si="94"/>
        <v>2026.1</v>
      </c>
      <c r="K630" s="93">
        <f>K631</f>
        <v>0</v>
      </c>
      <c r="L630" s="94">
        <f t="shared" si="96"/>
        <v>2026.1</v>
      </c>
      <c r="M630" s="93">
        <f>M631</f>
        <v>0</v>
      </c>
      <c r="N630" s="94">
        <f t="shared" si="97"/>
        <v>2026.1</v>
      </c>
      <c r="O630" s="93">
        <f>O631</f>
        <v>0</v>
      </c>
      <c r="P630" s="94">
        <f t="shared" si="98"/>
        <v>2026.1</v>
      </c>
      <c r="T630" s="98"/>
    </row>
    <row r="631" spans="2:20" ht="96.6" customHeight="1" x14ac:dyDescent="0.25">
      <c r="B631" s="38" t="s">
        <v>85</v>
      </c>
      <c r="C631" s="65">
        <v>665</v>
      </c>
      <c r="D631" s="61" t="s">
        <v>73</v>
      </c>
      <c r="E631" s="61" t="s">
        <v>90</v>
      </c>
      <c r="F631" s="61" t="s">
        <v>95</v>
      </c>
      <c r="G631" s="61">
        <v>100</v>
      </c>
      <c r="H631" s="93">
        <f>H632</f>
        <v>2026.1</v>
      </c>
      <c r="I631" s="93">
        <f>I632</f>
        <v>0</v>
      </c>
      <c r="J631" s="94">
        <f t="shared" si="94"/>
        <v>2026.1</v>
      </c>
      <c r="K631" s="93">
        <f>K632</f>
        <v>0</v>
      </c>
      <c r="L631" s="94">
        <f t="shared" si="96"/>
        <v>2026.1</v>
      </c>
      <c r="M631" s="93">
        <f>M632</f>
        <v>0</v>
      </c>
      <c r="N631" s="94">
        <f t="shared" si="97"/>
        <v>2026.1</v>
      </c>
      <c r="O631" s="93">
        <f>O632</f>
        <v>0</v>
      </c>
      <c r="P631" s="94">
        <f t="shared" si="98"/>
        <v>2026.1</v>
      </c>
      <c r="T631" s="98"/>
    </row>
    <row r="632" spans="2:20" ht="47.25" x14ac:dyDescent="0.25">
      <c r="B632" s="38" t="s">
        <v>86</v>
      </c>
      <c r="C632" s="65">
        <v>665</v>
      </c>
      <c r="D632" s="61" t="s">
        <v>73</v>
      </c>
      <c r="E632" s="61" t="s">
        <v>90</v>
      </c>
      <c r="F632" s="61" t="s">
        <v>95</v>
      </c>
      <c r="G632" s="61">
        <v>120</v>
      </c>
      <c r="H632" s="93">
        <v>2026.1</v>
      </c>
      <c r="I632" s="93"/>
      <c r="J632" s="94">
        <f t="shared" si="94"/>
        <v>2026.1</v>
      </c>
      <c r="K632" s="93"/>
      <c r="L632" s="94">
        <f t="shared" si="96"/>
        <v>2026.1</v>
      </c>
      <c r="M632" s="93"/>
      <c r="N632" s="94">
        <f t="shared" si="97"/>
        <v>2026.1</v>
      </c>
      <c r="O632" s="93"/>
      <c r="P632" s="94">
        <f t="shared" si="98"/>
        <v>2026.1</v>
      </c>
      <c r="T632" s="98"/>
    </row>
    <row r="633" spans="2:20" ht="31.5" x14ac:dyDescent="0.25">
      <c r="B633" s="38" t="s">
        <v>87</v>
      </c>
      <c r="C633" s="65">
        <v>665</v>
      </c>
      <c r="D633" s="61" t="s">
        <v>73</v>
      </c>
      <c r="E633" s="61" t="s">
        <v>90</v>
      </c>
      <c r="F633" s="61" t="s">
        <v>96</v>
      </c>
      <c r="G633" s="61" t="s">
        <v>76</v>
      </c>
      <c r="H633" s="93">
        <f>H636+H638+H634</f>
        <v>833.2</v>
      </c>
      <c r="I633" s="93">
        <f>I636+I638+I634</f>
        <v>0</v>
      </c>
      <c r="J633" s="94">
        <f t="shared" si="94"/>
        <v>833.2</v>
      </c>
      <c r="K633" s="93">
        <f>K636+K638+K634</f>
        <v>0</v>
      </c>
      <c r="L633" s="94">
        <f t="shared" si="96"/>
        <v>833.2</v>
      </c>
      <c r="M633" s="93">
        <f>M636+M638+M634</f>
        <v>0</v>
      </c>
      <c r="N633" s="94">
        <f t="shared" si="97"/>
        <v>833.2</v>
      </c>
      <c r="O633" s="93">
        <f>O636+O638+O634</f>
        <v>0</v>
      </c>
      <c r="P633" s="94">
        <f t="shared" si="98"/>
        <v>833.2</v>
      </c>
      <c r="T633" s="98"/>
    </row>
    <row r="634" spans="2:20" ht="94.5" x14ac:dyDescent="0.25">
      <c r="B634" s="38" t="s">
        <v>85</v>
      </c>
      <c r="C634" s="65">
        <v>665</v>
      </c>
      <c r="D634" s="61" t="s">
        <v>73</v>
      </c>
      <c r="E634" s="61" t="s">
        <v>90</v>
      </c>
      <c r="F634" s="61" t="s">
        <v>96</v>
      </c>
      <c r="G634" s="61">
        <v>100</v>
      </c>
      <c r="H634" s="93">
        <f>H635</f>
        <v>86.5</v>
      </c>
      <c r="I634" s="93">
        <f>I635</f>
        <v>0</v>
      </c>
      <c r="J634" s="94">
        <f t="shared" ref="J634:J655" si="103">H634+I634</f>
        <v>86.5</v>
      </c>
      <c r="K634" s="93">
        <f>K635</f>
        <v>0</v>
      </c>
      <c r="L634" s="94">
        <f t="shared" si="96"/>
        <v>86.5</v>
      </c>
      <c r="M634" s="93">
        <f>M635</f>
        <v>0</v>
      </c>
      <c r="N634" s="94">
        <f t="shared" si="97"/>
        <v>86.5</v>
      </c>
      <c r="O634" s="93">
        <f>O635</f>
        <v>0</v>
      </c>
      <c r="P634" s="94">
        <f t="shared" si="98"/>
        <v>86.5</v>
      </c>
      <c r="T634" s="98"/>
    </row>
    <row r="635" spans="2:20" ht="47.25" x14ac:dyDescent="0.25">
      <c r="B635" s="38" t="s">
        <v>86</v>
      </c>
      <c r="C635" s="65">
        <v>665</v>
      </c>
      <c r="D635" s="61" t="s">
        <v>73</v>
      </c>
      <c r="E635" s="61" t="s">
        <v>90</v>
      </c>
      <c r="F635" s="61" t="s">
        <v>96</v>
      </c>
      <c r="G635" s="61">
        <v>120</v>
      </c>
      <c r="H635" s="93">
        <v>86.5</v>
      </c>
      <c r="I635" s="93"/>
      <c r="J635" s="94">
        <f t="shared" si="103"/>
        <v>86.5</v>
      </c>
      <c r="K635" s="93"/>
      <c r="L635" s="94">
        <f t="shared" si="96"/>
        <v>86.5</v>
      </c>
      <c r="M635" s="93"/>
      <c r="N635" s="94">
        <f t="shared" si="97"/>
        <v>86.5</v>
      </c>
      <c r="O635" s="93"/>
      <c r="P635" s="94">
        <f t="shared" si="98"/>
        <v>86.5</v>
      </c>
      <c r="T635" s="98"/>
    </row>
    <row r="636" spans="2:20" ht="31.5" x14ac:dyDescent="0.25">
      <c r="B636" s="38" t="s">
        <v>97</v>
      </c>
      <c r="C636" s="65">
        <v>665</v>
      </c>
      <c r="D636" s="61" t="s">
        <v>73</v>
      </c>
      <c r="E636" s="61" t="s">
        <v>90</v>
      </c>
      <c r="F636" s="61" t="s">
        <v>96</v>
      </c>
      <c r="G636" s="61">
        <v>200</v>
      </c>
      <c r="H636" s="93">
        <f>H637</f>
        <v>738.6</v>
      </c>
      <c r="I636" s="93">
        <f>I637</f>
        <v>0</v>
      </c>
      <c r="J636" s="94">
        <f t="shared" si="103"/>
        <v>738.6</v>
      </c>
      <c r="K636" s="93">
        <f>K637</f>
        <v>0</v>
      </c>
      <c r="L636" s="94">
        <f t="shared" si="96"/>
        <v>738.6</v>
      </c>
      <c r="M636" s="93">
        <f>M637</f>
        <v>0</v>
      </c>
      <c r="N636" s="94">
        <f t="shared" si="97"/>
        <v>738.6</v>
      </c>
      <c r="O636" s="93">
        <f>O637</f>
        <v>0</v>
      </c>
      <c r="P636" s="94">
        <f t="shared" si="98"/>
        <v>738.6</v>
      </c>
      <c r="T636" s="98"/>
    </row>
    <row r="637" spans="2:20" ht="50.25" customHeight="1" x14ac:dyDescent="0.25">
      <c r="B637" s="38" t="s">
        <v>98</v>
      </c>
      <c r="C637" s="65">
        <v>665</v>
      </c>
      <c r="D637" s="61" t="s">
        <v>73</v>
      </c>
      <c r="E637" s="61" t="s">
        <v>90</v>
      </c>
      <c r="F637" s="61" t="s">
        <v>96</v>
      </c>
      <c r="G637" s="61">
        <v>240</v>
      </c>
      <c r="H637" s="93">
        <v>738.6</v>
      </c>
      <c r="I637" s="93"/>
      <c r="J637" s="94">
        <f t="shared" si="103"/>
        <v>738.6</v>
      </c>
      <c r="K637" s="93"/>
      <c r="L637" s="94">
        <f t="shared" si="96"/>
        <v>738.6</v>
      </c>
      <c r="M637" s="93"/>
      <c r="N637" s="94">
        <f t="shared" si="97"/>
        <v>738.6</v>
      </c>
      <c r="O637" s="93"/>
      <c r="P637" s="94">
        <f t="shared" si="98"/>
        <v>738.6</v>
      </c>
      <c r="T637" s="98"/>
    </row>
    <row r="638" spans="2:20" ht="15.75" x14ac:dyDescent="0.25">
      <c r="B638" s="38" t="s">
        <v>99</v>
      </c>
      <c r="C638" s="65">
        <v>665</v>
      </c>
      <c r="D638" s="61" t="s">
        <v>73</v>
      </c>
      <c r="E638" s="61" t="s">
        <v>90</v>
      </c>
      <c r="F638" s="61" t="s">
        <v>96</v>
      </c>
      <c r="G638" s="61">
        <v>800</v>
      </c>
      <c r="H638" s="93">
        <f>H639</f>
        <v>8.1</v>
      </c>
      <c r="I638" s="93">
        <f>I639</f>
        <v>0</v>
      </c>
      <c r="J638" s="94">
        <f t="shared" si="103"/>
        <v>8.1</v>
      </c>
      <c r="K638" s="93">
        <f>K639</f>
        <v>0</v>
      </c>
      <c r="L638" s="94">
        <f t="shared" si="96"/>
        <v>8.1</v>
      </c>
      <c r="M638" s="93">
        <f>M639</f>
        <v>0</v>
      </c>
      <c r="N638" s="94">
        <f t="shared" si="97"/>
        <v>8.1</v>
      </c>
      <c r="O638" s="93">
        <f>O639</f>
        <v>0</v>
      </c>
      <c r="P638" s="94">
        <f t="shared" si="98"/>
        <v>8.1</v>
      </c>
      <c r="T638" s="98"/>
    </row>
    <row r="639" spans="2:20" ht="15.75" x14ac:dyDescent="0.25">
      <c r="B639" s="38" t="s">
        <v>100</v>
      </c>
      <c r="C639" s="65">
        <v>665</v>
      </c>
      <c r="D639" s="61" t="s">
        <v>73</v>
      </c>
      <c r="E639" s="61" t="s">
        <v>90</v>
      </c>
      <c r="F639" s="61" t="s">
        <v>96</v>
      </c>
      <c r="G639" s="61">
        <v>850</v>
      </c>
      <c r="H639" s="93">
        <v>8.1</v>
      </c>
      <c r="I639" s="93"/>
      <c r="J639" s="94">
        <f t="shared" si="103"/>
        <v>8.1</v>
      </c>
      <c r="K639" s="93"/>
      <c r="L639" s="94">
        <f t="shared" si="96"/>
        <v>8.1</v>
      </c>
      <c r="M639" s="93"/>
      <c r="N639" s="94">
        <f t="shared" si="97"/>
        <v>8.1</v>
      </c>
      <c r="O639" s="93"/>
      <c r="P639" s="94">
        <f t="shared" si="98"/>
        <v>8.1</v>
      </c>
      <c r="T639" s="98"/>
    </row>
    <row r="640" spans="2:20" ht="15.75" x14ac:dyDescent="0.25">
      <c r="B640" s="92" t="s">
        <v>343</v>
      </c>
      <c r="C640" s="96">
        <v>665</v>
      </c>
      <c r="D640" s="58">
        <v>10</v>
      </c>
      <c r="E640" s="58" t="s">
        <v>74</v>
      </c>
      <c r="F640" s="58" t="s">
        <v>75</v>
      </c>
      <c r="G640" s="58" t="s">
        <v>76</v>
      </c>
      <c r="H640" s="56">
        <f>H641+H648</f>
        <v>663</v>
      </c>
      <c r="I640" s="56">
        <f>I641+I648</f>
        <v>0</v>
      </c>
      <c r="J640" s="97">
        <f t="shared" si="103"/>
        <v>663</v>
      </c>
      <c r="K640" s="56">
        <f>K641+K648</f>
        <v>0</v>
      </c>
      <c r="L640" s="97">
        <f t="shared" si="96"/>
        <v>663</v>
      </c>
      <c r="M640" s="56">
        <f>M641+M648</f>
        <v>0</v>
      </c>
      <c r="N640" s="97">
        <f t="shared" si="97"/>
        <v>663</v>
      </c>
      <c r="O640" s="56">
        <f>O641+O648</f>
        <v>0</v>
      </c>
      <c r="P640" s="97">
        <f t="shared" si="98"/>
        <v>663</v>
      </c>
      <c r="T640" s="98"/>
    </row>
    <row r="641" spans="2:20" ht="15.75" x14ac:dyDescent="0.25">
      <c r="B641" s="38" t="s">
        <v>346</v>
      </c>
      <c r="C641" s="65">
        <v>665</v>
      </c>
      <c r="D641" s="61">
        <v>10</v>
      </c>
      <c r="E641" s="61" t="s">
        <v>73</v>
      </c>
      <c r="F641" s="61" t="s">
        <v>75</v>
      </c>
      <c r="G641" s="61" t="s">
        <v>76</v>
      </c>
      <c r="H641" s="93">
        <f t="shared" ref="H641:O646" si="104">H642</f>
        <v>633</v>
      </c>
      <c r="I641" s="93">
        <f t="shared" si="104"/>
        <v>0</v>
      </c>
      <c r="J641" s="94">
        <f t="shared" si="103"/>
        <v>633</v>
      </c>
      <c r="K641" s="93">
        <f t="shared" si="104"/>
        <v>0</v>
      </c>
      <c r="L641" s="94">
        <f t="shared" si="96"/>
        <v>633</v>
      </c>
      <c r="M641" s="93">
        <f t="shared" si="104"/>
        <v>0</v>
      </c>
      <c r="N641" s="94">
        <f t="shared" si="97"/>
        <v>633</v>
      </c>
      <c r="O641" s="93">
        <f t="shared" si="104"/>
        <v>0</v>
      </c>
      <c r="P641" s="94">
        <f t="shared" si="98"/>
        <v>633</v>
      </c>
      <c r="T641" s="98"/>
    </row>
    <row r="642" spans="2:20" ht="47.25" x14ac:dyDescent="0.25">
      <c r="B642" s="38" t="s">
        <v>708</v>
      </c>
      <c r="C642" s="65">
        <v>665</v>
      </c>
      <c r="D642" s="61">
        <v>10</v>
      </c>
      <c r="E642" s="61" t="s">
        <v>73</v>
      </c>
      <c r="F642" s="61" t="s">
        <v>347</v>
      </c>
      <c r="G642" s="61" t="s">
        <v>76</v>
      </c>
      <c r="H642" s="93">
        <f t="shared" si="104"/>
        <v>633</v>
      </c>
      <c r="I642" s="93">
        <f t="shared" si="104"/>
        <v>0</v>
      </c>
      <c r="J642" s="94">
        <f t="shared" si="103"/>
        <v>633</v>
      </c>
      <c r="K642" s="93">
        <f t="shared" si="104"/>
        <v>0</v>
      </c>
      <c r="L642" s="94">
        <f t="shared" ref="L642:L655" si="105">J642+K642</f>
        <v>633</v>
      </c>
      <c r="M642" s="93">
        <f t="shared" si="104"/>
        <v>0</v>
      </c>
      <c r="N642" s="94">
        <f t="shared" ref="N642:N655" si="106">L642+M642</f>
        <v>633</v>
      </c>
      <c r="O642" s="93">
        <f t="shared" si="104"/>
        <v>0</v>
      </c>
      <c r="P642" s="94">
        <f t="shared" ref="P642:P655" si="107">N642+O642</f>
        <v>633</v>
      </c>
      <c r="T642" s="98"/>
    </row>
    <row r="643" spans="2:20" ht="94.5" x14ac:dyDescent="0.25">
      <c r="B643" s="74" t="s">
        <v>709</v>
      </c>
      <c r="C643" s="65">
        <v>665</v>
      </c>
      <c r="D643" s="61" t="s">
        <v>344</v>
      </c>
      <c r="E643" s="61" t="s">
        <v>73</v>
      </c>
      <c r="F643" s="61" t="s">
        <v>348</v>
      </c>
      <c r="G643" s="61" t="s">
        <v>76</v>
      </c>
      <c r="H643" s="93">
        <f t="shared" si="104"/>
        <v>633</v>
      </c>
      <c r="I643" s="93">
        <f t="shared" si="104"/>
        <v>0</v>
      </c>
      <c r="J643" s="94">
        <f t="shared" si="103"/>
        <v>633</v>
      </c>
      <c r="K643" s="93">
        <f t="shared" si="104"/>
        <v>0</v>
      </c>
      <c r="L643" s="94">
        <f t="shared" si="105"/>
        <v>633</v>
      </c>
      <c r="M643" s="93">
        <f t="shared" si="104"/>
        <v>0</v>
      </c>
      <c r="N643" s="94">
        <f t="shared" si="106"/>
        <v>633</v>
      </c>
      <c r="O643" s="93">
        <f t="shared" si="104"/>
        <v>0</v>
      </c>
      <c r="P643" s="94">
        <f t="shared" si="107"/>
        <v>633</v>
      </c>
      <c r="T643" s="98"/>
    </row>
    <row r="644" spans="2:20" ht="78.75" x14ac:dyDescent="0.25">
      <c r="B644" s="74" t="s">
        <v>711</v>
      </c>
      <c r="C644" s="65">
        <v>665</v>
      </c>
      <c r="D644" s="61">
        <v>10</v>
      </c>
      <c r="E644" s="61" t="s">
        <v>73</v>
      </c>
      <c r="F644" s="61" t="s">
        <v>349</v>
      </c>
      <c r="G644" s="61" t="s">
        <v>76</v>
      </c>
      <c r="H644" s="93">
        <f t="shared" si="104"/>
        <v>633</v>
      </c>
      <c r="I644" s="93">
        <f t="shared" si="104"/>
        <v>0</v>
      </c>
      <c r="J644" s="94">
        <f t="shared" si="103"/>
        <v>633</v>
      </c>
      <c r="K644" s="93">
        <f t="shared" si="104"/>
        <v>0</v>
      </c>
      <c r="L644" s="94">
        <f t="shared" si="105"/>
        <v>633</v>
      </c>
      <c r="M644" s="93">
        <f t="shared" si="104"/>
        <v>0</v>
      </c>
      <c r="N644" s="94">
        <f t="shared" si="106"/>
        <v>633</v>
      </c>
      <c r="O644" s="93">
        <f t="shared" si="104"/>
        <v>0</v>
      </c>
      <c r="P644" s="94">
        <f t="shared" si="107"/>
        <v>633</v>
      </c>
      <c r="T644" s="98"/>
    </row>
    <row r="645" spans="2:20" ht="78" customHeight="1" x14ac:dyDescent="0.25">
      <c r="B645" s="74" t="s">
        <v>726</v>
      </c>
      <c r="C645" s="65">
        <v>665</v>
      </c>
      <c r="D645" s="61" t="s">
        <v>344</v>
      </c>
      <c r="E645" s="61" t="s">
        <v>73</v>
      </c>
      <c r="F645" s="61" t="s">
        <v>450</v>
      </c>
      <c r="G645" s="61" t="s">
        <v>76</v>
      </c>
      <c r="H645" s="93">
        <f t="shared" si="104"/>
        <v>633</v>
      </c>
      <c r="I645" s="93">
        <f t="shared" si="104"/>
        <v>0</v>
      </c>
      <c r="J645" s="94">
        <f t="shared" si="103"/>
        <v>633</v>
      </c>
      <c r="K645" s="93">
        <f t="shared" si="104"/>
        <v>0</v>
      </c>
      <c r="L645" s="94">
        <f t="shared" si="105"/>
        <v>633</v>
      </c>
      <c r="M645" s="93">
        <f t="shared" si="104"/>
        <v>0</v>
      </c>
      <c r="N645" s="94">
        <f t="shared" si="106"/>
        <v>633</v>
      </c>
      <c r="O645" s="93">
        <f t="shared" si="104"/>
        <v>0</v>
      </c>
      <c r="P645" s="94">
        <f t="shared" si="107"/>
        <v>633</v>
      </c>
      <c r="T645" s="98"/>
    </row>
    <row r="646" spans="2:20" ht="31.5" x14ac:dyDescent="0.25">
      <c r="B646" s="38" t="s">
        <v>351</v>
      </c>
      <c r="C646" s="65">
        <v>665</v>
      </c>
      <c r="D646" s="61">
        <v>10</v>
      </c>
      <c r="E646" s="61" t="s">
        <v>73</v>
      </c>
      <c r="F646" s="61" t="s">
        <v>350</v>
      </c>
      <c r="G646" s="61">
        <v>300</v>
      </c>
      <c r="H646" s="93">
        <f t="shared" si="104"/>
        <v>633</v>
      </c>
      <c r="I646" s="93">
        <f t="shared" si="104"/>
        <v>0</v>
      </c>
      <c r="J646" s="94">
        <f t="shared" si="103"/>
        <v>633</v>
      </c>
      <c r="K646" s="93">
        <f t="shared" si="104"/>
        <v>0</v>
      </c>
      <c r="L646" s="94">
        <f t="shared" si="105"/>
        <v>633</v>
      </c>
      <c r="M646" s="93">
        <f t="shared" si="104"/>
        <v>0</v>
      </c>
      <c r="N646" s="94">
        <f t="shared" si="106"/>
        <v>633</v>
      </c>
      <c r="O646" s="93">
        <f t="shared" si="104"/>
        <v>0</v>
      </c>
      <c r="P646" s="94">
        <f t="shared" si="107"/>
        <v>633</v>
      </c>
      <c r="T646" s="98"/>
    </row>
    <row r="647" spans="2:20" ht="31.5" x14ac:dyDescent="0.25">
      <c r="B647" s="38" t="s">
        <v>352</v>
      </c>
      <c r="C647" s="65">
        <v>665</v>
      </c>
      <c r="D647" s="61" t="s">
        <v>344</v>
      </c>
      <c r="E647" s="61" t="s">
        <v>73</v>
      </c>
      <c r="F647" s="61" t="s">
        <v>350</v>
      </c>
      <c r="G647" s="61">
        <v>310</v>
      </c>
      <c r="H647" s="93">
        <v>633</v>
      </c>
      <c r="I647" s="93"/>
      <c r="J647" s="94">
        <f t="shared" si="103"/>
        <v>633</v>
      </c>
      <c r="K647" s="93"/>
      <c r="L647" s="94">
        <f t="shared" si="105"/>
        <v>633</v>
      </c>
      <c r="M647" s="93"/>
      <c r="N647" s="94">
        <f t="shared" si="106"/>
        <v>633</v>
      </c>
      <c r="O647" s="93"/>
      <c r="P647" s="94">
        <f t="shared" si="107"/>
        <v>633</v>
      </c>
      <c r="T647" s="98"/>
    </row>
    <row r="648" spans="2:20" ht="15.75" x14ac:dyDescent="0.25">
      <c r="B648" s="38" t="s">
        <v>353</v>
      </c>
      <c r="C648" s="65">
        <v>665</v>
      </c>
      <c r="D648" s="61">
        <v>10</v>
      </c>
      <c r="E648" s="61" t="s">
        <v>90</v>
      </c>
      <c r="F648" s="65" t="s">
        <v>75</v>
      </c>
      <c r="G648" s="61" t="s">
        <v>76</v>
      </c>
      <c r="H648" s="93">
        <f t="shared" ref="H648:O653" si="108">H649</f>
        <v>30</v>
      </c>
      <c r="I648" s="93">
        <f t="shared" si="108"/>
        <v>0</v>
      </c>
      <c r="J648" s="94">
        <f t="shared" si="103"/>
        <v>30</v>
      </c>
      <c r="K648" s="93">
        <f t="shared" si="108"/>
        <v>0</v>
      </c>
      <c r="L648" s="94">
        <f t="shared" si="105"/>
        <v>30</v>
      </c>
      <c r="M648" s="93">
        <f t="shared" si="108"/>
        <v>0</v>
      </c>
      <c r="N648" s="94">
        <f t="shared" si="106"/>
        <v>30</v>
      </c>
      <c r="O648" s="93">
        <f t="shared" si="108"/>
        <v>0</v>
      </c>
      <c r="P648" s="94">
        <f t="shared" si="107"/>
        <v>30</v>
      </c>
      <c r="T648" s="98"/>
    </row>
    <row r="649" spans="2:20" ht="47.25" x14ac:dyDescent="0.25">
      <c r="B649" s="38" t="s">
        <v>708</v>
      </c>
      <c r="C649" s="65">
        <v>665</v>
      </c>
      <c r="D649" s="61">
        <v>10</v>
      </c>
      <c r="E649" s="61" t="s">
        <v>90</v>
      </c>
      <c r="F649" s="61" t="s">
        <v>347</v>
      </c>
      <c r="G649" s="61" t="s">
        <v>76</v>
      </c>
      <c r="H649" s="93">
        <f t="shared" si="108"/>
        <v>30</v>
      </c>
      <c r="I649" s="93">
        <f t="shared" si="108"/>
        <v>0</v>
      </c>
      <c r="J649" s="94">
        <f t="shared" si="103"/>
        <v>30</v>
      </c>
      <c r="K649" s="93">
        <f t="shared" si="108"/>
        <v>0</v>
      </c>
      <c r="L649" s="94">
        <f t="shared" si="105"/>
        <v>30</v>
      </c>
      <c r="M649" s="93">
        <f t="shared" si="108"/>
        <v>0</v>
      </c>
      <c r="N649" s="94">
        <f t="shared" si="106"/>
        <v>30</v>
      </c>
      <c r="O649" s="93">
        <f t="shared" si="108"/>
        <v>0</v>
      </c>
      <c r="P649" s="94">
        <f t="shared" si="107"/>
        <v>30</v>
      </c>
      <c r="T649" s="98"/>
    </row>
    <row r="650" spans="2:20" ht="47.25" x14ac:dyDescent="0.25">
      <c r="B650" s="74" t="s">
        <v>364</v>
      </c>
      <c r="C650" s="65">
        <v>665</v>
      </c>
      <c r="D650" s="61">
        <v>10</v>
      </c>
      <c r="E650" s="61" t="s">
        <v>90</v>
      </c>
      <c r="F650" s="61" t="s">
        <v>365</v>
      </c>
      <c r="G650" s="61" t="s">
        <v>76</v>
      </c>
      <c r="H650" s="93">
        <f t="shared" si="108"/>
        <v>30</v>
      </c>
      <c r="I650" s="93">
        <f t="shared" si="108"/>
        <v>0</v>
      </c>
      <c r="J650" s="94">
        <f t="shared" si="103"/>
        <v>30</v>
      </c>
      <c r="K650" s="93">
        <f t="shared" si="108"/>
        <v>0</v>
      </c>
      <c r="L650" s="94">
        <f t="shared" si="105"/>
        <v>30</v>
      </c>
      <c r="M650" s="93">
        <f t="shared" si="108"/>
        <v>0</v>
      </c>
      <c r="N650" s="94">
        <f t="shared" si="106"/>
        <v>30</v>
      </c>
      <c r="O650" s="93">
        <f t="shared" si="108"/>
        <v>0</v>
      </c>
      <c r="P650" s="94">
        <f t="shared" si="107"/>
        <v>30</v>
      </c>
      <c r="T650" s="98"/>
    </row>
    <row r="651" spans="2:20" ht="63" x14ac:dyDescent="0.25">
      <c r="B651" s="74" t="s">
        <v>773</v>
      </c>
      <c r="C651" s="65">
        <v>665</v>
      </c>
      <c r="D651" s="61">
        <v>10</v>
      </c>
      <c r="E651" s="61" t="s">
        <v>90</v>
      </c>
      <c r="F651" s="61" t="s">
        <v>366</v>
      </c>
      <c r="G651" s="61" t="s">
        <v>76</v>
      </c>
      <c r="H651" s="93">
        <f t="shared" si="108"/>
        <v>30</v>
      </c>
      <c r="I651" s="93">
        <f t="shared" si="108"/>
        <v>0</v>
      </c>
      <c r="J651" s="94">
        <f t="shared" si="103"/>
        <v>30</v>
      </c>
      <c r="K651" s="93">
        <f t="shared" si="108"/>
        <v>0</v>
      </c>
      <c r="L651" s="94">
        <f t="shared" si="105"/>
        <v>30</v>
      </c>
      <c r="M651" s="93">
        <f t="shared" si="108"/>
        <v>0</v>
      </c>
      <c r="N651" s="94">
        <f t="shared" si="106"/>
        <v>30</v>
      </c>
      <c r="O651" s="93">
        <f t="shared" si="108"/>
        <v>0</v>
      </c>
      <c r="P651" s="94">
        <f t="shared" si="107"/>
        <v>30</v>
      </c>
      <c r="T651" s="98"/>
    </row>
    <row r="652" spans="2:20" ht="81" customHeight="1" x14ac:dyDescent="0.25">
      <c r="B652" s="74" t="s">
        <v>713</v>
      </c>
      <c r="C652" s="65">
        <v>665</v>
      </c>
      <c r="D652" s="61">
        <v>10</v>
      </c>
      <c r="E652" s="61" t="s">
        <v>90</v>
      </c>
      <c r="F652" s="61" t="s">
        <v>367</v>
      </c>
      <c r="G652" s="61" t="s">
        <v>76</v>
      </c>
      <c r="H652" s="93">
        <f t="shared" si="108"/>
        <v>30</v>
      </c>
      <c r="I652" s="93">
        <f t="shared" si="108"/>
        <v>0</v>
      </c>
      <c r="J652" s="94">
        <f t="shared" si="103"/>
        <v>30</v>
      </c>
      <c r="K652" s="93">
        <f t="shared" si="108"/>
        <v>0</v>
      </c>
      <c r="L652" s="94">
        <f t="shared" si="105"/>
        <v>30</v>
      </c>
      <c r="M652" s="93">
        <f t="shared" si="108"/>
        <v>0</v>
      </c>
      <c r="N652" s="94">
        <f t="shared" si="106"/>
        <v>30</v>
      </c>
      <c r="O652" s="93">
        <f t="shared" si="108"/>
        <v>0</v>
      </c>
      <c r="P652" s="94">
        <f t="shared" si="107"/>
        <v>30</v>
      </c>
      <c r="T652" s="98"/>
    </row>
    <row r="653" spans="2:20" ht="31.5" x14ac:dyDescent="0.25">
      <c r="B653" s="38" t="s">
        <v>351</v>
      </c>
      <c r="C653" s="65">
        <v>665</v>
      </c>
      <c r="D653" s="61">
        <v>10</v>
      </c>
      <c r="E653" s="61" t="s">
        <v>90</v>
      </c>
      <c r="F653" s="61" t="s">
        <v>367</v>
      </c>
      <c r="G653" s="61">
        <v>300</v>
      </c>
      <c r="H653" s="93">
        <f t="shared" si="108"/>
        <v>30</v>
      </c>
      <c r="I653" s="93">
        <f t="shared" si="108"/>
        <v>0</v>
      </c>
      <c r="J653" s="94">
        <f t="shared" si="103"/>
        <v>30</v>
      </c>
      <c r="K653" s="93">
        <f t="shared" si="108"/>
        <v>0</v>
      </c>
      <c r="L653" s="94">
        <f t="shared" si="105"/>
        <v>30</v>
      </c>
      <c r="M653" s="93">
        <f t="shared" si="108"/>
        <v>0</v>
      </c>
      <c r="N653" s="94">
        <f t="shared" si="106"/>
        <v>30</v>
      </c>
      <c r="O653" s="93">
        <f t="shared" si="108"/>
        <v>0</v>
      </c>
      <c r="P653" s="94">
        <f t="shared" si="107"/>
        <v>30</v>
      </c>
      <c r="T653" s="98"/>
    </row>
    <row r="654" spans="2:20" ht="47.25" x14ac:dyDescent="0.25">
      <c r="B654" s="38" t="s">
        <v>358</v>
      </c>
      <c r="C654" s="65">
        <v>665</v>
      </c>
      <c r="D654" s="61">
        <v>10</v>
      </c>
      <c r="E654" s="61" t="s">
        <v>90</v>
      </c>
      <c r="F654" s="61" t="s">
        <v>367</v>
      </c>
      <c r="G654" s="61">
        <v>320</v>
      </c>
      <c r="H654" s="93">
        <v>30</v>
      </c>
      <c r="I654" s="93"/>
      <c r="J654" s="94">
        <f t="shared" si="103"/>
        <v>30</v>
      </c>
      <c r="K654" s="93"/>
      <c r="L654" s="94">
        <f t="shared" si="105"/>
        <v>30</v>
      </c>
      <c r="M654" s="93"/>
      <c r="N654" s="94">
        <f t="shared" si="106"/>
        <v>30</v>
      </c>
      <c r="O654" s="93"/>
      <c r="P654" s="94">
        <f t="shared" si="107"/>
        <v>30</v>
      </c>
      <c r="T654" s="98"/>
    </row>
    <row r="655" spans="2:20" ht="15.75" x14ac:dyDescent="0.25">
      <c r="B655" s="92" t="s">
        <v>501</v>
      </c>
      <c r="C655" s="100"/>
      <c r="D655" s="100"/>
      <c r="E655" s="100"/>
      <c r="F655" s="100"/>
      <c r="G655" s="100"/>
      <c r="H655" s="99">
        <f>H7+H208+H276+H446+H593+H616+H434</f>
        <v>1306791.9000000001</v>
      </c>
      <c r="I655" s="99">
        <f>I7+I208+I276+I446+I593+I616+I434</f>
        <v>7754.5</v>
      </c>
      <c r="J655" s="97">
        <f t="shared" si="103"/>
        <v>1314546.4000000001</v>
      </c>
      <c r="K655" s="99">
        <f>K7+K208+K276+K446+K593+K616+K434</f>
        <v>9690.1</v>
      </c>
      <c r="L655" s="97">
        <f t="shared" si="105"/>
        <v>1324236.5000000002</v>
      </c>
      <c r="M655" s="99">
        <f>M7+M208+M276+M446+M593+M616+M434</f>
        <v>5220.8999999999996</v>
      </c>
      <c r="N655" s="97">
        <f t="shared" si="106"/>
        <v>1329457.4000000001</v>
      </c>
      <c r="O655" s="99">
        <f>O7+O208+O276+O446+O593+O616+O434</f>
        <v>195.90000000000012</v>
      </c>
      <c r="P655" s="97">
        <f t="shared" si="107"/>
        <v>1329653.3</v>
      </c>
      <c r="T655" s="98"/>
    </row>
  </sheetData>
  <mergeCells count="4">
    <mergeCell ref="B1:P1"/>
    <mergeCell ref="B2:P2"/>
    <mergeCell ref="B3:P3"/>
    <mergeCell ref="B4:P4"/>
  </mergeCells>
  <pageMargins left="1.1811023622047245" right="0.39370078740157483" top="0.78740157480314965" bottom="0.78740157480314965" header="0.31496062992125984" footer="0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P565"/>
  <sheetViews>
    <sheetView view="pageBreakPreview" topLeftCell="A196" zoomScale="80" zoomScaleNormal="120" zoomScaleSheetLayoutView="80" workbookViewId="0">
      <selection activeCell="B2" sqref="B2:O2"/>
    </sheetView>
  </sheetViews>
  <sheetFormatPr defaultColWidth="9.140625" defaultRowHeight="15" outlineLevelCol="1" x14ac:dyDescent="0.25"/>
  <cols>
    <col min="1" max="1" width="9.140625" style="43"/>
    <col min="2" max="2" width="48.28515625" style="44" customWidth="1"/>
    <col min="3" max="3" width="7.140625" style="43" customWidth="1"/>
    <col min="4" max="4" width="9" style="43" customWidth="1"/>
    <col min="5" max="5" width="17.7109375" style="43" customWidth="1"/>
    <col min="6" max="6" width="10.140625" style="45" customWidth="1"/>
    <col min="7" max="7" width="17.140625" style="75" hidden="1" customWidth="1" outlineLevel="1"/>
    <col min="8" max="8" width="12.28515625" style="76" hidden="1" customWidth="1" outlineLevel="1"/>
    <col min="9" max="9" width="10.7109375" style="77" hidden="1" customWidth="1" outlineLevel="1"/>
    <col min="10" max="10" width="12.28515625" style="76" hidden="1" customWidth="1" outlineLevel="1"/>
    <col min="11" max="11" width="10.7109375" style="77" hidden="1" customWidth="1" outlineLevel="1"/>
    <col min="12" max="12" width="12.28515625" style="76" hidden="1" customWidth="1" outlineLevel="1"/>
    <col min="13" max="13" width="10.7109375" style="77" hidden="1" customWidth="1" outlineLevel="1"/>
    <col min="14" max="14" width="12.28515625" style="76" hidden="1" customWidth="1" outlineLevel="1"/>
    <col min="15" max="15" width="10.7109375" style="77" bestFit="1" customWidth="1" collapsed="1"/>
    <col min="16" max="16" width="13" style="42" customWidth="1"/>
    <col min="17" max="16384" width="9.140625" style="43"/>
  </cols>
  <sheetData>
    <row r="1" spans="2:15" ht="12" customHeight="1" x14ac:dyDescent="0.25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2:15" ht="69.75" customHeight="1" x14ac:dyDescent="0.25">
      <c r="B2" s="135" t="s">
        <v>886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2:15" ht="69" customHeight="1" x14ac:dyDescent="0.25">
      <c r="B3" s="135" t="s">
        <v>820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2:15" ht="105.6" customHeight="1" x14ac:dyDescent="0.25">
      <c r="B4" s="133" t="s">
        <v>648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2:15" x14ac:dyDescent="0.25">
      <c r="G5" s="46" t="s">
        <v>66</v>
      </c>
      <c r="H5" s="47"/>
      <c r="I5" s="46" t="s">
        <v>66</v>
      </c>
      <c r="J5" s="47"/>
      <c r="K5" s="46" t="s">
        <v>66</v>
      </c>
      <c r="L5" s="47"/>
      <c r="M5" s="46" t="s">
        <v>66</v>
      </c>
      <c r="N5" s="47"/>
      <c r="O5" s="46" t="s">
        <v>66</v>
      </c>
    </row>
    <row r="6" spans="2:15" ht="36.6" customHeight="1" x14ac:dyDescent="0.25">
      <c r="B6" s="48" t="s">
        <v>67</v>
      </c>
      <c r="C6" s="48" t="s">
        <v>68</v>
      </c>
      <c r="D6" s="48" t="s">
        <v>69</v>
      </c>
      <c r="E6" s="48" t="s">
        <v>70</v>
      </c>
      <c r="F6" s="49" t="s">
        <v>436</v>
      </c>
      <c r="G6" s="50" t="s">
        <v>824</v>
      </c>
      <c r="H6" s="51" t="s">
        <v>823</v>
      </c>
      <c r="I6" s="52" t="s">
        <v>26</v>
      </c>
      <c r="J6" s="51" t="s">
        <v>833</v>
      </c>
      <c r="K6" s="52" t="s">
        <v>26</v>
      </c>
      <c r="L6" s="51" t="s">
        <v>844</v>
      </c>
      <c r="M6" s="52" t="s">
        <v>26</v>
      </c>
      <c r="N6" s="51" t="s">
        <v>858</v>
      </c>
      <c r="O6" s="52" t="s">
        <v>26</v>
      </c>
    </row>
    <row r="7" spans="2:15" ht="15.75" x14ac:dyDescent="0.25">
      <c r="B7" s="53" t="s">
        <v>71</v>
      </c>
      <c r="C7" s="54"/>
      <c r="D7" s="54"/>
      <c r="E7" s="54"/>
      <c r="F7" s="55"/>
      <c r="G7" s="56">
        <f>G8+G121+G128+G176+G233+G283+G389+G433+G491+G520+G527</f>
        <v>1306791.9000000004</v>
      </c>
      <c r="H7" s="56">
        <f>H8+H121+H128+H176+H233+H283+H389+H433+H491+H520+H527</f>
        <v>7754.5</v>
      </c>
      <c r="I7" s="57">
        <f>G7+H7</f>
        <v>1314546.4000000004</v>
      </c>
      <c r="J7" s="56">
        <f>J8+J121+J128+J176+J233+J283+J389+J433+J491+J520+J527</f>
        <v>9690.1</v>
      </c>
      <c r="K7" s="57">
        <f>I7+J7</f>
        <v>1324236.5000000005</v>
      </c>
      <c r="L7" s="56">
        <f>L8+L121+L128+L176+L233+L283+L389+L433+L491+L520+L527</f>
        <v>5220.8999999999996</v>
      </c>
      <c r="M7" s="57">
        <f>K7+L7</f>
        <v>1329457.4000000004</v>
      </c>
      <c r="N7" s="56">
        <f>N8+N121+N128+N176+N233+N283+N389+N433+N491+N520+N527</f>
        <v>195.90000000000009</v>
      </c>
      <c r="O7" s="57">
        <f>M7+N7</f>
        <v>1329653.3000000003</v>
      </c>
    </row>
    <row r="8" spans="2:15" ht="15.75" x14ac:dyDescent="0.25">
      <c r="B8" s="53" t="s">
        <v>72</v>
      </c>
      <c r="C8" s="58" t="s">
        <v>73</v>
      </c>
      <c r="D8" s="58" t="s">
        <v>74</v>
      </c>
      <c r="E8" s="59" t="s">
        <v>75</v>
      </c>
      <c r="F8" s="58" t="s">
        <v>76</v>
      </c>
      <c r="G8" s="56">
        <f>G9+G18+G31+G44+G68+G74+G79</f>
        <v>63695.1</v>
      </c>
      <c r="H8" s="56">
        <f>H9+H18+H31+H44+H68+H74+H79</f>
        <v>0</v>
      </c>
      <c r="I8" s="57">
        <f t="shared" ref="I8:I65" si="0">G8+H8</f>
        <v>63695.1</v>
      </c>
      <c r="J8" s="56">
        <f>J9+J18+J31+J44+J68+J74+J79</f>
        <v>0</v>
      </c>
      <c r="K8" s="57">
        <f t="shared" ref="K8:K71" si="1">I8+J8</f>
        <v>63695.1</v>
      </c>
      <c r="L8" s="56">
        <f>L9+L18+L31+L44+L68+L74+L79</f>
        <v>755</v>
      </c>
      <c r="M8" s="57">
        <f t="shared" ref="M8:M71" si="2">K8+L8</f>
        <v>64450.1</v>
      </c>
      <c r="N8" s="56">
        <f>N9+N18+N31+N44+N68+N74+N79</f>
        <v>333.9</v>
      </c>
      <c r="O8" s="57">
        <f t="shared" ref="O8:O71" si="3">M8+N8</f>
        <v>64784</v>
      </c>
    </row>
    <row r="9" spans="2:15" ht="33.75" customHeight="1" x14ac:dyDescent="0.25">
      <c r="B9" s="60" t="s">
        <v>77</v>
      </c>
      <c r="C9" s="61" t="s">
        <v>73</v>
      </c>
      <c r="D9" s="61" t="s">
        <v>78</v>
      </c>
      <c r="E9" s="62" t="s">
        <v>75</v>
      </c>
      <c r="F9" s="61" t="s">
        <v>76</v>
      </c>
      <c r="G9" s="63">
        <f>G10</f>
        <v>1423.1</v>
      </c>
      <c r="H9" s="63">
        <f>H10</f>
        <v>0</v>
      </c>
      <c r="I9" s="64">
        <f t="shared" si="0"/>
        <v>1423.1</v>
      </c>
      <c r="J9" s="63">
        <f>J10</f>
        <v>0</v>
      </c>
      <c r="K9" s="64">
        <f t="shared" si="1"/>
        <v>1423.1</v>
      </c>
      <c r="L9" s="63">
        <f>L10</f>
        <v>0</v>
      </c>
      <c r="M9" s="64">
        <f t="shared" si="2"/>
        <v>1423.1</v>
      </c>
      <c r="N9" s="63">
        <f>N10</f>
        <v>0</v>
      </c>
      <c r="O9" s="64">
        <f t="shared" si="3"/>
        <v>1423.1</v>
      </c>
    </row>
    <row r="10" spans="2:15" ht="48.75" customHeight="1" x14ac:dyDescent="0.25">
      <c r="B10" s="60" t="s">
        <v>79</v>
      </c>
      <c r="C10" s="61" t="s">
        <v>73</v>
      </c>
      <c r="D10" s="61" t="s">
        <v>78</v>
      </c>
      <c r="E10" s="62" t="s">
        <v>80</v>
      </c>
      <c r="F10" s="61" t="s">
        <v>76</v>
      </c>
      <c r="G10" s="63">
        <f>G11</f>
        <v>1423.1</v>
      </c>
      <c r="H10" s="63">
        <f>H11</f>
        <v>0</v>
      </c>
      <c r="I10" s="64">
        <f t="shared" si="0"/>
        <v>1423.1</v>
      </c>
      <c r="J10" s="63">
        <f>J11</f>
        <v>0</v>
      </c>
      <c r="K10" s="64">
        <f t="shared" si="1"/>
        <v>1423.1</v>
      </c>
      <c r="L10" s="63">
        <f>L11</f>
        <v>0</v>
      </c>
      <c r="M10" s="64">
        <f t="shared" si="2"/>
        <v>1423.1</v>
      </c>
      <c r="N10" s="63">
        <f>N11</f>
        <v>0</v>
      </c>
      <c r="O10" s="64">
        <f t="shared" si="3"/>
        <v>1423.1</v>
      </c>
    </row>
    <row r="11" spans="2:15" ht="15.75" x14ac:dyDescent="0.25">
      <c r="B11" s="60" t="s">
        <v>81</v>
      </c>
      <c r="C11" s="61" t="s">
        <v>73</v>
      </c>
      <c r="D11" s="61" t="s">
        <v>78</v>
      </c>
      <c r="E11" s="62" t="s">
        <v>82</v>
      </c>
      <c r="F11" s="61" t="s">
        <v>76</v>
      </c>
      <c r="G11" s="63">
        <f>G12+G15</f>
        <v>1423.1</v>
      </c>
      <c r="H11" s="63">
        <f>H12+H15</f>
        <v>0</v>
      </c>
      <c r="I11" s="64">
        <f t="shared" si="0"/>
        <v>1423.1</v>
      </c>
      <c r="J11" s="63">
        <f>J12+J15</f>
        <v>0</v>
      </c>
      <c r="K11" s="64">
        <f t="shared" si="1"/>
        <v>1423.1</v>
      </c>
      <c r="L11" s="63">
        <f>L12+L15</f>
        <v>0</v>
      </c>
      <c r="M11" s="64">
        <f t="shared" si="2"/>
        <v>1423.1</v>
      </c>
      <c r="N11" s="63">
        <f>N12+N15</f>
        <v>0</v>
      </c>
      <c r="O11" s="64">
        <f t="shared" si="3"/>
        <v>1423.1</v>
      </c>
    </row>
    <row r="12" spans="2:15" ht="33" customHeight="1" x14ac:dyDescent="0.25">
      <c r="B12" s="60" t="s">
        <v>83</v>
      </c>
      <c r="C12" s="61" t="s">
        <v>73</v>
      </c>
      <c r="D12" s="61" t="s">
        <v>78</v>
      </c>
      <c r="E12" s="62" t="s">
        <v>84</v>
      </c>
      <c r="F12" s="61" t="s">
        <v>76</v>
      </c>
      <c r="G12" s="63">
        <f>G13</f>
        <v>1323.6</v>
      </c>
      <c r="H12" s="63">
        <f>H13</f>
        <v>0</v>
      </c>
      <c r="I12" s="64">
        <f t="shared" si="0"/>
        <v>1323.6</v>
      </c>
      <c r="J12" s="63">
        <f>J13</f>
        <v>0</v>
      </c>
      <c r="K12" s="64">
        <f t="shared" si="1"/>
        <v>1323.6</v>
      </c>
      <c r="L12" s="63">
        <f>L13</f>
        <v>0</v>
      </c>
      <c r="M12" s="64">
        <f t="shared" si="2"/>
        <v>1323.6</v>
      </c>
      <c r="N12" s="63">
        <f>N13</f>
        <v>0</v>
      </c>
      <c r="O12" s="64">
        <f t="shared" si="3"/>
        <v>1323.6</v>
      </c>
    </row>
    <row r="13" spans="2:15" ht="82.5" customHeight="1" x14ac:dyDescent="0.25">
      <c r="B13" s="60" t="s">
        <v>85</v>
      </c>
      <c r="C13" s="61" t="s">
        <v>73</v>
      </c>
      <c r="D13" s="61" t="s">
        <v>78</v>
      </c>
      <c r="E13" s="62" t="s">
        <v>84</v>
      </c>
      <c r="F13" s="61">
        <v>100</v>
      </c>
      <c r="G13" s="63">
        <f>G14</f>
        <v>1323.6</v>
      </c>
      <c r="H13" s="63">
        <f>H14</f>
        <v>0</v>
      </c>
      <c r="I13" s="64">
        <f t="shared" si="0"/>
        <v>1323.6</v>
      </c>
      <c r="J13" s="63">
        <f>J14</f>
        <v>0</v>
      </c>
      <c r="K13" s="64">
        <f t="shared" si="1"/>
        <v>1323.6</v>
      </c>
      <c r="L13" s="63">
        <f>L14</f>
        <v>0</v>
      </c>
      <c r="M13" s="64">
        <f t="shared" si="2"/>
        <v>1323.6</v>
      </c>
      <c r="N13" s="63">
        <f>N14</f>
        <v>0</v>
      </c>
      <c r="O13" s="64">
        <f t="shared" si="3"/>
        <v>1323.6</v>
      </c>
    </row>
    <row r="14" spans="2:15" ht="33" customHeight="1" x14ac:dyDescent="0.25">
      <c r="B14" s="60" t="s">
        <v>86</v>
      </c>
      <c r="C14" s="61" t="s">
        <v>73</v>
      </c>
      <c r="D14" s="61" t="s">
        <v>78</v>
      </c>
      <c r="E14" s="62" t="s">
        <v>84</v>
      </c>
      <c r="F14" s="61">
        <v>120</v>
      </c>
      <c r="G14" s="63">
        <v>1323.6</v>
      </c>
      <c r="H14" s="63"/>
      <c r="I14" s="64">
        <f t="shared" si="0"/>
        <v>1323.6</v>
      </c>
      <c r="J14" s="63"/>
      <c r="K14" s="64">
        <f t="shared" si="1"/>
        <v>1323.6</v>
      </c>
      <c r="L14" s="63"/>
      <c r="M14" s="64">
        <f t="shared" si="2"/>
        <v>1323.6</v>
      </c>
      <c r="N14" s="63"/>
      <c r="O14" s="64">
        <f t="shared" si="3"/>
        <v>1323.6</v>
      </c>
    </row>
    <row r="15" spans="2:15" ht="29.25" customHeight="1" x14ac:dyDescent="0.25">
      <c r="B15" s="60" t="s">
        <v>87</v>
      </c>
      <c r="C15" s="61" t="s">
        <v>73</v>
      </c>
      <c r="D15" s="61" t="s">
        <v>78</v>
      </c>
      <c r="E15" s="62" t="s">
        <v>88</v>
      </c>
      <c r="F15" s="61" t="s">
        <v>76</v>
      </c>
      <c r="G15" s="63">
        <f>G16</f>
        <v>99.5</v>
      </c>
      <c r="H15" s="63">
        <f>H16</f>
        <v>0</v>
      </c>
      <c r="I15" s="64">
        <f t="shared" si="0"/>
        <v>99.5</v>
      </c>
      <c r="J15" s="63">
        <f>J16</f>
        <v>0</v>
      </c>
      <c r="K15" s="64">
        <f t="shared" si="1"/>
        <v>99.5</v>
      </c>
      <c r="L15" s="63">
        <f>L16</f>
        <v>0</v>
      </c>
      <c r="M15" s="64">
        <f t="shared" si="2"/>
        <v>99.5</v>
      </c>
      <c r="N15" s="63">
        <f>N16</f>
        <v>0</v>
      </c>
      <c r="O15" s="64">
        <f t="shared" si="3"/>
        <v>99.5</v>
      </c>
    </row>
    <row r="16" spans="2:15" ht="94.5" x14ac:dyDescent="0.25">
      <c r="B16" s="60" t="s">
        <v>85</v>
      </c>
      <c r="C16" s="61" t="s">
        <v>73</v>
      </c>
      <c r="D16" s="61" t="s">
        <v>78</v>
      </c>
      <c r="E16" s="62" t="s">
        <v>88</v>
      </c>
      <c r="F16" s="61">
        <v>100</v>
      </c>
      <c r="G16" s="63">
        <f>G17</f>
        <v>99.5</v>
      </c>
      <c r="H16" s="63">
        <f>H17</f>
        <v>0</v>
      </c>
      <c r="I16" s="64">
        <f t="shared" si="0"/>
        <v>99.5</v>
      </c>
      <c r="J16" s="63">
        <f>J17</f>
        <v>0</v>
      </c>
      <c r="K16" s="64">
        <f t="shared" si="1"/>
        <v>99.5</v>
      </c>
      <c r="L16" s="63">
        <f>L17</f>
        <v>0</v>
      </c>
      <c r="M16" s="64">
        <f t="shared" si="2"/>
        <v>99.5</v>
      </c>
      <c r="N16" s="63">
        <f>N17</f>
        <v>0</v>
      </c>
      <c r="O16" s="64">
        <f t="shared" si="3"/>
        <v>99.5</v>
      </c>
    </row>
    <row r="17" spans="2:15" ht="31.5" x14ac:dyDescent="0.25">
      <c r="B17" s="60" t="s">
        <v>86</v>
      </c>
      <c r="C17" s="61" t="s">
        <v>73</v>
      </c>
      <c r="D17" s="61" t="s">
        <v>78</v>
      </c>
      <c r="E17" s="62" t="s">
        <v>88</v>
      </c>
      <c r="F17" s="61">
        <v>120</v>
      </c>
      <c r="G17" s="63">
        <v>99.5</v>
      </c>
      <c r="H17" s="63"/>
      <c r="I17" s="64">
        <f t="shared" si="0"/>
        <v>99.5</v>
      </c>
      <c r="J17" s="63"/>
      <c r="K17" s="64">
        <f t="shared" si="1"/>
        <v>99.5</v>
      </c>
      <c r="L17" s="63"/>
      <c r="M17" s="64">
        <f t="shared" si="2"/>
        <v>99.5</v>
      </c>
      <c r="N17" s="63"/>
      <c r="O17" s="64">
        <f t="shared" si="3"/>
        <v>99.5</v>
      </c>
    </row>
    <row r="18" spans="2:15" ht="63" x14ac:dyDescent="0.25">
      <c r="B18" s="60" t="s">
        <v>89</v>
      </c>
      <c r="C18" s="61" t="s">
        <v>73</v>
      </c>
      <c r="D18" s="61" t="s">
        <v>90</v>
      </c>
      <c r="E18" s="62" t="s">
        <v>75</v>
      </c>
      <c r="F18" s="61" t="s">
        <v>76</v>
      </c>
      <c r="G18" s="63">
        <f t="shared" ref="G18:N20" si="4">G19</f>
        <v>2859.3</v>
      </c>
      <c r="H18" s="63">
        <f t="shared" si="4"/>
        <v>0</v>
      </c>
      <c r="I18" s="64">
        <f t="shared" si="0"/>
        <v>2859.3</v>
      </c>
      <c r="J18" s="63">
        <f t="shared" si="4"/>
        <v>0</v>
      </c>
      <c r="K18" s="64">
        <f t="shared" si="1"/>
        <v>2859.3</v>
      </c>
      <c r="L18" s="63">
        <f t="shared" si="4"/>
        <v>0</v>
      </c>
      <c r="M18" s="64">
        <f t="shared" si="2"/>
        <v>2859.3</v>
      </c>
      <c r="N18" s="63">
        <f t="shared" si="4"/>
        <v>0</v>
      </c>
      <c r="O18" s="64">
        <f t="shared" si="3"/>
        <v>2859.3</v>
      </c>
    </row>
    <row r="19" spans="2:15" ht="31.15" customHeight="1" x14ac:dyDescent="0.25">
      <c r="B19" s="60" t="s">
        <v>91</v>
      </c>
      <c r="C19" s="61" t="s">
        <v>73</v>
      </c>
      <c r="D19" s="61" t="s">
        <v>90</v>
      </c>
      <c r="E19" s="62" t="s">
        <v>92</v>
      </c>
      <c r="F19" s="61" t="s">
        <v>76</v>
      </c>
      <c r="G19" s="63">
        <f t="shared" si="4"/>
        <v>2859.3</v>
      </c>
      <c r="H19" s="63">
        <f t="shared" si="4"/>
        <v>0</v>
      </c>
      <c r="I19" s="64">
        <f t="shared" si="0"/>
        <v>2859.3</v>
      </c>
      <c r="J19" s="63">
        <f t="shared" si="4"/>
        <v>0</v>
      </c>
      <c r="K19" s="64">
        <f t="shared" si="1"/>
        <v>2859.3</v>
      </c>
      <c r="L19" s="63">
        <f t="shared" si="4"/>
        <v>0</v>
      </c>
      <c r="M19" s="64">
        <f t="shared" si="2"/>
        <v>2859.3</v>
      </c>
      <c r="N19" s="63">
        <f t="shared" si="4"/>
        <v>0</v>
      </c>
      <c r="O19" s="64">
        <f t="shared" si="3"/>
        <v>2859.3</v>
      </c>
    </row>
    <row r="20" spans="2:15" ht="31.5" x14ac:dyDescent="0.25">
      <c r="B20" s="60" t="s">
        <v>93</v>
      </c>
      <c r="C20" s="61" t="s">
        <v>73</v>
      </c>
      <c r="D20" s="61" t="s">
        <v>90</v>
      </c>
      <c r="E20" s="62" t="s">
        <v>94</v>
      </c>
      <c r="F20" s="61" t="s">
        <v>76</v>
      </c>
      <c r="G20" s="63">
        <f t="shared" si="4"/>
        <v>2859.3</v>
      </c>
      <c r="H20" s="63">
        <f t="shared" si="4"/>
        <v>0</v>
      </c>
      <c r="I20" s="64">
        <f t="shared" si="0"/>
        <v>2859.3</v>
      </c>
      <c r="J20" s="63">
        <f t="shared" si="4"/>
        <v>0</v>
      </c>
      <c r="K20" s="64">
        <f t="shared" si="1"/>
        <v>2859.3</v>
      </c>
      <c r="L20" s="63">
        <f t="shared" si="4"/>
        <v>0</v>
      </c>
      <c r="M20" s="64">
        <f t="shared" si="2"/>
        <v>2859.3</v>
      </c>
      <c r="N20" s="63">
        <f t="shared" si="4"/>
        <v>0</v>
      </c>
      <c r="O20" s="64">
        <f t="shared" si="3"/>
        <v>2859.3</v>
      </c>
    </row>
    <row r="21" spans="2:15" ht="31.5" x14ac:dyDescent="0.25">
      <c r="B21" s="60" t="s">
        <v>83</v>
      </c>
      <c r="C21" s="61" t="s">
        <v>73</v>
      </c>
      <c r="D21" s="61" t="s">
        <v>90</v>
      </c>
      <c r="E21" s="62" t="s">
        <v>95</v>
      </c>
      <c r="F21" s="61" t="s">
        <v>76</v>
      </c>
      <c r="G21" s="63">
        <f>G22+G24</f>
        <v>2859.3</v>
      </c>
      <c r="H21" s="63">
        <f>H22+H24</f>
        <v>0</v>
      </c>
      <c r="I21" s="64">
        <f t="shared" si="0"/>
        <v>2859.3</v>
      </c>
      <c r="J21" s="63">
        <f>J22+J24</f>
        <v>0</v>
      </c>
      <c r="K21" s="64">
        <f t="shared" si="1"/>
        <v>2859.3</v>
      </c>
      <c r="L21" s="63">
        <f>L22+L24</f>
        <v>0</v>
      </c>
      <c r="M21" s="64">
        <f t="shared" si="2"/>
        <v>2859.3</v>
      </c>
      <c r="N21" s="63">
        <f>N22+N24</f>
        <v>0</v>
      </c>
      <c r="O21" s="64">
        <f t="shared" si="3"/>
        <v>2859.3</v>
      </c>
    </row>
    <row r="22" spans="2:15" ht="94.5" x14ac:dyDescent="0.25">
      <c r="B22" s="60" t="s">
        <v>85</v>
      </c>
      <c r="C22" s="61" t="s">
        <v>73</v>
      </c>
      <c r="D22" s="61" t="s">
        <v>90</v>
      </c>
      <c r="E22" s="62" t="s">
        <v>95</v>
      </c>
      <c r="F22" s="61">
        <v>100</v>
      </c>
      <c r="G22" s="63">
        <f>G23</f>
        <v>2026.1</v>
      </c>
      <c r="H22" s="63">
        <f>H23</f>
        <v>0</v>
      </c>
      <c r="I22" s="64">
        <f t="shared" si="0"/>
        <v>2026.1</v>
      </c>
      <c r="J22" s="63">
        <f>J23</f>
        <v>0</v>
      </c>
      <c r="K22" s="64">
        <f t="shared" si="1"/>
        <v>2026.1</v>
      </c>
      <c r="L22" s="63">
        <f>L23</f>
        <v>0</v>
      </c>
      <c r="M22" s="64">
        <f t="shared" si="2"/>
        <v>2026.1</v>
      </c>
      <c r="N22" s="63">
        <f>N23</f>
        <v>0</v>
      </c>
      <c r="O22" s="64">
        <f t="shared" si="3"/>
        <v>2026.1</v>
      </c>
    </row>
    <row r="23" spans="2:15" ht="31.5" x14ac:dyDescent="0.25">
      <c r="B23" s="60" t="s">
        <v>86</v>
      </c>
      <c r="C23" s="61" t="s">
        <v>73</v>
      </c>
      <c r="D23" s="61" t="s">
        <v>90</v>
      </c>
      <c r="E23" s="62" t="s">
        <v>95</v>
      </c>
      <c r="F23" s="61">
        <v>120</v>
      </c>
      <c r="G23" s="63">
        <v>2026.1</v>
      </c>
      <c r="H23" s="63"/>
      <c r="I23" s="64">
        <f t="shared" si="0"/>
        <v>2026.1</v>
      </c>
      <c r="J23" s="63"/>
      <c r="K23" s="64">
        <f t="shared" si="1"/>
        <v>2026.1</v>
      </c>
      <c r="L23" s="63"/>
      <c r="M23" s="64">
        <f t="shared" si="2"/>
        <v>2026.1</v>
      </c>
      <c r="N23" s="63"/>
      <c r="O23" s="64">
        <f t="shared" si="3"/>
        <v>2026.1</v>
      </c>
    </row>
    <row r="24" spans="2:15" ht="31.5" x14ac:dyDescent="0.25">
      <c r="B24" s="60" t="s">
        <v>87</v>
      </c>
      <c r="C24" s="61" t="s">
        <v>73</v>
      </c>
      <c r="D24" s="61" t="s">
        <v>90</v>
      </c>
      <c r="E24" s="62" t="s">
        <v>96</v>
      </c>
      <c r="F24" s="61" t="s">
        <v>76</v>
      </c>
      <c r="G24" s="63">
        <f>G27+G29+G25</f>
        <v>833.2</v>
      </c>
      <c r="H24" s="63">
        <f>H27+H29+H25</f>
        <v>0</v>
      </c>
      <c r="I24" s="64">
        <f t="shared" si="0"/>
        <v>833.2</v>
      </c>
      <c r="J24" s="63">
        <f>J27+J29+J25</f>
        <v>0</v>
      </c>
      <c r="K24" s="64">
        <f t="shared" si="1"/>
        <v>833.2</v>
      </c>
      <c r="L24" s="63">
        <f>L27+L29+L25</f>
        <v>0</v>
      </c>
      <c r="M24" s="64">
        <f t="shared" si="2"/>
        <v>833.2</v>
      </c>
      <c r="N24" s="63">
        <f>N27+N29+N25</f>
        <v>0</v>
      </c>
      <c r="O24" s="64">
        <f t="shared" si="3"/>
        <v>833.2</v>
      </c>
    </row>
    <row r="25" spans="2:15" ht="94.5" x14ac:dyDescent="0.25">
      <c r="B25" s="60" t="s">
        <v>85</v>
      </c>
      <c r="C25" s="61" t="s">
        <v>73</v>
      </c>
      <c r="D25" s="61" t="s">
        <v>90</v>
      </c>
      <c r="E25" s="62" t="s">
        <v>96</v>
      </c>
      <c r="F25" s="61" t="s">
        <v>536</v>
      </c>
      <c r="G25" s="63">
        <f>G26</f>
        <v>86.5</v>
      </c>
      <c r="H25" s="63">
        <f>H26</f>
        <v>0</v>
      </c>
      <c r="I25" s="64">
        <f t="shared" si="0"/>
        <v>86.5</v>
      </c>
      <c r="J25" s="63">
        <f>J26</f>
        <v>0</v>
      </c>
      <c r="K25" s="64">
        <f t="shared" si="1"/>
        <v>86.5</v>
      </c>
      <c r="L25" s="63">
        <f>L26</f>
        <v>0</v>
      </c>
      <c r="M25" s="64">
        <f t="shared" si="2"/>
        <v>86.5</v>
      </c>
      <c r="N25" s="63">
        <f>N26</f>
        <v>0</v>
      </c>
      <c r="O25" s="64">
        <f t="shared" si="3"/>
        <v>86.5</v>
      </c>
    </row>
    <row r="26" spans="2:15" ht="31.5" x14ac:dyDescent="0.25">
      <c r="B26" s="60" t="s">
        <v>86</v>
      </c>
      <c r="C26" s="61" t="s">
        <v>73</v>
      </c>
      <c r="D26" s="61" t="s">
        <v>90</v>
      </c>
      <c r="E26" s="62" t="s">
        <v>96</v>
      </c>
      <c r="F26" s="61" t="s">
        <v>535</v>
      </c>
      <c r="G26" s="63">
        <v>86.5</v>
      </c>
      <c r="H26" s="63"/>
      <c r="I26" s="64">
        <f t="shared" si="0"/>
        <v>86.5</v>
      </c>
      <c r="J26" s="63"/>
      <c r="K26" s="64">
        <f t="shared" si="1"/>
        <v>86.5</v>
      </c>
      <c r="L26" s="63"/>
      <c r="M26" s="64">
        <f t="shared" si="2"/>
        <v>86.5</v>
      </c>
      <c r="N26" s="63"/>
      <c r="O26" s="64">
        <f t="shared" si="3"/>
        <v>86.5</v>
      </c>
    </row>
    <row r="27" spans="2:15" ht="31.5" x14ac:dyDescent="0.25">
      <c r="B27" s="60" t="s">
        <v>97</v>
      </c>
      <c r="C27" s="61" t="s">
        <v>73</v>
      </c>
      <c r="D27" s="61" t="s">
        <v>90</v>
      </c>
      <c r="E27" s="62" t="s">
        <v>96</v>
      </c>
      <c r="F27" s="61">
        <v>200</v>
      </c>
      <c r="G27" s="63">
        <f>G28</f>
        <v>738.6</v>
      </c>
      <c r="H27" s="63">
        <f>H28</f>
        <v>0</v>
      </c>
      <c r="I27" s="64">
        <f t="shared" si="0"/>
        <v>738.6</v>
      </c>
      <c r="J27" s="63">
        <f>J28</f>
        <v>0</v>
      </c>
      <c r="K27" s="64">
        <f t="shared" si="1"/>
        <v>738.6</v>
      </c>
      <c r="L27" s="63">
        <f>L28</f>
        <v>0</v>
      </c>
      <c r="M27" s="64">
        <f t="shared" si="2"/>
        <v>738.6</v>
      </c>
      <c r="N27" s="63">
        <f>N28</f>
        <v>0</v>
      </c>
      <c r="O27" s="64">
        <f t="shared" si="3"/>
        <v>738.6</v>
      </c>
    </row>
    <row r="28" spans="2:15" ht="49.5" customHeight="1" x14ac:dyDescent="0.25">
      <c r="B28" s="60" t="s">
        <v>98</v>
      </c>
      <c r="C28" s="61" t="s">
        <v>73</v>
      </c>
      <c r="D28" s="61" t="s">
        <v>90</v>
      </c>
      <c r="E28" s="62" t="s">
        <v>96</v>
      </c>
      <c r="F28" s="61">
        <v>240</v>
      </c>
      <c r="G28" s="63">
        <v>738.6</v>
      </c>
      <c r="H28" s="63"/>
      <c r="I28" s="64">
        <f t="shared" si="0"/>
        <v>738.6</v>
      </c>
      <c r="J28" s="63"/>
      <c r="K28" s="64">
        <f t="shared" si="1"/>
        <v>738.6</v>
      </c>
      <c r="L28" s="63"/>
      <c r="M28" s="64">
        <f t="shared" si="2"/>
        <v>738.6</v>
      </c>
      <c r="N28" s="63"/>
      <c r="O28" s="64">
        <f t="shared" si="3"/>
        <v>738.6</v>
      </c>
    </row>
    <row r="29" spans="2:15" ht="15.75" x14ac:dyDescent="0.25">
      <c r="B29" s="60" t="s">
        <v>99</v>
      </c>
      <c r="C29" s="61" t="s">
        <v>73</v>
      </c>
      <c r="D29" s="61" t="s">
        <v>90</v>
      </c>
      <c r="E29" s="62" t="s">
        <v>96</v>
      </c>
      <c r="F29" s="61">
        <v>800</v>
      </c>
      <c r="G29" s="63">
        <f>G30</f>
        <v>8.1</v>
      </c>
      <c r="H29" s="63">
        <f>H30</f>
        <v>0</v>
      </c>
      <c r="I29" s="64">
        <f t="shared" si="0"/>
        <v>8.1</v>
      </c>
      <c r="J29" s="63">
        <f>J30</f>
        <v>0</v>
      </c>
      <c r="K29" s="64">
        <f t="shared" si="1"/>
        <v>8.1</v>
      </c>
      <c r="L29" s="63">
        <f>L30</f>
        <v>0</v>
      </c>
      <c r="M29" s="64">
        <f t="shared" si="2"/>
        <v>8.1</v>
      </c>
      <c r="N29" s="63">
        <f>N30</f>
        <v>0</v>
      </c>
      <c r="O29" s="64">
        <f t="shared" si="3"/>
        <v>8.1</v>
      </c>
    </row>
    <row r="30" spans="2:15" ht="15.75" x14ac:dyDescent="0.25">
      <c r="B30" s="60" t="s">
        <v>100</v>
      </c>
      <c r="C30" s="61" t="s">
        <v>73</v>
      </c>
      <c r="D30" s="61" t="s">
        <v>90</v>
      </c>
      <c r="E30" s="62" t="s">
        <v>96</v>
      </c>
      <c r="F30" s="61">
        <v>850</v>
      </c>
      <c r="G30" s="63">
        <v>8.1</v>
      </c>
      <c r="H30" s="63"/>
      <c r="I30" s="64">
        <f t="shared" si="0"/>
        <v>8.1</v>
      </c>
      <c r="J30" s="63"/>
      <c r="K30" s="64">
        <f t="shared" si="1"/>
        <v>8.1</v>
      </c>
      <c r="L30" s="63"/>
      <c r="M30" s="64">
        <f t="shared" si="2"/>
        <v>8.1</v>
      </c>
      <c r="N30" s="63"/>
      <c r="O30" s="64">
        <f t="shared" si="3"/>
        <v>8.1</v>
      </c>
    </row>
    <row r="31" spans="2:15" ht="52.5" customHeight="1" x14ac:dyDescent="0.25">
      <c r="B31" s="60" t="s">
        <v>101</v>
      </c>
      <c r="C31" s="61" t="s">
        <v>73</v>
      </c>
      <c r="D31" s="61" t="s">
        <v>102</v>
      </c>
      <c r="E31" s="62" t="s">
        <v>75</v>
      </c>
      <c r="F31" s="61" t="s">
        <v>76</v>
      </c>
      <c r="G31" s="63">
        <f>G32</f>
        <v>40329.4</v>
      </c>
      <c r="H31" s="63">
        <f>H32</f>
        <v>0</v>
      </c>
      <c r="I31" s="64">
        <f t="shared" si="0"/>
        <v>40329.4</v>
      </c>
      <c r="J31" s="63">
        <f>J32</f>
        <v>0</v>
      </c>
      <c r="K31" s="64">
        <f t="shared" si="1"/>
        <v>40329.4</v>
      </c>
      <c r="L31" s="63">
        <f>L32</f>
        <v>0</v>
      </c>
      <c r="M31" s="64">
        <f t="shared" si="2"/>
        <v>40329.4</v>
      </c>
      <c r="N31" s="63">
        <f>N32</f>
        <v>0</v>
      </c>
      <c r="O31" s="64">
        <f t="shared" si="3"/>
        <v>40329.4</v>
      </c>
    </row>
    <row r="32" spans="2:15" ht="47.25" x14ac:dyDescent="0.25">
      <c r="B32" s="60" t="s">
        <v>79</v>
      </c>
      <c r="C32" s="61" t="s">
        <v>73</v>
      </c>
      <c r="D32" s="61" t="s">
        <v>102</v>
      </c>
      <c r="E32" s="62" t="s">
        <v>103</v>
      </c>
      <c r="F32" s="61" t="s">
        <v>76</v>
      </c>
      <c r="G32" s="63">
        <f>G33</f>
        <v>40329.4</v>
      </c>
      <c r="H32" s="63">
        <f>H33</f>
        <v>0</v>
      </c>
      <c r="I32" s="64">
        <f t="shared" si="0"/>
        <v>40329.4</v>
      </c>
      <c r="J32" s="63">
        <f>J33</f>
        <v>0</v>
      </c>
      <c r="K32" s="64">
        <f t="shared" si="1"/>
        <v>40329.4</v>
      </c>
      <c r="L32" s="63">
        <f>L33</f>
        <v>0</v>
      </c>
      <c r="M32" s="64">
        <f t="shared" si="2"/>
        <v>40329.4</v>
      </c>
      <c r="N32" s="63">
        <f>N33</f>
        <v>0</v>
      </c>
      <c r="O32" s="64">
        <f t="shared" si="3"/>
        <v>40329.4</v>
      </c>
    </row>
    <row r="33" spans="2:15" ht="31.5" x14ac:dyDescent="0.25">
      <c r="B33" s="38" t="s">
        <v>644</v>
      </c>
      <c r="C33" s="61" t="s">
        <v>73</v>
      </c>
      <c r="D33" s="61" t="s">
        <v>102</v>
      </c>
      <c r="E33" s="62" t="s">
        <v>104</v>
      </c>
      <c r="F33" s="61" t="s">
        <v>76</v>
      </c>
      <c r="G33" s="63">
        <f>G34+G37</f>
        <v>40329.4</v>
      </c>
      <c r="H33" s="63">
        <f>H34+H37</f>
        <v>0</v>
      </c>
      <c r="I33" s="64">
        <f t="shared" si="0"/>
        <v>40329.4</v>
      </c>
      <c r="J33" s="63">
        <f>J34+J37</f>
        <v>0</v>
      </c>
      <c r="K33" s="64">
        <f t="shared" si="1"/>
        <v>40329.4</v>
      </c>
      <c r="L33" s="63">
        <f>L34+L37</f>
        <v>0</v>
      </c>
      <c r="M33" s="64">
        <f t="shared" si="2"/>
        <v>40329.4</v>
      </c>
      <c r="N33" s="63">
        <f>N34+N37</f>
        <v>0</v>
      </c>
      <c r="O33" s="64">
        <f t="shared" si="3"/>
        <v>40329.4</v>
      </c>
    </row>
    <row r="34" spans="2:15" ht="31.5" x14ac:dyDescent="0.25">
      <c r="B34" s="60" t="s">
        <v>83</v>
      </c>
      <c r="C34" s="61" t="s">
        <v>73</v>
      </c>
      <c r="D34" s="61" t="s">
        <v>102</v>
      </c>
      <c r="E34" s="62" t="s">
        <v>105</v>
      </c>
      <c r="F34" s="61" t="s">
        <v>76</v>
      </c>
      <c r="G34" s="63">
        <f>G35</f>
        <v>34155.4</v>
      </c>
      <c r="H34" s="63">
        <f>H35</f>
        <v>0</v>
      </c>
      <c r="I34" s="64">
        <f t="shared" si="0"/>
        <v>34155.4</v>
      </c>
      <c r="J34" s="63">
        <f>J35</f>
        <v>0</v>
      </c>
      <c r="K34" s="64">
        <f t="shared" si="1"/>
        <v>34155.4</v>
      </c>
      <c r="L34" s="63">
        <f>L35</f>
        <v>0</v>
      </c>
      <c r="M34" s="64">
        <f t="shared" si="2"/>
        <v>34155.4</v>
      </c>
      <c r="N34" s="63">
        <f>N35</f>
        <v>0</v>
      </c>
      <c r="O34" s="64">
        <f t="shared" si="3"/>
        <v>34155.4</v>
      </c>
    </row>
    <row r="35" spans="2:15" ht="85.5" customHeight="1" x14ac:dyDescent="0.25">
      <c r="B35" s="60" t="s">
        <v>85</v>
      </c>
      <c r="C35" s="61" t="s">
        <v>73</v>
      </c>
      <c r="D35" s="61" t="s">
        <v>102</v>
      </c>
      <c r="E35" s="62" t="s">
        <v>105</v>
      </c>
      <c r="F35" s="61">
        <v>100</v>
      </c>
      <c r="G35" s="63">
        <f>G36</f>
        <v>34155.4</v>
      </c>
      <c r="H35" s="63">
        <f>H36</f>
        <v>0</v>
      </c>
      <c r="I35" s="64">
        <f t="shared" si="0"/>
        <v>34155.4</v>
      </c>
      <c r="J35" s="63">
        <f>J36</f>
        <v>0</v>
      </c>
      <c r="K35" s="64">
        <f t="shared" si="1"/>
        <v>34155.4</v>
      </c>
      <c r="L35" s="63">
        <f>L36</f>
        <v>0</v>
      </c>
      <c r="M35" s="64">
        <f t="shared" si="2"/>
        <v>34155.4</v>
      </c>
      <c r="N35" s="63">
        <f>N36</f>
        <v>0</v>
      </c>
      <c r="O35" s="64">
        <f t="shared" si="3"/>
        <v>34155.4</v>
      </c>
    </row>
    <row r="36" spans="2:15" ht="31.5" x14ac:dyDescent="0.25">
      <c r="B36" s="60" t="s">
        <v>86</v>
      </c>
      <c r="C36" s="61" t="s">
        <v>73</v>
      </c>
      <c r="D36" s="61" t="s">
        <v>102</v>
      </c>
      <c r="E36" s="62" t="s">
        <v>105</v>
      </c>
      <c r="F36" s="61">
        <v>120</v>
      </c>
      <c r="G36" s="63">
        <v>34155.4</v>
      </c>
      <c r="H36" s="63"/>
      <c r="I36" s="64">
        <f t="shared" si="0"/>
        <v>34155.4</v>
      </c>
      <c r="J36" s="63"/>
      <c r="K36" s="64">
        <f t="shared" si="1"/>
        <v>34155.4</v>
      </c>
      <c r="L36" s="63"/>
      <c r="M36" s="64">
        <f t="shared" si="2"/>
        <v>34155.4</v>
      </c>
      <c r="N36" s="63"/>
      <c r="O36" s="64">
        <f t="shared" si="3"/>
        <v>34155.4</v>
      </c>
    </row>
    <row r="37" spans="2:15" ht="31.5" x14ac:dyDescent="0.25">
      <c r="B37" s="60" t="s">
        <v>87</v>
      </c>
      <c r="C37" s="61" t="s">
        <v>73</v>
      </c>
      <c r="D37" s="61" t="s">
        <v>102</v>
      </c>
      <c r="E37" s="62" t="s">
        <v>106</v>
      </c>
      <c r="F37" s="61" t="s">
        <v>76</v>
      </c>
      <c r="G37" s="63">
        <f>G38+G40+G42</f>
        <v>6174</v>
      </c>
      <c r="H37" s="63">
        <f>H38+H40+H42</f>
        <v>0</v>
      </c>
      <c r="I37" s="64">
        <f t="shared" si="0"/>
        <v>6174</v>
      </c>
      <c r="J37" s="63">
        <f>J38+J40+J42</f>
        <v>0</v>
      </c>
      <c r="K37" s="64">
        <f t="shared" si="1"/>
        <v>6174</v>
      </c>
      <c r="L37" s="63">
        <f>L38+L40+L42</f>
        <v>0</v>
      </c>
      <c r="M37" s="64">
        <f t="shared" si="2"/>
        <v>6174</v>
      </c>
      <c r="N37" s="63">
        <f>N38+N40+N42</f>
        <v>0</v>
      </c>
      <c r="O37" s="64">
        <f t="shared" si="3"/>
        <v>6174</v>
      </c>
    </row>
    <row r="38" spans="2:15" ht="99.75" customHeight="1" x14ac:dyDescent="0.25">
      <c r="B38" s="60" t="s">
        <v>85</v>
      </c>
      <c r="C38" s="61" t="s">
        <v>73</v>
      </c>
      <c r="D38" s="61" t="s">
        <v>102</v>
      </c>
      <c r="E38" s="62" t="s">
        <v>106</v>
      </c>
      <c r="F38" s="61">
        <v>100</v>
      </c>
      <c r="G38" s="63">
        <f>G39</f>
        <v>165</v>
      </c>
      <c r="H38" s="63">
        <f>H39</f>
        <v>0</v>
      </c>
      <c r="I38" s="64">
        <f t="shared" si="0"/>
        <v>165</v>
      </c>
      <c r="J38" s="63">
        <f>J39</f>
        <v>0</v>
      </c>
      <c r="K38" s="64">
        <f t="shared" si="1"/>
        <v>165</v>
      </c>
      <c r="L38" s="63">
        <f>L39</f>
        <v>0</v>
      </c>
      <c r="M38" s="64">
        <f t="shared" si="2"/>
        <v>165</v>
      </c>
      <c r="N38" s="63">
        <f>N39</f>
        <v>0</v>
      </c>
      <c r="O38" s="64">
        <f t="shared" si="3"/>
        <v>165</v>
      </c>
    </row>
    <row r="39" spans="2:15" ht="31.5" x14ac:dyDescent="0.25">
      <c r="B39" s="60" t="s">
        <v>86</v>
      </c>
      <c r="C39" s="61" t="s">
        <v>73</v>
      </c>
      <c r="D39" s="61" t="s">
        <v>102</v>
      </c>
      <c r="E39" s="62" t="s">
        <v>106</v>
      </c>
      <c r="F39" s="61">
        <v>120</v>
      </c>
      <c r="G39" s="63">
        <v>165</v>
      </c>
      <c r="H39" s="63"/>
      <c r="I39" s="64">
        <f t="shared" si="0"/>
        <v>165</v>
      </c>
      <c r="J39" s="63"/>
      <c r="K39" s="64">
        <f t="shared" si="1"/>
        <v>165</v>
      </c>
      <c r="L39" s="63"/>
      <c r="M39" s="64">
        <f t="shared" si="2"/>
        <v>165</v>
      </c>
      <c r="N39" s="63"/>
      <c r="O39" s="64">
        <f t="shared" si="3"/>
        <v>165</v>
      </c>
    </row>
    <row r="40" spans="2:15" ht="31.5" x14ac:dyDescent="0.25">
      <c r="B40" s="60" t="s">
        <v>97</v>
      </c>
      <c r="C40" s="61" t="s">
        <v>73</v>
      </c>
      <c r="D40" s="61" t="s">
        <v>102</v>
      </c>
      <c r="E40" s="62" t="s">
        <v>106</v>
      </c>
      <c r="F40" s="61">
        <v>200</v>
      </c>
      <c r="G40" s="63">
        <f>G41</f>
        <v>5904</v>
      </c>
      <c r="H40" s="63">
        <f>H41</f>
        <v>0</v>
      </c>
      <c r="I40" s="64">
        <f t="shared" si="0"/>
        <v>5904</v>
      </c>
      <c r="J40" s="63">
        <f>J41</f>
        <v>0</v>
      </c>
      <c r="K40" s="64">
        <f t="shared" si="1"/>
        <v>5904</v>
      </c>
      <c r="L40" s="63">
        <f>L41</f>
        <v>0</v>
      </c>
      <c r="M40" s="64">
        <f t="shared" si="2"/>
        <v>5904</v>
      </c>
      <c r="N40" s="63">
        <f>N41</f>
        <v>0</v>
      </c>
      <c r="O40" s="64">
        <f t="shared" si="3"/>
        <v>5904</v>
      </c>
    </row>
    <row r="41" spans="2:15" ht="47.25" customHeight="1" x14ac:dyDescent="0.25">
      <c r="B41" s="60" t="s">
        <v>98</v>
      </c>
      <c r="C41" s="61" t="s">
        <v>73</v>
      </c>
      <c r="D41" s="61" t="s">
        <v>102</v>
      </c>
      <c r="E41" s="62" t="s">
        <v>106</v>
      </c>
      <c r="F41" s="61">
        <v>240</v>
      </c>
      <c r="G41" s="63">
        <v>5904</v>
      </c>
      <c r="H41" s="63"/>
      <c r="I41" s="64">
        <f t="shared" si="0"/>
        <v>5904</v>
      </c>
      <c r="J41" s="63"/>
      <c r="K41" s="64">
        <f t="shared" si="1"/>
        <v>5904</v>
      </c>
      <c r="L41" s="63"/>
      <c r="M41" s="64">
        <f t="shared" si="2"/>
        <v>5904</v>
      </c>
      <c r="N41" s="63"/>
      <c r="O41" s="64">
        <f t="shared" si="3"/>
        <v>5904</v>
      </c>
    </row>
    <row r="42" spans="2:15" ht="15.75" x14ac:dyDescent="0.25">
      <c r="B42" s="60" t="s">
        <v>99</v>
      </c>
      <c r="C42" s="61" t="s">
        <v>73</v>
      </c>
      <c r="D42" s="61" t="s">
        <v>102</v>
      </c>
      <c r="E42" s="62" t="s">
        <v>106</v>
      </c>
      <c r="F42" s="61">
        <v>800</v>
      </c>
      <c r="G42" s="63">
        <f>G43</f>
        <v>105</v>
      </c>
      <c r="H42" s="63">
        <f>H43</f>
        <v>0</v>
      </c>
      <c r="I42" s="64">
        <f t="shared" si="0"/>
        <v>105</v>
      </c>
      <c r="J42" s="63">
        <f>J43</f>
        <v>0</v>
      </c>
      <c r="K42" s="64">
        <f t="shared" si="1"/>
        <v>105</v>
      </c>
      <c r="L42" s="63">
        <f>L43</f>
        <v>0</v>
      </c>
      <c r="M42" s="64">
        <f t="shared" si="2"/>
        <v>105</v>
      </c>
      <c r="N42" s="63">
        <f>N43</f>
        <v>0</v>
      </c>
      <c r="O42" s="64">
        <f t="shared" si="3"/>
        <v>105</v>
      </c>
    </row>
    <row r="43" spans="2:15" ht="15.75" x14ac:dyDescent="0.25">
      <c r="B43" s="60" t="s">
        <v>100</v>
      </c>
      <c r="C43" s="61" t="s">
        <v>73</v>
      </c>
      <c r="D43" s="61" t="s">
        <v>102</v>
      </c>
      <c r="E43" s="62" t="s">
        <v>106</v>
      </c>
      <c r="F43" s="61">
        <v>850</v>
      </c>
      <c r="G43" s="63">
        <v>105</v>
      </c>
      <c r="H43" s="63"/>
      <c r="I43" s="64">
        <f t="shared" si="0"/>
        <v>105</v>
      </c>
      <c r="J43" s="63"/>
      <c r="K43" s="64">
        <f t="shared" si="1"/>
        <v>105</v>
      </c>
      <c r="L43" s="63"/>
      <c r="M43" s="64">
        <f t="shared" si="2"/>
        <v>105</v>
      </c>
      <c r="N43" s="63"/>
      <c r="O43" s="64">
        <f t="shared" si="3"/>
        <v>105</v>
      </c>
    </row>
    <row r="44" spans="2:15" ht="63" x14ac:dyDescent="0.25">
      <c r="B44" s="60" t="s">
        <v>107</v>
      </c>
      <c r="C44" s="61" t="s">
        <v>73</v>
      </c>
      <c r="D44" s="61" t="s">
        <v>108</v>
      </c>
      <c r="E44" s="62" t="s">
        <v>75</v>
      </c>
      <c r="F44" s="61" t="s">
        <v>76</v>
      </c>
      <c r="G44" s="63">
        <f>G45</f>
        <v>9765.6</v>
      </c>
      <c r="H44" s="63">
        <f>H45</f>
        <v>0</v>
      </c>
      <c r="I44" s="64">
        <f t="shared" si="0"/>
        <v>9765.6</v>
      </c>
      <c r="J44" s="63">
        <f>J45</f>
        <v>0</v>
      </c>
      <c r="K44" s="64">
        <f t="shared" si="1"/>
        <v>9765.6</v>
      </c>
      <c r="L44" s="63">
        <f>L45</f>
        <v>0</v>
      </c>
      <c r="M44" s="64">
        <f t="shared" si="2"/>
        <v>9765.6</v>
      </c>
      <c r="N44" s="63">
        <f>N45</f>
        <v>0</v>
      </c>
      <c r="O44" s="64">
        <f t="shared" si="3"/>
        <v>9765.6</v>
      </c>
    </row>
    <row r="45" spans="2:15" ht="31.5" x14ac:dyDescent="0.25">
      <c r="B45" s="60" t="s">
        <v>109</v>
      </c>
      <c r="C45" s="61" t="s">
        <v>73</v>
      </c>
      <c r="D45" s="61" t="s">
        <v>108</v>
      </c>
      <c r="E45" s="62" t="s">
        <v>110</v>
      </c>
      <c r="F45" s="61" t="s">
        <v>76</v>
      </c>
      <c r="G45" s="63">
        <f>G46+G57</f>
        <v>9765.6</v>
      </c>
      <c r="H45" s="63">
        <f>H46+H57</f>
        <v>0</v>
      </c>
      <c r="I45" s="64">
        <f t="shared" si="0"/>
        <v>9765.6</v>
      </c>
      <c r="J45" s="63">
        <f>J46+J57</f>
        <v>0</v>
      </c>
      <c r="K45" s="64">
        <f t="shared" si="1"/>
        <v>9765.6</v>
      </c>
      <c r="L45" s="63">
        <f>L46+L57</f>
        <v>0</v>
      </c>
      <c r="M45" s="64">
        <f t="shared" si="2"/>
        <v>9765.6</v>
      </c>
      <c r="N45" s="63">
        <f>N46+N57</f>
        <v>0</v>
      </c>
      <c r="O45" s="64">
        <f t="shared" si="3"/>
        <v>9765.6</v>
      </c>
    </row>
    <row r="46" spans="2:15" ht="31.5" x14ac:dyDescent="0.25">
      <c r="B46" s="60" t="s">
        <v>778</v>
      </c>
      <c r="C46" s="61" t="s">
        <v>73</v>
      </c>
      <c r="D46" s="61" t="s">
        <v>108</v>
      </c>
      <c r="E46" s="62" t="s">
        <v>111</v>
      </c>
      <c r="F46" s="61" t="s">
        <v>76</v>
      </c>
      <c r="G46" s="63">
        <f>G47+G50</f>
        <v>2818.8</v>
      </c>
      <c r="H46" s="63">
        <f>H47+H50</f>
        <v>0</v>
      </c>
      <c r="I46" s="64">
        <f t="shared" si="0"/>
        <v>2818.8</v>
      </c>
      <c r="J46" s="63">
        <f>J47+J50</f>
        <v>0</v>
      </c>
      <c r="K46" s="64">
        <f t="shared" si="1"/>
        <v>2818.8</v>
      </c>
      <c r="L46" s="63">
        <f>L47+L50</f>
        <v>0</v>
      </c>
      <c r="M46" s="64">
        <f t="shared" si="2"/>
        <v>2818.8</v>
      </c>
      <c r="N46" s="63">
        <f>N47+N50</f>
        <v>0</v>
      </c>
      <c r="O46" s="64">
        <f t="shared" si="3"/>
        <v>2818.8</v>
      </c>
    </row>
    <row r="47" spans="2:15" ht="31.5" x14ac:dyDescent="0.25">
      <c r="B47" s="60" t="s">
        <v>112</v>
      </c>
      <c r="C47" s="61" t="s">
        <v>73</v>
      </c>
      <c r="D47" s="61" t="s">
        <v>108</v>
      </c>
      <c r="E47" s="62" t="s">
        <v>113</v>
      </c>
      <c r="F47" s="61" t="s">
        <v>76</v>
      </c>
      <c r="G47" s="63">
        <f>G48</f>
        <v>1817.9</v>
      </c>
      <c r="H47" s="63">
        <f>H48</f>
        <v>0</v>
      </c>
      <c r="I47" s="64">
        <f t="shared" si="0"/>
        <v>1817.9</v>
      </c>
      <c r="J47" s="63">
        <f>J48</f>
        <v>0</v>
      </c>
      <c r="K47" s="64">
        <f t="shared" si="1"/>
        <v>1817.9</v>
      </c>
      <c r="L47" s="63">
        <f>L48</f>
        <v>0</v>
      </c>
      <c r="M47" s="64">
        <f t="shared" si="2"/>
        <v>1817.9</v>
      </c>
      <c r="N47" s="63">
        <f>N48</f>
        <v>0</v>
      </c>
      <c r="O47" s="64">
        <f t="shared" si="3"/>
        <v>1817.9</v>
      </c>
    </row>
    <row r="48" spans="2:15" ht="84.75" customHeight="1" x14ac:dyDescent="0.25">
      <c r="B48" s="60" t="s">
        <v>85</v>
      </c>
      <c r="C48" s="61" t="s">
        <v>73</v>
      </c>
      <c r="D48" s="61" t="s">
        <v>108</v>
      </c>
      <c r="E48" s="62" t="s">
        <v>113</v>
      </c>
      <c r="F48" s="61">
        <v>100</v>
      </c>
      <c r="G48" s="63">
        <f>G49</f>
        <v>1817.9</v>
      </c>
      <c r="H48" s="63">
        <f>H49</f>
        <v>0</v>
      </c>
      <c r="I48" s="64">
        <f t="shared" si="0"/>
        <v>1817.9</v>
      </c>
      <c r="J48" s="63">
        <f>J49</f>
        <v>0</v>
      </c>
      <c r="K48" s="64">
        <f t="shared" si="1"/>
        <v>1817.9</v>
      </c>
      <c r="L48" s="63">
        <f>L49</f>
        <v>0</v>
      </c>
      <c r="M48" s="64">
        <f t="shared" si="2"/>
        <v>1817.9</v>
      </c>
      <c r="N48" s="63">
        <f>N49</f>
        <v>0</v>
      </c>
      <c r="O48" s="64">
        <f t="shared" si="3"/>
        <v>1817.9</v>
      </c>
    </row>
    <row r="49" spans="2:15" ht="31.5" x14ac:dyDescent="0.25">
      <c r="B49" s="60" t="s">
        <v>86</v>
      </c>
      <c r="C49" s="61" t="s">
        <v>73</v>
      </c>
      <c r="D49" s="61" t="s">
        <v>108</v>
      </c>
      <c r="E49" s="62" t="s">
        <v>113</v>
      </c>
      <c r="F49" s="61">
        <v>120</v>
      </c>
      <c r="G49" s="63">
        <v>1817.9</v>
      </c>
      <c r="H49" s="63"/>
      <c r="I49" s="64">
        <f t="shared" si="0"/>
        <v>1817.9</v>
      </c>
      <c r="J49" s="63"/>
      <c r="K49" s="64">
        <f t="shared" si="1"/>
        <v>1817.9</v>
      </c>
      <c r="L49" s="63"/>
      <c r="M49" s="64">
        <f t="shared" si="2"/>
        <v>1817.9</v>
      </c>
      <c r="N49" s="63"/>
      <c r="O49" s="64">
        <f t="shared" si="3"/>
        <v>1817.9</v>
      </c>
    </row>
    <row r="50" spans="2:15" ht="31.5" x14ac:dyDescent="0.25">
      <c r="B50" s="60" t="s">
        <v>87</v>
      </c>
      <c r="C50" s="61" t="s">
        <v>73</v>
      </c>
      <c r="D50" s="61" t="s">
        <v>108</v>
      </c>
      <c r="E50" s="62" t="s">
        <v>114</v>
      </c>
      <c r="F50" s="61" t="s">
        <v>76</v>
      </c>
      <c r="G50" s="63">
        <f>G51+G53+G55</f>
        <v>1000.9</v>
      </c>
      <c r="H50" s="63">
        <f>H51+H53+H55</f>
        <v>0</v>
      </c>
      <c r="I50" s="64">
        <f t="shared" si="0"/>
        <v>1000.9</v>
      </c>
      <c r="J50" s="63">
        <f>J51+J53+J55</f>
        <v>0</v>
      </c>
      <c r="K50" s="64">
        <f t="shared" si="1"/>
        <v>1000.9</v>
      </c>
      <c r="L50" s="63">
        <f>L51+L53+L55</f>
        <v>0</v>
      </c>
      <c r="M50" s="64">
        <f t="shared" si="2"/>
        <v>1000.9</v>
      </c>
      <c r="N50" s="63">
        <f>N51+N53+N55</f>
        <v>0</v>
      </c>
      <c r="O50" s="64">
        <f t="shared" si="3"/>
        <v>1000.9</v>
      </c>
    </row>
    <row r="51" spans="2:15" ht="81.75" customHeight="1" x14ac:dyDescent="0.25">
      <c r="B51" s="60" t="s">
        <v>85</v>
      </c>
      <c r="C51" s="61" t="s">
        <v>73</v>
      </c>
      <c r="D51" s="61" t="s">
        <v>108</v>
      </c>
      <c r="E51" s="62" t="s">
        <v>114</v>
      </c>
      <c r="F51" s="61">
        <v>100</v>
      </c>
      <c r="G51" s="63">
        <f>G52</f>
        <v>163</v>
      </c>
      <c r="H51" s="63">
        <f>H52</f>
        <v>0</v>
      </c>
      <c r="I51" s="64">
        <f t="shared" si="0"/>
        <v>163</v>
      </c>
      <c r="J51" s="63">
        <f>J52</f>
        <v>0</v>
      </c>
      <c r="K51" s="64">
        <f t="shared" si="1"/>
        <v>163</v>
      </c>
      <c r="L51" s="63">
        <f>L52</f>
        <v>0</v>
      </c>
      <c r="M51" s="64">
        <f t="shared" si="2"/>
        <v>163</v>
      </c>
      <c r="N51" s="63">
        <f>N52</f>
        <v>0</v>
      </c>
      <c r="O51" s="64">
        <f t="shared" si="3"/>
        <v>163</v>
      </c>
    </row>
    <row r="52" spans="2:15" ht="31.5" x14ac:dyDescent="0.25">
      <c r="B52" s="60" t="s">
        <v>86</v>
      </c>
      <c r="C52" s="61" t="s">
        <v>73</v>
      </c>
      <c r="D52" s="61" t="s">
        <v>108</v>
      </c>
      <c r="E52" s="62" t="s">
        <v>114</v>
      </c>
      <c r="F52" s="61">
        <v>120</v>
      </c>
      <c r="G52" s="63">
        <v>163</v>
      </c>
      <c r="H52" s="63"/>
      <c r="I52" s="64">
        <f t="shared" si="0"/>
        <v>163</v>
      </c>
      <c r="J52" s="63"/>
      <c r="K52" s="64">
        <f t="shared" si="1"/>
        <v>163</v>
      </c>
      <c r="L52" s="63"/>
      <c r="M52" s="64">
        <f t="shared" si="2"/>
        <v>163</v>
      </c>
      <c r="N52" s="63"/>
      <c r="O52" s="64">
        <f t="shared" si="3"/>
        <v>163</v>
      </c>
    </row>
    <row r="53" spans="2:15" ht="31.5" x14ac:dyDescent="0.25">
      <c r="B53" s="60" t="s">
        <v>97</v>
      </c>
      <c r="C53" s="61" t="s">
        <v>73</v>
      </c>
      <c r="D53" s="61" t="s">
        <v>108</v>
      </c>
      <c r="E53" s="62" t="s">
        <v>114</v>
      </c>
      <c r="F53" s="61">
        <v>200</v>
      </c>
      <c r="G53" s="63">
        <f>G54</f>
        <v>830.4</v>
      </c>
      <c r="H53" s="63">
        <f>H54</f>
        <v>0</v>
      </c>
      <c r="I53" s="64">
        <f t="shared" si="0"/>
        <v>830.4</v>
      </c>
      <c r="J53" s="63">
        <f>J54</f>
        <v>0</v>
      </c>
      <c r="K53" s="64">
        <f t="shared" si="1"/>
        <v>830.4</v>
      </c>
      <c r="L53" s="63">
        <f>L54</f>
        <v>0</v>
      </c>
      <c r="M53" s="64">
        <f t="shared" si="2"/>
        <v>830.4</v>
      </c>
      <c r="N53" s="63">
        <f>N54</f>
        <v>0</v>
      </c>
      <c r="O53" s="64">
        <f t="shared" si="3"/>
        <v>830.4</v>
      </c>
    </row>
    <row r="54" spans="2:15" ht="52.5" customHeight="1" x14ac:dyDescent="0.25">
      <c r="B54" s="60" t="s">
        <v>98</v>
      </c>
      <c r="C54" s="61" t="s">
        <v>73</v>
      </c>
      <c r="D54" s="61" t="s">
        <v>108</v>
      </c>
      <c r="E54" s="62" t="s">
        <v>114</v>
      </c>
      <c r="F54" s="61">
        <v>240</v>
      </c>
      <c r="G54" s="63">
        <v>830.4</v>
      </c>
      <c r="H54" s="63"/>
      <c r="I54" s="64">
        <f t="shared" si="0"/>
        <v>830.4</v>
      </c>
      <c r="J54" s="63"/>
      <c r="K54" s="64">
        <f t="shared" si="1"/>
        <v>830.4</v>
      </c>
      <c r="L54" s="63"/>
      <c r="M54" s="64">
        <f t="shared" si="2"/>
        <v>830.4</v>
      </c>
      <c r="N54" s="63"/>
      <c r="O54" s="64">
        <f t="shared" si="3"/>
        <v>830.4</v>
      </c>
    </row>
    <row r="55" spans="2:15" ht="15.75" x14ac:dyDescent="0.25">
      <c r="B55" s="60" t="s">
        <v>99</v>
      </c>
      <c r="C55" s="61" t="s">
        <v>73</v>
      </c>
      <c r="D55" s="61" t="s">
        <v>108</v>
      </c>
      <c r="E55" s="62" t="s">
        <v>114</v>
      </c>
      <c r="F55" s="61">
        <v>800</v>
      </c>
      <c r="G55" s="63">
        <f>G56</f>
        <v>7.5</v>
      </c>
      <c r="H55" s="63">
        <f>H56</f>
        <v>0</v>
      </c>
      <c r="I55" s="64">
        <f t="shared" si="0"/>
        <v>7.5</v>
      </c>
      <c r="J55" s="63">
        <f>J56</f>
        <v>0</v>
      </c>
      <c r="K55" s="64">
        <f t="shared" si="1"/>
        <v>7.5</v>
      </c>
      <c r="L55" s="63">
        <f>L56</f>
        <v>0</v>
      </c>
      <c r="M55" s="64">
        <f t="shared" si="2"/>
        <v>7.5</v>
      </c>
      <c r="N55" s="63">
        <f>N56</f>
        <v>0</v>
      </c>
      <c r="O55" s="64">
        <f t="shared" si="3"/>
        <v>7.5</v>
      </c>
    </row>
    <row r="56" spans="2:15" ht="15.75" x14ac:dyDescent="0.25">
      <c r="B56" s="60" t="s">
        <v>100</v>
      </c>
      <c r="C56" s="61" t="s">
        <v>73</v>
      </c>
      <c r="D56" s="61" t="s">
        <v>108</v>
      </c>
      <c r="E56" s="62" t="s">
        <v>114</v>
      </c>
      <c r="F56" s="61">
        <v>850</v>
      </c>
      <c r="G56" s="63">
        <v>7.5</v>
      </c>
      <c r="H56" s="63"/>
      <c r="I56" s="64">
        <f t="shared" si="0"/>
        <v>7.5</v>
      </c>
      <c r="J56" s="63"/>
      <c r="K56" s="64">
        <f t="shared" si="1"/>
        <v>7.5</v>
      </c>
      <c r="L56" s="63"/>
      <c r="M56" s="64">
        <f t="shared" si="2"/>
        <v>7.5</v>
      </c>
      <c r="N56" s="63"/>
      <c r="O56" s="64">
        <f t="shared" si="3"/>
        <v>7.5</v>
      </c>
    </row>
    <row r="57" spans="2:15" ht="31.5" x14ac:dyDescent="0.25">
      <c r="B57" s="60" t="s">
        <v>115</v>
      </c>
      <c r="C57" s="61" t="s">
        <v>73</v>
      </c>
      <c r="D57" s="61" t="s">
        <v>108</v>
      </c>
      <c r="E57" s="62" t="s">
        <v>116</v>
      </c>
      <c r="F57" s="61" t="s">
        <v>76</v>
      </c>
      <c r="G57" s="63">
        <f>G58+G61</f>
        <v>6946.8</v>
      </c>
      <c r="H57" s="63">
        <f>H58+H61</f>
        <v>0</v>
      </c>
      <c r="I57" s="64">
        <f t="shared" si="0"/>
        <v>6946.8</v>
      </c>
      <c r="J57" s="63">
        <f>J58+J61</f>
        <v>0</v>
      </c>
      <c r="K57" s="64">
        <f t="shared" si="1"/>
        <v>6946.8</v>
      </c>
      <c r="L57" s="63">
        <f>L58+L61</f>
        <v>0</v>
      </c>
      <c r="M57" s="64">
        <f t="shared" si="2"/>
        <v>6946.8</v>
      </c>
      <c r="N57" s="63">
        <f>N58+N61</f>
        <v>0</v>
      </c>
      <c r="O57" s="64">
        <f t="shared" si="3"/>
        <v>6946.8</v>
      </c>
    </row>
    <row r="58" spans="2:15" ht="31.5" x14ac:dyDescent="0.25">
      <c r="B58" s="60" t="s">
        <v>83</v>
      </c>
      <c r="C58" s="61" t="s">
        <v>73</v>
      </c>
      <c r="D58" s="61" t="s">
        <v>108</v>
      </c>
      <c r="E58" s="62" t="s">
        <v>117</v>
      </c>
      <c r="F58" s="61" t="s">
        <v>76</v>
      </c>
      <c r="G58" s="63">
        <f>G59</f>
        <v>5994.2</v>
      </c>
      <c r="H58" s="63">
        <f>H59</f>
        <v>0</v>
      </c>
      <c r="I58" s="64">
        <f t="shared" si="0"/>
        <v>5994.2</v>
      </c>
      <c r="J58" s="63">
        <f>J59</f>
        <v>0</v>
      </c>
      <c r="K58" s="64">
        <f t="shared" si="1"/>
        <v>5994.2</v>
      </c>
      <c r="L58" s="63">
        <f>L59</f>
        <v>0</v>
      </c>
      <c r="M58" s="64">
        <f t="shared" si="2"/>
        <v>5994.2</v>
      </c>
      <c r="N58" s="63">
        <f>N59</f>
        <v>0</v>
      </c>
      <c r="O58" s="64">
        <f t="shared" si="3"/>
        <v>5994.2</v>
      </c>
    </row>
    <row r="59" spans="2:15" ht="81.75" customHeight="1" x14ac:dyDescent="0.25">
      <c r="B59" s="60" t="s">
        <v>85</v>
      </c>
      <c r="C59" s="61" t="s">
        <v>73</v>
      </c>
      <c r="D59" s="61" t="s">
        <v>108</v>
      </c>
      <c r="E59" s="62" t="s">
        <v>117</v>
      </c>
      <c r="F59" s="61">
        <v>100</v>
      </c>
      <c r="G59" s="63">
        <f>G60</f>
        <v>5994.2</v>
      </c>
      <c r="H59" s="63">
        <f>H60</f>
        <v>0</v>
      </c>
      <c r="I59" s="64">
        <f t="shared" si="0"/>
        <v>5994.2</v>
      </c>
      <c r="J59" s="63">
        <f>J60</f>
        <v>0</v>
      </c>
      <c r="K59" s="64">
        <f t="shared" si="1"/>
        <v>5994.2</v>
      </c>
      <c r="L59" s="63">
        <f>L60</f>
        <v>0</v>
      </c>
      <c r="M59" s="64">
        <f t="shared" si="2"/>
        <v>5994.2</v>
      </c>
      <c r="N59" s="63">
        <f>N60</f>
        <v>0</v>
      </c>
      <c r="O59" s="64">
        <f t="shared" si="3"/>
        <v>5994.2</v>
      </c>
    </row>
    <row r="60" spans="2:15" ht="31.5" x14ac:dyDescent="0.25">
      <c r="B60" s="60" t="s">
        <v>86</v>
      </c>
      <c r="C60" s="61" t="s">
        <v>73</v>
      </c>
      <c r="D60" s="61" t="s">
        <v>108</v>
      </c>
      <c r="E60" s="62" t="s">
        <v>117</v>
      </c>
      <c r="F60" s="61">
        <v>120</v>
      </c>
      <c r="G60" s="63">
        <v>5994.2</v>
      </c>
      <c r="H60" s="63"/>
      <c r="I60" s="64">
        <f t="shared" si="0"/>
        <v>5994.2</v>
      </c>
      <c r="J60" s="63"/>
      <c r="K60" s="64">
        <f t="shared" si="1"/>
        <v>5994.2</v>
      </c>
      <c r="L60" s="63"/>
      <c r="M60" s="64">
        <f t="shared" si="2"/>
        <v>5994.2</v>
      </c>
      <c r="N60" s="63"/>
      <c r="O60" s="64">
        <f t="shared" si="3"/>
        <v>5994.2</v>
      </c>
    </row>
    <row r="61" spans="2:15" ht="31.5" x14ac:dyDescent="0.25">
      <c r="B61" s="60" t="s">
        <v>87</v>
      </c>
      <c r="C61" s="61" t="s">
        <v>73</v>
      </c>
      <c r="D61" s="61" t="s">
        <v>108</v>
      </c>
      <c r="E61" s="62" t="s">
        <v>118</v>
      </c>
      <c r="F61" s="61" t="s">
        <v>76</v>
      </c>
      <c r="G61" s="63">
        <f>G62+G64+G66</f>
        <v>952.6</v>
      </c>
      <c r="H61" s="63">
        <f>H62+H64+H66</f>
        <v>0</v>
      </c>
      <c r="I61" s="64">
        <f t="shared" si="0"/>
        <v>952.6</v>
      </c>
      <c r="J61" s="63">
        <f>J62+J64+J66</f>
        <v>0</v>
      </c>
      <c r="K61" s="64">
        <f t="shared" si="1"/>
        <v>952.6</v>
      </c>
      <c r="L61" s="63">
        <f>L62+L64+L66</f>
        <v>0</v>
      </c>
      <c r="M61" s="64">
        <f t="shared" si="2"/>
        <v>952.6</v>
      </c>
      <c r="N61" s="63">
        <f>N62+N64+N66</f>
        <v>0</v>
      </c>
      <c r="O61" s="64">
        <f t="shared" si="3"/>
        <v>952.6</v>
      </c>
    </row>
    <row r="62" spans="2:15" ht="83.25" customHeight="1" x14ac:dyDescent="0.25">
      <c r="B62" s="60" t="s">
        <v>85</v>
      </c>
      <c r="C62" s="61" t="s">
        <v>73</v>
      </c>
      <c r="D62" s="61" t="s">
        <v>108</v>
      </c>
      <c r="E62" s="62" t="s">
        <v>118</v>
      </c>
      <c r="F62" s="61">
        <v>100</v>
      </c>
      <c r="G62" s="63">
        <f>G63</f>
        <v>37.5</v>
      </c>
      <c r="H62" s="63">
        <f>H63</f>
        <v>0</v>
      </c>
      <c r="I62" s="64">
        <f t="shared" si="0"/>
        <v>37.5</v>
      </c>
      <c r="J62" s="63">
        <f>J63</f>
        <v>0</v>
      </c>
      <c r="K62" s="64">
        <f t="shared" si="1"/>
        <v>37.5</v>
      </c>
      <c r="L62" s="63">
        <f>L63</f>
        <v>0</v>
      </c>
      <c r="M62" s="64">
        <f t="shared" si="2"/>
        <v>37.5</v>
      </c>
      <c r="N62" s="63">
        <f>N63</f>
        <v>0</v>
      </c>
      <c r="O62" s="64">
        <f t="shared" si="3"/>
        <v>37.5</v>
      </c>
    </row>
    <row r="63" spans="2:15" ht="31.5" x14ac:dyDescent="0.25">
      <c r="B63" s="60" t="s">
        <v>86</v>
      </c>
      <c r="C63" s="61" t="s">
        <v>73</v>
      </c>
      <c r="D63" s="61" t="s">
        <v>108</v>
      </c>
      <c r="E63" s="62" t="s">
        <v>118</v>
      </c>
      <c r="F63" s="61">
        <v>120</v>
      </c>
      <c r="G63" s="63">
        <v>37.5</v>
      </c>
      <c r="H63" s="63"/>
      <c r="I63" s="64">
        <f t="shared" si="0"/>
        <v>37.5</v>
      </c>
      <c r="J63" s="63"/>
      <c r="K63" s="64">
        <f t="shared" si="1"/>
        <v>37.5</v>
      </c>
      <c r="L63" s="63"/>
      <c r="M63" s="64">
        <f t="shared" si="2"/>
        <v>37.5</v>
      </c>
      <c r="N63" s="63"/>
      <c r="O63" s="64">
        <f t="shared" si="3"/>
        <v>37.5</v>
      </c>
    </row>
    <row r="64" spans="2:15" ht="31.5" x14ac:dyDescent="0.25">
      <c r="B64" s="60" t="s">
        <v>97</v>
      </c>
      <c r="C64" s="61" t="s">
        <v>73</v>
      </c>
      <c r="D64" s="61" t="s">
        <v>108</v>
      </c>
      <c r="E64" s="62" t="s">
        <v>118</v>
      </c>
      <c r="F64" s="61">
        <v>200</v>
      </c>
      <c r="G64" s="63">
        <f>G65</f>
        <v>914.4</v>
      </c>
      <c r="H64" s="63">
        <f>H65</f>
        <v>0</v>
      </c>
      <c r="I64" s="64">
        <f t="shared" si="0"/>
        <v>914.4</v>
      </c>
      <c r="J64" s="63">
        <f>J65</f>
        <v>0</v>
      </c>
      <c r="K64" s="64">
        <f t="shared" si="1"/>
        <v>914.4</v>
      </c>
      <c r="L64" s="63">
        <f>L65</f>
        <v>0</v>
      </c>
      <c r="M64" s="64">
        <f t="shared" si="2"/>
        <v>914.4</v>
      </c>
      <c r="N64" s="63">
        <f>N65</f>
        <v>0</v>
      </c>
      <c r="O64" s="64">
        <f t="shared" si="3"/>
        <v>914.4</v>
      </c>
    </row>
    <row r="65" spans="2:15" ht="47.25" customHeight="1" x14ac:dyDescent="0.25">
      <c r="B65" s="60" t="s">
        <v>98</v>
      </c>
      <c r="C65" s="61" t="s">
        <v>73</v>
      </c>
      <c r="D65" s="61" t="s">
        <v>108</v>
      </c>
      <c r="E65" s="62" t="s">
        <v>118</v>
      </c>
      <c r="F65" s="61">
        <v>240</v>
      </c>
      <c r="G65" s="63">
        <v>914.4</v>
      </c>
      <c r="H65" s="63"/>
      <c r="I65" s="64">
        <f t="shared" si="0"/>
        <v>914.4</v>
      </c>
      <c r="J65" s="63"/>
      <c r="K65" s="64">
        <f t="shared" si="1"/>
        <v>914.4</v>
      </c>
      <c r="L65" s="63"/>
      <c r="M65" s="64">
        <f t="shared" si="2"/>
        <v>914.4</v>
      </c>
      <c r="N65" s="63"/>
      <c r="O65" s="64">
        <f t="shared" si="3"/>
        <v>914.4</v>
      </c>
    </row>
    <row r="66" spans="2:15" ht="15.75" x14ac:dyDescent="0.25">
      <c r="B66" s="60" t="s">
        <v>99</v>
      </c>
      <c r="C66" s="61" t="s">
        <v>73</v>
      </c>
      <c r="D66" s="61" t="s">
        <v>108</v>
      </c>
      <c r="E66" s="62" t="s">
        <v>118</v>
      </c>
      <c r="F66" s="61">
        <v>800</v>
      </c>
      <c r="G66" s="63">
        <f>G67</f>
        <v>0.7</v>
      </c>
      <c r="H66" s="63">
        <f>H67</f>
        <v>0</v>
      </c>
      <c r="I66" s="64">
        <f t="shared" ref="I66:I108" si="5">G66+H66</f>
        <v>0.7</v>
      </c>
      <c r="J66" s="63">
        <f>J67</f>
        <v>0</v>
      </c>
      <c r="K66" s="64">
        <f t="shared" si="1"/>
        <v>0.7</v>
      </c>
      <c r="L66" s="63">
        <f>L67</f>
        <v>0</v>
      </c>
      <c r="M66" s="64">
        <f t="shared" si="2"/>
        <v>0.7</v>
      </c>
      <c r="N66" s="63">
        <f>N67</f>
        <v>0</v>
      </c>
      <c r="O66" s="64">
        <f t="shared" si="3"/>
        <v>0.7</v>
      </c>
    </row>
    <row r="67" spans="2:15" ht="15.75" x14ac:dyDescent="0.25">
      <c r="B67" s="60" t="s">
        <v>100</v>
      </c>
      <c r="C67" s="61" t="s">
        <v>73</v>
      </c>
      <c r="D67" s="61" t="s">
        <v>108</v>
      </c>
      <c r="E67" s="62" t="s">
        <v>118</v>
      </c>
      <c r="F67" s="61">
        <v>850</v>
      </c>
      <c r="G67" s="63">
        <v>0.7</v>
      </c>
      <c r="H67" s="63"/>
      <c r="I67" s="64">
        <f t="shared" si="5"/>
        <v>0.7</v>
      </c>
      <c r="J67" s="63"/>
      <c r="K67" s="64">
        <f t="shared" si="1"/>
        <v>0.7</v>
      </c>
      <c r="L67" s="63"/>
      <c r="M67" s="64">
        <f t="shared" si="2"/>
        <v>0.7</v>
      </c>
      <c r="N67" s="63"/>
      <c r="O67" s="64">
        <f t="shared" si="3"/>
        <v>0.7</v>
      </c>
    </row>
    <row r="68" spans="2:15" ht="31.5" customHeight="1" x14ac:dyDescent="0.25">
      <c r="B68" s="60" t="s">
        <v>119</v>
      </c>
      <c r="C68" s="61" t="s">
        <v>73</v>
      </c>
      <c r="D68" s="61" t="s">
        <v>120</v>
      </c>
      <c r="E68" s="62" t="s">
        <v>75</v>
      </c>
      <c r="F68" s="61" t="s">
        <v>76</v>
      </c>
      <c r="G68" s="63">
        <f t="shared" ref="G68:N72" si="6">G69</f>
        <v>185.6</v>
      </c>
      <c r="H68" s="63">
        <f t="shared" si="6"/>
        <v>0</v>
      </c>
      <c r="I68" s="64">
        <f t="shared" si="5"/>
        <v>185.6</v>
      </c>
      <c r="J68" s="63">
        <f t="shared" si="6"/>
        <v>0</v>
      </c>
      <c r="K68" s="64">
        <f t="shared" si="1"/>
        <v>185.6</v>
      </c>
      <c r="L68" s="63">
        <f t="shared" si="6"/>
        <v>0</v>
      </c>
      <c r="M68" s="64">
        <f t="shared" si="2"/>
        <v>185.6</v>
      </c>
      <c r="N68" s="63">
        <f t="shared" si="6"/>
        <v>0</v>
      </c>
      <c r="O68" s="64">
        <f t="shared" si="3"/>
        <v>185.6</v>
      </c>
    </row>
    <row r="69" spans="2:15" ht="31.5" x14ac:dyDescent="0.25">
      <c r="B69" s="60" t="s">
        <v>121</v>
      </c>
      <c r="C69" s="61" t="s">
        <v>73</v>
      </c>
      <c r="D69" s="61" t="s">
        <v>120</v>
      </c>
      <c r="E69" s="62" t="s">
        <v>122</v>
      </c>
      <c r="F69" s="61" t="s">
        <v>76</v>
      </c>
      <c r="G69" s="63">
        <f t="shared" si="6"/>
        <v>185.6</v>
      </c>
      <c r="H69" s="63">
        <f t="shared" si="6"/>
        <v>0</v>
      </c>
      <c r="I69" s="64">
        <f t="shared" si="5"/>
        <v>185.6</v>
      </c>
      <c r="J69" s="63">
        <f t="shared" si="6"/>
        <v>0</v>
      </c>
      <c r="K69" s="64">
        <f t="shared" si="1"/>
        <v>185.6</v>
      </c>
      <c r="L69" s="63">
        <f t="shared" si="6"/>
        <v>0</v>
      </c>
      <c r="M69" s="64">
        <f t="shared" si="2"/>
        <v>185.6</v>
      </c>
      <c r="N69" s="63">
        <f t="shared" si="6"/>
        <v>0</v>
      </c>
      <c r="O69" s="64">
        <f t="shared" si="3"/>
        <v>185.6</v>
      </c>
    </row>
    <row r="70" spans="2:15" ht="15.75" x14ac:dyDescent="0.25">
      <c r="B70" s="60" t="s">
        <v>123</v>
      </c>
      <c r="C70" s="61" t="s">
        <v>73</v>
      </c>
      <c r="D70" s="61" t="s">
        <v>120</v>
      </c>
      <c r="E70" s="62" t="s">
        <v>124</v>
      </c>
      <c r="F70" s="61" t="s">
        <v>76</v>
      </c>
      <c r="G70" s="63">
        <f t="shared" si="6"/>
        <v>185.6</v>
      </c>
      <c r="H70" s="63">
        <f t="shared" si="6"/>
        <v>0</v>
      </c>
      <c r="I70" s="64">
        <f t="shared" si="5"/>
        <v>185.6</v>
      </c>
      <c r="J70" s="63">
        <f t="shared" si="6"/>
        <v>0</v>
      </c>
      <c r="K70" s="64">
        <f t="shared" si="1"/>
        <v>185.6</v>
      </c>
      <c r="L70" s="63">
        <f t="shared" si="6"/>
        <v>0</v>
      </c>
      <c r="M70" s="64">
        <f t="shared" si="2"/>
        <v>185.6</v>
      </c>
      <c r="N70" s="63">
        <f t="shared" si="6"/>
        <v>0</v>
      </c>
      <c r="O70" s="64">
        <f t="shared" si="3"/>
        <v>185.6</v>
      </c>
    </row>
    <row r="71" spans="2:15" ht="51" customHeight="1" x14ac:dyDescent="0.25">
      <c r="B71" s="38" t="s">
        <v>642</v>
      </c>
      <c r="C71" s="61" t="s">
        <v>73</v>
      </c>
      <c r="D71" s="61" t="s">
        <v>120</v>
      </c>
      <c r="E71" s="62" t="s">
        <v>125</v>
      </c>
      <c r="F71" s="61" t="s">
        <v>76</v>
      </c>
      <c r="G71" s="63">
        <f t="shared" si="6"/>
        <v>185.6</v>
      </c>
      <c r="H71" s="63">
        <f t="shared" si="6"/>
        <v>0</v>
      </c>
      <c r="I71" s="64">
        <f t="shared" si="5"/>
        <v>185.6</v>
      </c>
      <c r="J71" s="63">
        <f t="shared" si="6"/>
        <v>0</v>
      </c>
      <c r="K71" s="64">
        <f t="shared" si="1"/>
        <v>185.6</v>
      </c>
      <c r="L71" s="63">
        <f t="shared" si="6"/>
        <v>0</v>
      </c>
      <c r="M71" s="64">
        <f t="shared" si="2"/>
        <v>185.6</v>
      </c>
      <c r="N71" s="63">
        <f t="shared" si="6"/>
        <v>0</v>
      </c>
      <c r="O71" s="64">
        <f t="shared" si="3"/>
        <v>185.6</v>
      </c>
    </row>
    <row r="72" spans="2:15" ht="31.5" x14ac:dyDescent="0.25">
      <c r="B72" s="60" t="s">
        <v>97</v>
      </c>
      <c r="C72" s="61" t="s">
        <v>73</v>
      </c>
      <c r="D72" s="61" t="s">
        <v>120</v>
      </c>
      <c r="E72" s="62" t="s">
        <v>125</v>
      </c>
      <c r="F72" s="61">
        <v>200</v>
      </c>
      <c r="G72" s="63">
        <f t="shared" si="6"/>
        <v>185.6</v>
      </c>
      <c r="H72" s="63">
        <f t="shared" si="6"/>
        <v>0</v>
      </c>
      <c r="I72" s="64">
        <f t="shared" si="5"/>
        <v>185.6</v>
      </c>
      <c r="J72" s="63">
        <f t="shared" si="6"/>
        <v>0</v>
      </c>
      <c r="K72" s="64">
        <f t="shared" ref="K72:K137" si="7">I72+J72</f>
        <v>185.6</v>
      </c>
      <c r="L72" s="63">
        <f t="shared" si="6"/>
        <v>0</v>
      </c>
      <c r="M72" s="64">
        <f t="shared" ref="M72:M137" si="8">K72+L72</f>
        <v>185.6</v>
      </c>
      <c r="N72" s="63">
        <f t="shared" si="6"/>
        <v>0</v>
      </c>
      <c r="O72" s="64">
        <f t="shared" ref="O72:O137" si="9">M72+N72</f>
        <v>185.6</v>
      </c>
    </row>
    <row r="73" spans="2:15" ht="48.75" customHeight="1" x14ac:dyDescent="0.25">
      <c r="B73" s="60" t="s">
        <v>98</v>
      </c>
      <c r="C73" s="61" t="s">
        <v>73</v>
      </c>
      <c r="D73" s="61" t="s">
        <v>120</v>
      </c>
      <c r="E73" s="62" t="s">
        <v>125</v>
      </c>
      <c r="F73" s="61">
        <v>240</v>
      </c>
      <c r="G73" s="63">
        <v>185.6</v>
      </c>
      <c r="H73" s="63"/>
      <c r="I73" s="64">
        <f t="shared" si="5"/>
        <v>185.6</v>
      </c>
      <c r="J73" s="63"/>
      <c r="K73" s="64">
        <f t="shared" si="7"/>
        <v>185.6</v>
      </c>
      <c r="L73" s="63"/>
      <c r="M73" s="64">
        <f t="shared" si="8"/>
        <v>185.6</v>
      </c>
      <c r="N73" s="63"/>
      <c r="O73" s="64">
        <f t="shared" si="9"/>
        <v>185.6</v>
      </c>
    </row>
    <row r="74" spans="2:15" ht="15.75" x14ac:dyDescent="0.25">
      <c r="B74" s="60" t="s">
        <v>126</v>
      </c>
      <c r="C74" s="61" t="s">
        <v>73</v>
      </c>
      <c r="D74" s="61">
        <v>11</v>
      </c>
      <c r="E74" s="62" t="s">
        <v>75</v>
      </c>
      <c r="F74" s="61" t="s">
        <v>76</v>
      </c>
      <c r="G74" s="63">
        <f t="shared" ref="G74:N77" si="10">G75</f>
        <v>1000</v>
      </c>
      <c r="H74" s="63">
        <f t="shared" si="10"/>
        <v>0</v>
      </c>
      <c r="I74" s="64">
        <f t="shared" si="5"/>
        <v>1000</v>
      </c>
      <c r="J74" s="63">
        <f t="shared" si="10"/>
        <v>0</v>
      </c>
      <c r="K74" s="64">
        <f t="shared" si="7"/>
        <v>1000</v>
      </c>
      <c r="L74" s="63">
        <f t="shared" si="10"/>
        <v>-45</v>
      </c>
      <c r="M74" s="64">
        <f t="shared" si="8"/>
        <v>955</v>
      </c>
      <c r="N74" s="63">
        <f t="shared" si="10"/>
        <v>0</v>
      </c>
      <c r="O74" s="64">
        <f t="shared" si="9"/>
        <v>955</v>
      </c>
    </row>
    <row r="75" spans="2:15" ht="31.5" x14ac:dyDescent="0.25">
      <c r="B75" s="60" t="s">
        <v>121</v>
      </c>
      <c r="C75" s="61" t="s">
        <v>73</v>
      </c>
      <c r="D75" s="61">
        <v>11</v>
      </c>
      <c r="E75" s="62" t="s">
        <v>122</v>
      </c>
      <c r="F75" s="61" t="s">
        <v>76</v>
      </c>
      <c r="G75" s="63">
        <f t="shared" si="10"/>
        <v>1000</v>
      </c>
      <c r="H75" s="63">
        <f t="shared" si="10"/>
        <v>0</v>
      </c>
      <c r="I75" s="64">
        <f t="shared" si="5"/>
        <v>1000</v>
      </c>
      <c r="J75" s="63">
        <f t="shared" si="10"/>
        <v>0</v>
      </c>
      <c r="K75" s="64">
        <f t="shared" si="7"/>
        <v>1000</v>
      </c>
      <c r="L75" s="63">
        <f t="shared" si="10"/>
        <v>-45</v>
      </c>
      <c r="M75" s="64">
        <f t="shared" si="8"/>
        <v>955</v>
      </c>
      <c r="N75" s="63">
        <f t="shared" si="10"/>
        <v>0</v>
      </c>
      <c r="O75" s="64">
        <f t="shared" si="9"/>
        <v>955</v>
      </c>
    </row>
    <row r="76" spans="2:15" ht="31.5" x14ac:dyDescent="0.25">
      <c r="B76" s="60" t="s">
        <v>127</v>
      </c>
      <c r="C76" s="61" t="s">
        <v>73</v>
      </c>
      <c r="D76" s="61">
        <v>11</v>
      </c>
      <c r="E76" s="62" t="s">
        <v>128</v>
      </c>
      <c r="F76" s="61" t="s">
        <v>76</v>
      </c>
      <c r="G76" s="63">
        <f t="shared" si="10"/>
        <v>1000</v>
      </c>
      <c r="H76" s="63">
        <f t="shared" si="10"/>
        <v>0</v>
      </c>
      <c r="I76" s="64">
        <f t="shared" si="5"/>
        <v>1000</v>
      </c>
      <c r="J76" s="63">
        <f t="shared" si="10"/>
        <v>0</v>
      </c>
      <c r="K76" s="64">
        <f t="shared" si="7"/>
        <v>1000</v>
      </c>
      <c r="L76" s="63">
        <f t="shared" si="10"/>
        <v>-45</v>
      </c>
      <c r="M76" s="64">
        <f t="shared" si="8"/>
        <v>955</v>
      </c>
      <c r="N76" s="63">
        <f t="shared" si="10"/>
        <v>0</v>
      </c>
      <c r="O76" s="64">
        <f t="shared" si="9"/>
        <v>955</v>
      </c>
    </row>
    <row r="77" spans="2:15" ht="15.75" x14ac:dyDescent="0.25">
      <c r="B77" s="60" t="s">
        <v>99</v>
      </c>
      <c r="C77" s="61" t="s">
        <v>73</v>
      </c>
      <c r="D77" s="61">
        <v>11</v>
      </c>
      <c r="E77" s="62" t="s">
        <v>128</v>
      </c>
      <c r="F77" s="61">
        <v>800</v>
      </c>
      <c r="G77" s="63">
        <f t="shared" si="10"/>
        <v>1000</v>
      </c>
      <c r="H77" s="63">
        <f t="shared" si="10"/>
        <v>0</v>
      </c>
      <c r="I77" s="64">
        <f t="shared" si="5"/>
        <v>1000</v>
      </c>
      <c r="J77" s="63">
        <f t="shared" si="10"/>
        <v>0</v>
      </c>
      <c r="K77" s="64">
        <f t="shared" si="7"/>
        <v>1000</v>
      </c>
      <c r="L77" s="63">
        <f t="shared" si="10"/>
        <v>-45</v>
      </c>
      <c r="M77" s="64">
        <f t="shared" si="8"/>
        <v>955</v>
      </c>
      <c r="N77" s="63">
        <f t="shared" si="10"/>
        <v>0</v>
      </c>
      <c r="O77" s="64">
        <f t="shared" si="9"/>
        <v>955</v>
      </c>
    </row>
    <row r="78" spans="2:15" ht="15.75" x14ac:dyDescent="0.25">
      <c r="B78" s="60" t="s">
        <v>129</v>
      </c>
      <c r="C78" s="61" t="s">
        <v>73</v>
      </c>
      <c r="D78" s="61">
        <v>11</v>
      </c>
      <c r="E78" s="62" t="s">
        <v>128</v>
      </c>
      <c r="F78" s="61">
        <v>870</v>
      </c>
      <c r="G78" s="63">
        <v>1000</v>
      </c>
      <c r="H78" s="63"/>
      <c r="I78" s="64">
        <f t="shared" si="5"/>
        <v>1000</v>
      </c>
      <c r="J78" s="63"/>
      <c r="K78" s="64">
        <f t="shared" si="7"/>
        <v>1000</v>
      </c>
      <c r="L78" s="63">
        <v>-45</v>
      </c>
      <c r="M78" s="64">
        <f t="shared" si="8"/>
        <v>955</v>
      </c>
      <c r="N78" s="63"/>
      <c r="O78" s="64">
        <f t="shared" si="9"/>
        <v>955</v>
      </c>
    </row>
    <row r="79" spans="2:15" ht="15.75" x14ac:dyDescent="0.25">
      <c r="B79" s="60" t="s">
        <v>130</v>
      </c>
      <c r="C79" s="61" t="s">
        <v>73</v>
      </c>
      <c r="D79" s="61">
        <v>13</v>
      </c>
      <c r="E79" s="62" t="s">
        <v>75</v>
      </c>
      <c r="F79" s="61" t="s">
        <v>76</v>
      </c>
      <c r="G79" s="63">
        <f>G80+G88+G95+G100</f>
        <v>8132.1</v>
      </c>
      <c r="H79" s="63">
        <f>H80+H88+H95+H100</f>
        <v>0</v>
      </c>
      <c r="I79" s="64">
        <f t="shared" si="5"/>
        <v>8132.1</v>
      </c>
      <c r="J79" s="63">
        <f>J80+J88+J95+J100</f>
        <v>0</v>
      </c>
      <c r="K79" s="64">
        <f t="shared" si="7"/>
        <v>8132.1</v>
      </c>
      <c r="L79" s="63">
        <f>L80+L88+L95+L100</f>
        <v>800</v>
      </c>
      <c r="M79" s="64">
        <f t="shared" si="8"/>
        <v>8932.1</v>
      </c>
      <c r="N79" s="63">
        <f>N80+N88+N95+N100</f>
        <v>333.9</v>
      </c>
      <c r="O79" s="64">
        <f t="shared" si="9"/>
        <v>9266</v>
      </c>
    </row>
    <row r="80" spans="2:15" ht="66" customHeight="1" x14ac:dyDescent="0.25">
      <c r="B80" s="60" t="s">
        <v>753</v>
      </c>
      <c r="C80" s="61" t="s">
        <v>73</v>
      </c>
      <c r="D80" s="61">
        <v>13</v>
      </c>
      <c r="E80" s="62" t="s">
        <v>131</v>
      </c>
      <c r="F80" s="61" t="s">
        <v>76</v>
      </c>
      <c r="G80" s="63">
        <f t="shared" ref="G80:N82" si="11">G81</f>
        <v>548</v>
      </c>
      <c r="H80" s="63">
        <f t="shared" si="11"/>
        <v>0</v>
      </c>
      <c r="I80" s="64">
        <f t="shared" si="5"/>
        <v>548</v>
      </c>
      <c r="J80" s="63">
        <f t="shared" si="11"/>
        <v>0</v>
      </c>
      <c r="K80" s="64">
        <f t="shared" si="7"/>
        <v>548</v>
      </c>
      <c r="L80" s="63">
        <f t="shared" si="11"/>
        <v>0</v>
      </c>
      <c r="M80" s="64">
        <f t="shared" si="8"/>
        <v>548</v>
      </c>
      <c r="N80" s="63">
        <f t="shared" si="11"/>
        <v>0</v>
      </c>
      <c r="O80" s="64">
        <f t="shared" si="9"/>
        <v>548</v>
      </c>
    </row>
    <row r="81" spans="2:16" ht="96.75" customHeight="1" x14ac:dyDescent="0.25">
      <c r="B81" s="60" t="s">
        <v>706</v>
      </c>
      <c r="C81" s="61" t="s">
        <v>73</v>
      </c>
      <c r="D81" s="61">
        <v>13</v>
      </c>
      <c r="E81" s="62" t="s">
        <v>138</v>
      </c>
      <c r="F81" s="61" t="s">
        <v>76</v>
      </c>
      <c r="G81" s="63">
        <f t="shared" si="11"/>
        <v>548</v>
      </c>
      <c r="H81" s="63">
        <f t="shared" si="11"/>
        <v>0</v>
      </c>
      <c r="I81" s="64">
        <f t="shared" si="5"/>
        <v>548</v>
      </c>
      <c r="J81" s="63">
        <f t="shared" si="11"/>
        <v>0</v>
      </c>
      <c r="K81" s="64">
        <f t="shared" si="7"/>
        <v>548</v>
      </c>
      <c r="L81" s="63">
        <f t="shared" si="11"/>
        <v>0</v>
      </c>
      <c r="M81" s="64">
        <f t="shared" si="8"/>
        <v>548</v>
      </c>
      <c r="N81" s="63">
        <f t="shared" si="11"/>
        <v>0</v>
      </c>
      <c r="O81" s="64">
        <f t="shared" si="9"/>
        <v>548</v>
      </c>
    </row>
    <row r="82" spans="2:16" ht="31.5" x14ac:dyDescent="0.25">
      <c r="B82" s="60" t="s">
        <v>139</v>
      </c>
      <c r="C82" s="61" t="s">
        <v>73</v>
      </c>
      <c r="D82" s="61">
        <v>13</v>
      </c>
      <c r="E82" s="62" t="s">
        <v>140</v>
      </c>
      <c r="F82" s="61" t="s">
        <v>76</v>
      </c>
      <c r="G82" s="63">
        <f t="shared" si="11"/>
        <v>548</v>
      </c>
      <c r="H82" s="63">
        <f t="shared" si="11"/>
        <v>0</v>
      </c>
      <c r="I82" s="64">
        <f t="shared" si="5"/>
        <v>548</v>
      </c>
      <c r="J82" s="63">
        <f t="shared" si="11"/>
        <v>0</v>
      </c>
      <c r="K82" s="64">
        <f t="shared" si="7"/>
        <v>548</v>
      </c>
      <c r="L82" s="63">
        <f t="shared" si="11"/>
        <v>0</v>
      </c>
      <c r="M82" s="64">
        <f t="shared" si="8"/>
        <v>548</v>
      </c>
      <c r="N82" s="63">
        <f t="shared" si="11"/>
        <v>0</v>
      </c>
      <c r="O82" s="64">
        <f t="shared" si="9"/>
        <v>548</v>
      </c>
    </row>
    <row r="83" spans="2:16" ht="30" customHeight="1" x14ac:dyDescent="0.25">
      <c r="B83" s="60" t="s">
        <v>141</v>
      </c>
      <c r="C83" s="61" t="s">
        <v>73</v>
      </c>
      <c r="D83" s="61">
        <v>13</v>
      </c>
      <c r="E83" s="62" t="s">
        <v>142</v>
      </c>
      <c r="F83" s="61" t="s">
        <v>76</v>
      </c>
      <c r="G83" s="63">
        <f>G84+G86</f>
        <v>548</v>
      </c>
      <c r="H83" s="63">
        <f>H84+H86</f>
        <v>0</v>
      </c>
      <c r="I83" s="64">
        <f t="shared" si="5"/>
        <v>548</v>
      </c>
      <c r="J83" s="63">
        <f>J84+J86</f>
        <v>0</v>
      </c>
      <c r="K83" s="64">
        <f t="shared" si="7"/>
        <v>548</v>
      </c>
      <c r="L83" s="63">
        <f>L84+L86</f>
        <v>0</v>
      </c>
      <c r="M83" s="64">
        <f t="shared" si="8"/>
        <v>548</v>
      </c>
      <c r="N83" s="63">
        <f>N84+N86</f>
        <v>0</v>
      </c>
      <c r="O83" s="64">
        <f t="shared" si="9"/>
        <v>548</v>
      </c>
    </row>
    <row r="84" spans="2:16" ht="31.5" x14ac:dyDescent="0.25">
      <c r="B84" s="60" t="s">
        <v>97</v>
      </c>
      <c r="C84" s="61" t="s">
        <v>73</v>
      </c>
      <c r="D84" s="61">
        <v>13</v>
      </c>
      <c r="E84" s="62" t="s">
        <v>142</v>
      </c>
      <c r="F84" s="61">
        <v>200</v>
      </c>
      <c r="G84" s="63">
        <f>G85</f>
        <v>546</v>
      </c>
      <c r="H84" s="63">
        <f>H85</f>
        <v>0</v>
      </c>
      <c r="I84" s="64">
        <f t="shared" si="5"/>
        <v>546</v>
      </c>
      <c r="J84" s="63">
        <f>J85</f>
        <v>0</v>
      </c>
      <c r="K84" s="64">
        <f t="shared" si="7"/>
        <v>546</v>
      </c>
      <c r="L84" s="63">
        <f>L85</f>
        <v>0</v>
      </c>
      <c r="M84" s="64">
        <f t="shared" si="8"/>
        <v>546</v>
      </c>
      <c r="N84" s="63">
        <f>N85</f>
        <v>0</v>
      </c>
      <c r="O84" s="64">
        <f t="shared" si="9"/>
        <v>546</v>
      </c>
    </row>
    <row r="85" spans="2:16" ht="48.75" customHeight="1" x14ac:dyDescent="0.25">
      <c r="B85" s="60" t="s">
        <v>98</v>
      </c>
      <c r="C85" s="61" t="s">
        <v>73</v>
      </c>
      <c r="D85" s="61">
        <v>13</v>
      </c>
      <c r="E85" s="62" t="s">
        <v>142</v>
      </c>
      <c r="F85" s="61">
        <v>240</v>
      </c>
      <c r="G85" s="63">
        <v>546</v>
      </c>
      <c r="H85" s="63"/>
      <c r="I85" s="64">
        <f t="shared" si="5"/>
        <v>546</v>
      </c>
      <c r="J85" s="63"/>
      <c r="K85" s="64">
        <f t="shared" si="7"/>
        <v>546</v>
      </c>
      <c r="L85" s="63"/>
      <c r="M85" s="64">
        <f t="shared" si="8"/>
        <v>546</v>
      </c>
      <c r="N85" s="63"/>
      <c r="O85" s="64">
        <f t="shared" si="9"/>
        <v>546</v>
      </c>
    </row>
    <row r="86" spans="2:16" ht="18" customHeight="1" x14ac:dyDescent="0.25">
      <c r="B86" s="60" t="s">
        <v>99</v>
      </c>
      <c r="C86" s="61" t="s">
        <v>73</v>
      </c>
      <c r="D86" s="61">
        <v>13</v>
      </c>
      <c r="E86" s="62" t="s">
        <v>142</v>
      </c>
      <c r="F86" s="61">
        <v>800</v>
      </c>
      <c r="G86" s="63">
        <f>G87</f>
        <v>2</v>
      </c>
      <c r="H86" s="63">
        <f>H87</f>
        <v>0</v>
      </c>
      <c r="I86" s="64">
        <f t="shared" si="5"/>
        <v>2</v>
      </c>
      <c r="J86" s="63">
        <f>J87</f>
        <v>0</v>
      </c>
      <c r="K86" s="64">
        <f t="shared" si="7"/>
        <v>2</v>
      </c>
      <c r="L86" s="63">
        <f>L87</f>
        <v>0</v>
      </c>
      <c r="M86" s="64">
        <f t="shared" si="8"/>
        <v>2</v>
      </c>
      <c r="N86" s="63">
        <f>N87</f>
        <v>0</v>
      </c>
      <c r="O86" s="64">
        <f t="shared" si="9"/>
        <v>2</v>
      </c>
    </row>
    <row r="87" spans="2:16" ht="19.149999999999999" customHeight="1" x14ac:dyDescent="0.25">
      <c r="B87" s="60" t="s">
        <v>100</v>
      </c>
      <c r="C87" s="61" t="s">
        <v>73</v>
      </c>
      <c r="D87" s="61">
        <v>13</v>
      </c>
      <c r="E87" s="62" t="s">
        <v>142</v>
      </c>
      <c r="F87" s="61">
        <v>850</v>
      </c>
      <c r="G87" s="63">
        <v>2</v>
      </c>
      <c r="H87" s="63"/>
      <c r="I87" s="64">
        <f t="shared" si="5"/>
        <v>2</v>
      </c>
      <c r="J87" s="63"/>
      <c r="K87" s="64">
        <f t="shared" si="7"/>
        <v>2</v>
      </c>
      <c r="L87" s="63"/>
      <c r="M87" s="64">
        <f t="shared" si="8"/>
        <v>2</v>
      </c>
      <c r="N87" s="63"/>
      <c r="O87" s="64">
        <f t="shared" si="9"/>
        <v>2</v>
      </c>
    </row>
    <row r="88" spans="2:16" ht="110.25" x14ac:dyDescent="0.25">
      <c r="B88" s="60" t="s">
        <v>601</v>
      </c>
      <c r="C88" s="61" t="s">
        <v>73</v>
      </c>
      <c r="D88" s="61" t="s">
        <v>152</v>
      </c>
      <c r="E88" s="62" t="s">
        <v>602</v>
      </c>
      <c r="F88" s="61" t="s">
        <v>76</v>
      </c>
      <c r="G88" s="63">
        <f t="shared" ref="G88:N91" si="12">G89</f>
        <v>2256.6</v>
      </c>
      <c r="H88" s="63">
        <f t="shared" si="12"/>
        <v>0</v>
      </c>
      <c r="I88" s="64">
        <f t="shared" si="5"/>
        <v>2256.6</v>
      </c>
      <c r="J88" s="63">
        <f t="shared" si="12"/>
        <v>0</v>
      </c>
      <c r="K88" s="64">
        <f t="shared" si="7"/>
        <v>2256.6</v>
      </c>
      <c r="L88" s="63">
        <f t="shared" si="12"/>
        <v>0</v>
      </c>
      <c r="M88" s="64">
        <f t="shared" si="8"/>
        <v>2256.6</v>
      </c>
      <c r="N88" s="63">
        <f t="shared" si="12"/>
        <v>0</v>
      </c>
      <c r="O88" s="64">
        <f t="shared" si="9"/>
        <v>2256.6</v>
      </c>
    </row>
    <row r="89" spans="2:16" ht="63" x14ac:dyDescent="0.25">
      <c r="B89" s="60" t="s">
        <v>603</v>
      </c>
      <c r="C89" s="61" t="s">
        <v>73</v>
      </c>
      <c r="D89" s="61" t="s">
        <v>152</v>
      </c>
      <c r="E89" s="62" t="s">
        <v>604</v>
      </c>
      <c r="F89" s="61" t="s">
        <v>76</v>
      </c>
      <c r="G89" s="63">
        <f t="shared" si="12"/>
        <v>2256.6</v>
      </c>
      <c r="H89" s="63">
        <f t="shared" si="12"/>
        <v>0</v>
      </c>
      <c r="I89" s="64">
        <f t="shared" si="5"/>
        <v>2256.6</v>
      </c>
      <c r="J89" s="63">
        <f t="shared" si="12"/>
        <v>0</v>
      </c>
      <c r="K89" s="64">
        <f t="shared" si="7"/>
        <v>2256.6</v>
      </c>
      <c r="L89" s="63">
        <f t="shared" si="12"/>
        <v>0</v>
      </c>
      <c r="M89" s="64">
        <f t="shared" si="8"/>
        <v>2256.6</v>
      </c>
      <c r="N89" s="63">
        <f>N90</f>
        <v>0</v>
      </c>
      <c r="O89" s="64">
        <f t="shared" si="9"/>
        <v>2256.6</v>
      </c>
    </row>
    <row r="90" spans="2:16" ht="47.25" x14ac:dyDescent="0.25">
      <c r="B90" s="60" t="s">
        <v>605</v>
      </c>
      <c r="C90" s="61" t="s">
        <v>73</v>
      </c>
      <c r="D90" s="61" t="s">
        <v>152</v>
      </c>
      <c r="E90" s="62" t="s">
        <v>606</v>
      </c>
      <c r="F90" s="61" t="s">
        <v>76</v>
      </c>
      <c r="G90" s="63">
        <f t="shared" si="12"/>
        <v>2256.6</v>
      </c>
      <c r="H90" s="63">
        <f t="shared" si="12"/>
        <v>0</v>
      </c>
      <c r="I90" s="64">
        <f t="shared" si="5"/>
        <v>2256.6</v>
      </c>
      <c r="J90" s="63">
        <f t="shared" si="12"/>
        <v>0</v>
      </c>
      <c r="K90" s="64">
        <f t="shared" si="7"/>
        <v>2256.6</v>
      </c>
      <c r="L90" s="63">
        <f t="shared" si="12"/>
        <v>0</v>
      </c>
      <c r="M90" s="64">
        <f t="shared" si="8"/>
        <v>2256.6</v>
      </c>
      <c r="N90" s="63">
        <f>N91+N93</f>
        <v>0</v>
      </c>
      <c r="O90" s="64">
        <f t="shared" si="9"/>
        <v>2256.6</v>
      </c>
    </row>
    <row r="91" spans="2:16" ht="31.5" x14ac:dyDescent="0.25">
      <c r="B91" s="60" t="s">
        <v>97</v>
      </c>
      <c r="C91" s="61" t="s">
        <v>73</v>
      </c>
      <c r="D91" s="61">
        <v>13</v>
      </c>
      <c r="E91" s="62" t="s">
        <v>606</v>
      </c>
      <c r="F91" s="61">
        <v>200</v>
      </c>
      <c r="G91" s="63">
        <f t="shared" si="12"/>
        <v>2256.6</v>
      </c>
      <c r="H91" s="63">
        <f t="shared" si="12"/>
        <v>0</v>
      </c>
      <c r="I91" s="64">
        <f t="shared" si="5"/>
        <v>2256.6</v>
      </c>
      <c r="J91" s="63">
        <f t="shared" si="12"/>
        <v>0</v>
      </c>
      <c r="K91" s="64">
        <f t="shared" si="7"/>
        <v>2256.6</v>
      </c>
      <c r="L91" s="63">
        <f t="shared" si="12"/>
        <v>0</v>
      </c>
      <c r="M91" s="64">
        <f t="shared" si="8"/>
        <v>2256.6</v>
      </c>
      <c r="N91" s="63">
        <f t="shared" si="12"/>
        <v>-297</v>
      </c>
      <c r="O91" s="64">
        <f t="shared" si="9"/>
        <v>1959.6</v>
      </c>
    </row>
    <row r="92" spans="2:16" ht="46.5" customHeight="1" x14ac:dyDescent="0.25">
      <c r="B92" s="60" t="s">
        <v>98</v>
      </c>
      <c r="C92" s="61" t="s">
        <v>73</v>
      </c>
      <c r="D92" s="61">
        <v>13</v>
      </c>
      <c r="E92" s="62" t="s">
        <v>606</v>
      </c>
      <c r="F92" s="61">
        <v>240</v>
      </c>
      <c r="G92" s="63">
        <v>2256.6</v>
      </c>
      <c r="H92" s="63"/>
      <c r="I92" s="64">
        <f t="shared" si="5"/>
        <v>2256.6</v>
      </c>
      <c r="J92" s="63"/>
      <c r="K92" s="64">
        <f t="shared" si="7"/>
        <v>2256.6</v>
      </c>
      <c r="L92" s="63"/>
      <c r="M92" s="64">
        <f t="shared" si="8"/>
        <v>2256.6</v>
      </c>
      <c r="N92" s="63">
        <v>-297</v>
      </c>
      <c r="O92" s="64">
        <f>M92+N92</f>
        <v>1959.6</v>
      </c>
    </row>
    <row r="93" spans="2:16" ht="47.45" customHeight="1" x14ac:dyDescent="0.25">
      <c r="B93" s="38" t="s">
        <v>862</v>
      </c>
      <c r="C93" s="61" t="s">
        <v>73</v>
      </c>
      <c r="D93" s="61" t="s">
        <v>152</v>
      </c>
      <c r="E93" s="62" t="s">
        <v>606</v>
      </c>
      <c r="F93" s="61" t="s">
        <v>866</v>
      </c>
      <c r="G93" s="63"/>
      <c r="H93" s="63"/>
      <c r="I93" s="64"/>
      <c r="J93" s="63"/>
      <c r="K93" s="64"/>
      <c r="L93" s="63"/>
      <c r="M93" s="64">
        <v>0</v>
      </c>
      <c r="N93" s="63">
        <v>297</v>
      </c>
      <c r="O93" s="64">
        <f t="shared" si="9"/>
        <v>297</v>
      </c>
    </row>
    <row r="94" spans="2:16" ht="24" customHeight="1" x14ac:dyDescent="0.25">
      <c r="B94" s="38" t="s">
        <v>863</v>
      </c>
      <c r="C94" s="61" t="s">
        <v>73</v>
      </c>
      <c r="D94" s="61" t="s">
        <v>152</v>
      </c>
      <c r="E94" s="62" t="s">
        <v>606</v>
      </c>
      <c r="F94" s="61" t="s">
        <v>865</v>
      </c>
      <c r="G94" s="63"/>
      <c r="H94" s="63"/>
      <c r="I94" s="64"/>
      <c r="J94" s="63"/>
      <c r="K94" s="64"/>
      <c r="L94" s="63"/>
      <c r="M94" s="64">
        <v>0</v>
      </c>
      <c r="N94" s="63">
        <v>297</v>
      </c>
      <c r="O94" s="64">
        <f t="shared" si="9"/>
        <v>297</v>
      </c>
    </row>
    <row r="95" spans="2:16" s="69" customFormat="1" ht="61.9" customHeight="1" x14ac:dyDescent="0.25">
      <c r="B95" s="60" t="s">
        <v>787</v>
      </c>
      <c r="C95" s="65" t="s">
        <v>73</v>
      </c>
      <c r="D95" s="65" t="s">
        <v>152</v>
      </c>
      <c r="E95" s="66" t="s">
        <v>780</v>
      </c>
      <c r="F95" s="65" t="s">
        <v>76</v>
      </c>
      <c r="G95" s="67">
        <f t="shared" ref="G95:N98" si="13">G96</f>
        <v>600</v>
      </c>
      <c r="H95" s="67">
        <f t="shared" si="13"/>
        <v>0</v>
      </c>
      <c r="I95" s="64">
        <f t="shared" si="5"/>
        <v>600</v>
      </c>
      <c r="J95" s="67">
        <f t="shared" si="13"/>
        <v>0</v>
      </c>
      <c r="K95" s="64">
        <f t="shared" si="7"/>
        <v>600</v>
      </c>
      <c r="L95" s="67">
        <f t="shared" si="13"/>
        <v>0</v>
      </c>
      <c r="M95" s="64">
        <f t="shared" si="8"/>
        <v>600</v>
      </c>
      <c r="N95" s="67">
        <f t="shared" si="13"/>
        <v>0</v>
      </c>
      <c r="O95" s="64">
        <f t="shared" si="9"/>
        <v>600</v>
      </c>
      <c r="P95" s="68"/>
    </row>
    <row r="96" spans="2:16" s="69" customFormat="1" ht="95.25" customHeight="1" x14ac:dyDescent="0.25">
      <c r="B96" s="60" t="s">
        <v>782</v>
      </c>
      <c r="C96" s="65" t="s">
        <v>73</v>
      </c>
      <c r="D96" s="65" t="s">
        <v>152</v>
      </c>
      <c r="E96" s="66" t="s">
        <v>781</v>
      </c>
      <c r="F96" s="65" t="s">
        <v>76</v>
      </c>
      <c r="G96" s="67">
        <f t="shared" si="13"/>
        <v>600</v>
      </c>
      <c r="H96" s="67">
        <f t="shared" si="13"/>
        <v>0</v>
      </c>
      <c r="I96" s="64">
        <f t="shared" si="5"/>
        <v>600</v>
      </c>
      <c r="J96" s="67">
        <f t="shared" si="13"/>
        <v>0</v>
      </c>
      <c r="K96" s="64">
        <f t="shared" si="7"/>
        <v>600</v>
      </c>
      <c r="L96" s="67">
        <f t="shared" si="13"/>
        <v>0</v>
      </c>
      <c r="M96" s="64">
        <f t="shared" si="8"/>
        <v>600</v>
      </c>
      <c r="N96" s="67">
        <f t="shared" si="13"/>
        <v>0</v>
      </c>
      <c r="O96" s="64">
        <f t="shared" si="9"/>
        <v>600</v>
      </c>
      <c r="P96" s="68"/>
    </row>
    <row r="97" spans="2:16" s="69" customFormat="1" ht="49.15" customHeight="1" x14ac:dyDescent="0.25">
      <c r="B97" s="60" t="s">
        <v>783</v>
      </c>
      <c r="C97" s="65" t="s">
        <v>73</v>
      </c>
      <c r="D97" s="65" t="s">
        <v>152</v>
      </c>
      <c r="E97" s="66" t="s">
        <v>784</v>
      </c>
      <c r="F97" s="65" t="s">
        <v>76</v>
      </c>
      <c r="G97" s="67">
        <f t="shared" si="13"/>
        <v>600</v>
      </c>
      <c r="H97" s="67">
        <f t="shared" si="13"/>
        <v>0</v>
      </c>
      <c r="I97" s="64">
        <f t="shared" si="5"/>
        <v>600</v>
      </c>
      <c r="J97" s="67">
        <f t="shared" si="13"/>
        <v>0</v>
      </c>
      <c r="K97" s="64">
        <f t="shared" si="7"/>
        <v>600</v>
      </c>
      <c r="L97" s="67">
        <f t="shared" si="13"/>
        <v>0</v>
      </c>
      <c r="M97" s="64">
        <f t="shared" si="8"/>
        <v>600</v>
      </c>
      <c r="N97" s="67">
        <f t="shared" si="13"/>
        <v>0</v>
      </c>
      <c r="O97" s="64">
        <f t="shared" si="9"/>
        <v>600</v>
      </c>
      <c r="P97" s="68"/>
    </row>
    <row r="98" spans="2:16" s="69" customFormat="1" ht="37.5" customHeight="1" x14ac:dyDescent="0.25">
      <c r="B98" s="60" t="s">
        <v>97</v>
      </c>
      <c r="C98" s="65" t="s">
        <v>73</v>
      </c>
      <c r="D98" s="65">
        <v>13</v>
      </c>
      <c r="E98" s="66" t="s">
        <v>784</v>
      </c>
      <c r="F98" s="65">
        <v>200</v>
      </c>
      <c r="G98" s="67">
        <f t="shared" si="13"/>
        <v>600</v>
      </c>
      <c r="H98" s="67">
        <f t="shared" si="13"/>
        <v>0</v>
      </c>
      <c r="I98" s="64">
        <f t="shared" si="5"/>
        <v>600</v>
      </c>
      <c r="J98" s="67">
        <f t="shared" si="13"/>
        <v>0</v>
      </c>
      <c r="K98" s="64">
        <f t="shared" si="7"/>
        <v>600</v>
      </c>
      <c r="L98" s="67">
        <f t="shared" si="13"/>
        <v>0</v>
      </c>
      <c r="M98" s="64">
        <f t="shared" si="8"/>
        <v>600</v>
      </c>
      <c r="N98" s="67">
        <f t="shared" si="13"/>
        <v>0</v>
      </c>
      <c r="O98" s="64">
        <f t="shared" si="9"/>
        <v>600</v>
      </c>
      <c r="P98" s="68"/>
    </row>
    <row r="99" spans="2:16" s="69" customFormat="1" ht="49.15" customHeight="1" x14ac:dyDescent="0.25">
      <c r="B99" s="60" t="s">
        <v>98</v>
      </c>
      <c r="C99" s="65" t="s">
        <v>73</v>
      </c>
      <c r="D99" s="65">
        <v>13</v>
      </c>
      <c r="E99" s="66" t="s">
        <v>784</v>
      </c>
      <c r="F99" s="65">
        <v>240</v>
      </c>
      <c r="G99" s="67">
        <v>600</v>
      </c>
      <c r="H99" s="67"/>
      <c r="I99" s="64">
        <f t="shared" si="5"/>
        <v>600</v>
      </c>
      <c r="J99" s="67"/>
      <c r="K99" s="64">
        <f t="shared" si="7"/>
        <v>600</v>
      </c>
      <c r="L99" s="67"/>
      <c r="M99" s="64">
        <f t="shared" si="8"/>
        <v>600</v>
      </c>
      <c r="N99" s="67"/>
      <c r="O99" s="64">
        <f t="shared" si="9"/>
        <v>600</v>
      </c>
      <c r="P99" s="68"/>
    </row>
    <row r="100" spans="2:16" ht="31.5" x14ac:dyDescent="0.25">
      <c r="B100" s="60" t="s">
        <v>121</v>
      </c>
      <c r="C100" s="61" t="s">
        <v>73</v>
      </c>
      <c r="D100" s="61">
        <v>13</v>
      </c>
      <c r="E100" s="62" t="s">
        <v>122</v>
      </c>
      <c r="F100" s="61" t="s">
        <v>76</v>
      </c>
      <c r="G100" s="63">
        <f>G101+G107</f>
        <v>4727.5</v>
      </c>
      <c r="H100" s="63">
        <f>H101+H107</f>
        <v>0</v>
      </c>
      <c r="I100" s="64">
        <f t="shared" si="5"/>
        <v>4727.5</v>
      </c>
      <c r="J100" s="63">
        <f>J101+J107</f>
        <v>0</v>
      </c>
      <c r="K100" s="64">
        <f t="shared" si="7"/>
        <v>4727.5</v>
      </c>
      <c r="L100" s="63">
        <f>L101+L107</f>
        <v>800</v>
      </c>
      <c r="M100" s="64">
        <f t="shared" si="8"/>
        <v>5527.5</v>
      </c>
      <c r="N100" s="63">
        <f>N101+N107</f>
        <v>333.9</v>
      </c>
      <c r="O100" s="64">
        <f t="shared" si="9"/>
        <v>5861.4</v>
      </c>
    </row>
    <row r="101" spans="2:16" ht="31.5" x14ac:dyDescent="0.25">
      <c r="B101" s="60" t="s">
        <v>145</v>
      </c>
      <c r="C101" s="61" t="s">
        <v>73</v>
      </c>
      <c r="D101" s="61">
        <v>13</v>
      </c>
      <c r="E101" s="62" t="s">
        <v>146</v>
      </c>
      <c r="F101" s="61" t="s">
        <v>76</v>
      </c>
      <c r="G101" s="63">
        <f>G102</f>
        <v>683</v>
      </c>
      <c r="H101" s="63">
        <f>H102</f>
        <v>0</v>
      </c>
      <c r="I101" s="64">
        <f t="shared" si="5"/>
        <v>683</v>
      </c>
      <c r="J101" s="63">
        <f>J102</f>
        <v>0</v>
      </c>
      <c r="K101" s="64">
        <f t="shared" si="7"/>
        <v>683</v>
      </c>
      <c r="L101" s="63">
        <f>L102</f>
        <v>0</v>
      </c>
      <c r="M101" s="64">
        <f t="shared" si="8"/>
        <v>683</v>
      </c>
      <c r="N101" s="63">
        <f>N102</f>
        <v>0</v>
      </c>
      <c r="O101" s="64">
        <f t="shared" si="9"/>
        <v>683</v>
      </c>
    </row>
    <row r="102" spans="2:16" ht="78.75" x14ac:dyDescent="0.25">
      <c r="B102" s="60" t="s">
        <v>147</v>
      </c>
      <c r="C102" s="61" t="s">
        <v>73</v>
      </c>
      <c r="D102" s="61">
        <v>13</v>
      </c>
      <c r="E102" s="62" t="s">
        <v>148</v>
      </c>
      <c r="F102" s="61" t="s">
        <v>76</v>
      </c>
      <c r="G102" s="63">
        <f>G103+G105</f>
        <v>683</v>
      </c>
      <c r="H102" s="63">
        <f>H103+H105</f>
        <v>0</v>
      </c>
      <c r="I102" s="64">
        <f t="shared" si="5"/>
        <v>683</v>
      </c>
      <c r="J102" s="63">
        <f>J103+J105</f>
        <v>0</v>
      </c>
      <c r="K102" s="64">
        <f t="shared" si="7"/>
        <v>683</v>
      </c>
      <c r="L102" s="63">
        <f>L103+L105</f>
        <v>0</v>
      </c>
      <c r="M102" s="64">
        <f t="shared" si="8"/>
        <v>683</v>
      </c>
      <c r="N102" s="63">
        <f>N103+N105</f>
        <v>0</v>
      </c>
      <c r="O102" s="64">
        <f t="shared" si="9"/>
        <v>683</v>
      </c>
    </row>
    <row r="103" spans="2:16" ht="81.75" customHeight="1" x14ac:dyDescent="0.25">
      <c r="B103" s="60" t="s">
        <v>85</v>
      </c>
      <c r="C103" s="61" t="s">
        <v>73</v>
      </c>
      <c r="D103" s="61">
        <v>13</v>
      </c>
      <c r="E103" s="62" t="s">
        <v>148</v>
      </c>
      <c r="F103" s="61">
        <v>100</v>
      </c>
      <c r="G103" s="63">
        <f>G104</f>
        <v>659</v>
      </c>
      <c r="H103" s="63">
        <f>H104</f>
        <v>0</v>
      </c>
      <c r="I103" s="64">
        <f t="shared" si="5"/>
        <v>659</v>
      </c>
      <c r="J103" s="63">
        <f>J104</f>
        <v>0</v>
      </c>
      <c r="K103" s="64">
        <f t="shared" si="7"/>
        <v>659</v>
      </c>
      <c r="L103" s="63">
        <f>L104</f>
        <v>0</v>
      </c>
      <c r="M103" s="64">
        <f t="shared" si="8"/>
        <v>659</v>
      </c>
      <c r="N103" s="63">
        <f>N104</f>
        <v>0</v>
      </c>
      <c r="O103" s="64">
        <f t="shared" si="9"/>
        <v>659</v>
      </c>
    </row>
    <row r="104" spans="2:16" ht="31.5" x14ac:dyDescent="0.25">
      <c r="B104" s="60" t="s">
        <v>86</v>
      </c>
      <c r="C104" s="61" t="s">
        <v>73</v>
      </c>
      <c r="D104" s="61">
        <v>13</v>
      </c>
      <c r="E104" s="62" t="s">
        <v>148</v>
      </c>
      <c r="F104" s="61">
        <v>120</v>
      </c>
      <c r="G104" s="63">
        <v>659</v>
      </c>
      <c r="H104" s="63"/>
      <c r="I104" s="64">
        <f t="shared" si="5"/>
        <v>659</v>
      </c>
      <c r="J104" s="63"/>
      <c r="K104" s="64">
        <f t="shared" si="7"/>
        <v>659</v>
      </c>
      <c r="L104" s="63"/>
      <c r="M104" s="64">
        <f t="shared" si="8"/>
        <v>659</v>
      </c>
      <c r="N104" s="63"/>
      <c r="O104" s="64">
        <f t="shared" si="9"/>
        <v>659</v>
      </c>
    </row>
    <row r="105" spans="2:16" ht="31.5" x14ac:dyDescent="0.25">
      <c r="B105" s="60" t="s">
        <v>97</v>
      </c>
      <c r="C105" s="61" t="s">
        <v>73</v>
      </c>
      <c r="D105" s="61">
        <v>13</v>
      </c>
      <c r="E105" s="62" t="s">
        <v>148</v>
      </c>
      <c r="F105" s="61">
        <v>200</v>
      </c>
      <c r="G105" s="63">
        <f>G106</f>
        <v>24</v>
      </c>
      <c r="H105" s="63">
        <f>H106</f>
        <v>0</v>
      </c>
      <c r="I105" s="64">
        <f t="shared" si="5"/>
        <v>24</v>
      </c>
      <c r="J105" s="63">
        <f>J106</f>
        <v>0</v>
      </c>
      <c r="K105" s="64">
        <f t="shared" si="7"/>
        <v>24</v>
      </c>
      <c r="L105" s="63">
        <f>L106</f>
        <v>0</v>
      </c>
      <c r="M105" s="64">
        <f t="shared" si="8"/>
        <v>24</v>
      </c>
      <c r="N105" s="63">
        <f>N106</f>
        <v>0</v>
      </c>
      <c r="O105" s="64">
        <f t="shared" si="9"/>
        <v>24</v>
      </c>
    </row>
    <row r="106" spans="2:16" ht="51.75" customHeight="1" x14ac:dyDescent="0.25">
      <c r="B106" s="60" t="s">
        <v>98</v>
      </c>
      <c r="C106" s="61" t="s">
        <v>73</v>
      </c>
      <c r="D106" s="61">
        <v>13</v>
      </c>
      <c r="E106" s="62" t="s">
        <v>148</v>
      </c>
      <c r="F106" s="61">
        <v>240</v>
      </c>
      <c r="G106" s="63">
        <v>24</v>
      </c>
      <c r="H106" s="63"/>
      <c r="I106" s="64">
        <f t="shared" si="5"/>
        <v>24</v>
      </c>
      <c r="J106" s="63"/>
      <c r="K106" s="64">
        <f t="shared" si="7"/>
        <v>24</v>
      </c>
      <c r="L106" s="63"/>
      <c r="M106" s="64">
        <f t="shared" si="8"/>
        <v>24</v>
      </c>
      <c r="N106" s="63"/>
      <c r="O106" s="64">
        <f t="shared" si="9"/>
        <v>24</v>
      </c>
    </row>
    <row r="107" spans="2:16" ht="15.75" x14ac:dyDescent="0.25">
      <c r="B107" s="60" t="s">
        <v>123</v>
      </c>
      <c r="C107" s="61" t="s">
        <v>73</v>
      </c>
      <c r="D107" s="61">
        <v>13</v>
      </c>
      <c r="E107" s="62" t="s">
        <v>124</v>
      </c>
      <c r="F107" s="61" t="s">
        <v>76</v>
      </c>
      <c r="G107" s="63">
        <f>G108+G115+G118</f>
        <v>4044.5000000000005</v>
      </c>
      <c r="H107" s="63">
        <f>H108+H115+H118</f>
        <v>0</v>
      </c>
      <c r="I107" s="64">
        <f t="shared" si="5"/>
        <v>4044.5000000000005</v>
      </c>
      <c r="J107" s="63">
        <f>J108+J115+J118</f>
        <v>0</v>
      </c>
      <c r="K107" s="64">
        <f t="shared" si="7"/>
        <v>4044.5000000000005</v>
      </c>
      <c r="L107" s="63">
        <f>L108+L115+L118</f>
        <v>800</v>
      </c>
      <c r="M107" s="64">
        <f t="shared" si="8"/>
        <v>4844.5</v>
      </c>
      <c r="N107" s="63">
        <f>N108+N115+N118</f>
        <v>333.9</v>
      </c>
      <c r="O107" s="64">
        <f t="shared" si="9"/>
        <v>5178.3999999999996</v>
      </c>
    </row>
    <row r="108" spans="2:16" ht="88.5" customHeight="1" x14ac:dyDescent="0.25">
      <c r="B108" s="38" t="s">
        <v>793</v>
      </c>
      <c r="C108" s="61" t="s">
        <v>73</v>
      </c>
      <c r="D108" s="61">
        <v>13</v>
      </c>
      <c r="E108" s="62" t="s">
        <v>149</v>
      </c>
      <c r="F108" s="61" t="s">
        <v>76</v>
      </c>
      <c r="G108" s="63">
        <f>G109+G111+G113</f>
        <v>2620.0000000000005</v>
      </c>
      <c r="H108" s="63">
        <f>H109+H111+H113</f>
        <v>0</v>
      </c>
      <c r="I108" s="64">
        <f t="shared" si="5"/>
        <v>2620.0000000000005</v>
      </c>
      <c r="J108" s="63">
        <f>J109+J111+J113</f>
        <v>0</v>
      </c>
      <c r="K108" s="64">
        <f t="shared" si="7"/>
        <v>2620.0000000000005</v>
      </c>
      <c r="L108" s="63">
        <f>L109+L111+L113</f>
        <v>0</v>
      </c>
      <c r="M108" s="64">
        <f t="shared" si="8"/>
        <v>2620.0000000000005</v>
      </c>
      <c r="N108" s="63">
        <f>N109+N111+N113</f>
        <v>333.9</v>
      </c>
      <c r="O108" s="64">
        <f t="shared" si="9"/>
        <v>2953.9000000000005</v>
      </c>
    </row>
    <row r="109" spans="2:16" ht="93.75" customHeight="1" x14ac:dyDescent="0.25">
      <c r="B109" s="60" t="s">
        <v>85</v>
      </c>
      <c r="C109" s="61" t="s">
        <v>73</v>
      </c>
      <c r="D109" s="61">
        <v>13</v>
      </c>
      <c r="E109" s="62" t="s">
        <v>149</v>
      </c>
      <c r="F109" s="61">
        <v>100</v>
      </c>
      <c r="G109" s="63">
        <f>G110</f>
        <v>2354.4</v>
      </c>
      <c r="H109" s="63">
        <f>H110</f>
        <v>0</v>
      </c>
      <c r="I109" s="64">
        <f t="shared" ref="I109:I167" si="14">G109+H109</f>
        <v>2354.4</v>
      </c>
      <c r="J109" s="63">
        <f>J110</f>
        <v>0</v>
      </c>
      <c r="K109" s="64">
        <f t="shared" si="7"/>
        <v>2354.4</v>
      </c>
      <c r="L109" s="63">
        <f>L110</f>
        <v>0</v>
      </c>
      <c r="M109" s="64">
        <f t="shared" si="8"/>
        <v>2354.4</v>
      </c>
      <c r="N109" s="63">
        <f>N110</f>
        <v>202</v>
      </c>
      <c r="O109" s="64">
        <f t="shared" si="9"/>
        <v>2556.4</v>
      </c>
    </row>
    <row r="110" spans="2:16" ht="31.5" customHeight="1" x14ac:dyDescent="0.25">
      <c r="B110" s="60" t="s">
        <v>150</v>
      </c>
      <c r="C110" s="61" t="s">
        <v>73</v>
      </c>
      <c r="D110" s="61">
        <v>13</v>
      </c>
      <c r="E110" s="62" t="s">
        <v>149</v>
      </c>
      <c r="F110" s="61">
        <v>110</v>
      </c>
      <c r="G110" s="63">
        <v>2354.4</v>
      </c>
      <c r="H110" s="63"/>
      <c r="I110" s="64">
        <f t="shared" si="14"/>
        <v>2354.4</v>
      </c>
      <c r="J110" s="63"/>
      <c r="K110" s="64">
        <f t="shared" si="7"/>
        <v>2354.4</v>
      </c>
      <c r="L110" s="63"/>
      <c r="M110" s="64">
        <f t="shared" si="8"/>
        <v>2354.4</v>
      </c>
      <c r="N110" s="63">
        <v>202</v>
      </c>
      <c r="O110" s="64">
        <f t="shared" si="9"/>
        <v>2556.4</v>
      </c>
    </row>
    <row r="111" spans="2:16" ht="31.5" x14ac:dyDescent="0.25">
      <c r="B111" s="60" t="s">
        <v>97</v>
      </c>
      <c r="C111" s="61" t="s">
        <v>73</v>
      </c>
      <c r="D111" s="61">
        <v>13</v>
      </c>
      <c r="E111" s="62" t="s">
        <v>149</v>
      </c>
      <c r="F111" s="61">
        <v>200</v>
      </c>
      <c r="G111" s="63">
        <f>G112</f>
        <v>263.3</v>
      </c>
      <c r="H111" s="63">
        <f>H112</f>
        <v>0</v>
      </c>
      <c r="I111" s="64">
        <f t="shared" si="14"/>
        <v>263.3</v>
      </c>
      <c r="J111" s="63">
        <f>J112</f>
        <v>-0.2</v>
      </c>
      <c r="K111" s="64">
        <f t="shared" si="7"/>
        <v>263.10000000000002</v>
      </c>
      <c r="L111" s="63">
        <f>L112</f>
        <v>0</v>
      </c>
      <c r="M111" s="64">
        <f t="shared" si="8"/>
        <v>263.10000000000002</v>
      </c>
      <c r="N111" s="63">
        <f>N112</f>
        <v>131.9</v>
      </c>
      <c r="O111" s="64">
        <f t="shared" si="9"/>
        <v>395</v>
      </c>
    </row>
    <row r="112" spans="2:16" ht="48" customHeight="1" x14ac:dyDescent="0.25">
      <c r="B112" s="60" t="s">
        <v>98</v>
      </c>
      <c r="C112" s="61" t="s">
        <v>73</v>
      </c>
      <c r="D112" s="61">
        <v>13</v>
      </c>
      <c r="E112" s="62" t="s">
        <v>149</v>
      </c>
      <c r="F112" s="61">
        <v>240</v>
      </c>
      <c r="G112" s="63">
        <v>263.3</v>
      </c>
      <c r="H112" s="63"/>
      <c r="I112" s="64">
        <f t="shared" si="14"/>
        <v>263.3</v>
      </c>
      <c r="J112" s="63">
        <v>-0.2</v>
      </c>
      <c r="K112" s="64">
        <f t="shared" si="7"/>
        <v>263.10000000000002</v>
      </c>
      <c r="L112" s="63"/>
      <c r="M112" s="64">
        <f t="shared" si="8"/>
        <v>263.10000000000002</v>
      </c>
      <c r="N112" s="63">
        <v>131.9</v>
      </c>
      <c r="O112" s="64">
        <f t="shared" si="9"/>
        <v>395</v>
      </c>
    </row>
    <row r="113" spans="2:15" ht="15.75" x14ac:dyDescent="0.25">
      <c r="B113" s="60" t="s">
        <v>99</v>
      </c>
      <c r="C113" s="61" t="s">
        <v>73</v>
      </c>
      <c r="D113" s="61">
        <v>13</v>
      </c>
      <c r="E113" s="62" t="s">
        <v>149</v>
      </c>
      <c r="F113" s="61">
        <v>800</v>
      </c>
      <c r="G113" s="63">
        <f>G114</f>
        <v>2.2999999999999998</v>
      </c>
      <c r="H113" s="63">
        <f>H114</f>
        <v>0</v>
      </c>
      <c r="I113" s="64">
        <f t="shared" si="14"/>
        <v>2.2999999999999998</v>
      </c>
      <c r="J113" s="63">
        <f>J114</f>
        <v>0.2</v>
      </c>
      <c r="K113" s="64">
        <f t="shared" si="7"/>
        <v>2.5</v>
      </c>
      <c r="L113" s="63">
        <f>L114</f>
        <v>0</v>
      </c>
      <c r="M113" s="64">
        <f t="shared" si="8"/>
        <v>2.5</v>
      </c>
      <c r="N113" s="63">
        <f>N114</f>
        <v>0</v>
      </c>
      <c r="O113" s="64">
        <f t="shared" si="9"/>
        <v>2.5</v>
      </c>
    </row>
    <row r="114" spans="2:15" ht="15.75" x14ac:dyDescent="0.25">
      <c r="B114" s="60" t="s">
        <v>100</v>
      </c>
      <c r="C114" s="61" t="s">
        <v>73</v>
      </c>
      <c r="D114" s="61">
        <v>13</v>
      </c>
      <c r="E114" s="62" t="s">
        <v>149</v>
      </c>
      <c r="F114" s="61">
        <v>850</v>
      </c>
      <c r="G114" s="63">
        <v>2.2999999999999998</v>
      </c>
      <c r="H114" s="63"/>
      <c r="I114" s="64">
        <f t="shared" si="14"/>
        <v>2.2999999999999998</v>
      </c>
      <c r="J114" s="63">
        <v>0.2</v>
      </c>
      <c r="K114" s="64">
        <f t="shared" si="7"/>
        <v>2.5</v>
      </c>
      <c r="L114" s="63"/>
      <c r="M114" s="64">
        <f t="shared" si="8"/>
        <v>2.5</v>
      </c>
      <c r="N114" s="63"/>
      <c r="O114" s="64">
        <f t="shared" si="9"/>
        <v>2.5</v>
      </c>
    </row>
    <row r="115" spans="2:15" ht="66.75" customHeight="1" x14ac:dyDescent="0.25">
      <c r="B115" s="38" t="s">
        <v>789</v>
      </c>
      <c r="C115" s="61" t="s">
        <v>73</v>
      </c>
      <c r="D115" s="61">
        <v>13</v>
      </c>
      <c r="E115" s="62" t="s">
        <v>151</v>
      </c>
      <c r="F115" s="61" t="s">
        <v>76</v>
      </c>
      <c r="G115" s="63">
        <f>G116</f>
        <v>200</v>
      </c>
      <c r="H115" s="63">
        <f>H116</f>
        <v>0</v>
      </c>
      <c r="I115" s="64">
        <f t="shared" si="14"/>
        <v>200</v>
      </c>
      <c r="J115" s="63">
        <f>J116</f>
        <v>0</v>
      </c>
      <c r="K115" s="64">
        <f t="shared" si="7"/>
        <v>200</v>
      </c>
      <c r="L115" s="63">
        <f>L116</f>
        <v>0</v>
      </c>
      <c r="M115" s="64">
        <f t="shared" si="8"/>
        <v>200</v>
      </c>
      <c r="N115" s="63">
        <f>N116</f>
        <v>0</v>
      </c>
      <c r="O115" s="64">
        <f t="shared" si="9"/>
        <v>200</v>
      </c>
    </row>
    <row r="116" spans="2:15" ht="31.5" x14ac:dyDescent="0.25">
      <c r="B116" s="60" t="s">
        <v>97</v>
      </c>
      <c r="C116" s="61" t="s">
        <v>73</v>
      </c>
      <c r="D116" s="61" t="s">
        <v>152</v>
      </c>
      <c r="E116" s="62" t="s">
        <v>151</v>
      </c>
      <c r="F116" s="61">
        <v>200</v>
      </c>
      <c r="G116" s="63">
        <f>G117</f>
        <v>200</v>
      </c>
      <c r="H116" s="63">
        <f>H117</f>
        <v>0</v>
      </c>
      <c r="I116" s="64">
        <f t="shared" si="14"/>
        <v>200</v>
      </c>
      <c r="J116" s="63">
        <f>J117</f>
        <v>0</v>
      </c>
      <c r="K116" s="64">
        <f t="shared" si="7"/>
        <v>200</v>
      </c>
      <c r="L116" s="63">
        <f>L117</f>
        <v>0</v>
      </c>
      <c r="M116" s="64">
        <f t="shared" si="8"/>
        <v>200</v>
      </c>
      <c r="N116" s="63">
        <f>N117</f>
        <v>0</v>
      </c>
      <c r="O116" s="64">
        <f t="shared" si="9"/>
        <v>200</v>
      </c>
    </row>
    <row r="117" spans="2:15" ht="44.25" customHeight="1" x14ac:dyDescent="0.25">
      <c r="B117" s="60" t="s">
        <v>98</v>
      </c>
      <c r="C117" s="61" t="s">
        <v>73</v>
      </c>
      <c r="D117" s="61" t="s">
        <v>152</v>
      </c>
      <c r="E117" s="62" t="s">
        <v>151</v>
      </c>
      <c r="F117" s="61">
        <v>240</v>
      </c>
      <c r="G117" s="63">
        <v>200</v>
      </c>
      <c r="H117" s="63"/>
      <c r="I117" s="64">
        <f t="shared" si="14"/>
        <v>200</v>
      </c>
      <c r="J117" s="63"/>
      <c r="K117" s="64">
        <f t="shared" si="7"/>
        <v>200</v>
      </c>
      <c r="L117" s="63"/>
      <c r="M117" s="64">
        <f t="shared" si="8"/>
        <v>200</v>
      </c>
      <c r="N117" s="63"/>
      <c r="O117" s="64">
        <f t="shared" si="9"/>
        <v>200</v>
      </c>
    </row>
    <row r="118" spans="2:15" ht="33" customHeight="1" x14ac:dyDescent="0.25">
      <c r="B118" s="60" t="s">
        <v>607</v>
      </c>
      <c r="C118" s="61" t="s">
        <v>73</v>
      </c>
      <c r="D118" s="61" t="s">
        <v>152</v>
      </c>
      <c r="E118" s="62" t="s">
        <v>608</v>
      </c>
      <c r="F118" s="61" t="s">
        <v>76</v>
      </c>
      <c r="G118" s="63">
        <f>G119</f>
        <v>1224.5</v>
      </c>
      <c r="H118" s="63">
        <f>H119</f>
        <v>0</v>
      </c>
      <c r="I118" s="64">
        <f t="shared" si="14"/>
        <v>1224.5</v>
      </c>
      <c r="J118" s="63">
        <f>J119</f>
        <v>0</v>
      </c>
      <c r="K118" s="64">
        <f t="shared" si="7"/>
        <v>1224.5</v>
      </c>
      <c r="L118" s="63">
        <f>L119</f>
        <v>800</v>
      </c>
      <c r="M118" s="64">
        <f t="shared" si="8"/>
        <v>2024.5</v>
      </c>
      <c r="N118" s="63">
        <f>N119</f>
        <v>0</v>
      </c>
      <c r="O118" s="64">
        <f t="shared" si="9"/>
        <v>2024.5</v>
      </c>
    </row>
    <row r="119" spans="2:15" ht="33" customHeight="1" x14ac:dyDescent="0.25">
      <c r="B119" s="60" t="s">
        <v>97</v>
      </c>
      <c r="C119" s="61" t="s">
        <v>73</v>
      </c>
      <c r="D119" s="61" t="s">
        <v>152</v>
      </c>
      <c r="E119" s="62" t="s">
        <v>608</v>
      </c>
      <c r="F119" s="61">
        <v>200</v>
      </c>
      <c r="G119" s="63">
        <f>G120</f>
        <v>1224.5</v>
      </c>
      <c r="H119" s="63">
        <f>H120</f>
        <v>0</v>
      </c>
      <c r="I119" s="64">
        <f t="shared" si="14"/>
        <v>1224.5</v>
      </c>
      <c r="J119" s="63">
        <f>J120</f>
        <v>0</v>
      </c>
      <c r="K119" s="64">
        <f t="shared" si="7"/>
        <v>1224.5</v>
      </c>
      <c r="L119" s="63">
        <f>L120</f>
        <v>800</v>
      </c>
      <c r="M119" s="64">
        <f t="shared" si="8"/>
        <v>2024.5</v>
      </c>
      <c r="N119" s="63">
        <f>N120</f>
        <v>0</v>
      </c>
      <c r="O119" s="64">
        <f t="shared" si="9"/>
        <v>2024.5</v>
      </c>
    </row>
    <row r="120" spans="2:15" ht="43.5" customHeight="1" x14ac:dyDescent="0.25">
      <c r="B120" s="60" t="s">
        <v>98</v>
      </c>
      <c r="C120" s="61" t="s">
        <v>73</v>
      </c>
      <c r="D120" s="61" t="s">
        <v>152</v>
      </c>
      <c r="E120" s="62" t="s">
        <v>608</v>
      </c>
      <c r="F120" s="61">
        <v>240</v>
      </c>
      <c r="G120" s="63">
        <v>1224.5</v>
      </c>
      <c r="H120" s="63"/>
      <c r="I120" s="64">
        <f t="shared" si="14"/>
        <v>1224.5</v>
      </c>
      <c r="J120" s="63"/>
      <c r="K120" s="64">
        <f t="shared" si="7"/>
        <v>1224.5</v>
      </c>
      <c r="L120" s="63">
        <v>800</v>
      </c>
      <c r="M120" s="64">
        <f t="shared" si="8"/>
        <v>2024.5</v>
      </c>
      <c r="N120" s="63"/>
      <c r="O120" s="64">
        <f t="shared" si="9"/>
        <v>2024.5</v>
      </c>
    </row>
    <row r="121" spans="2:15" ht="15.75" x14ac:dyDescent="0.25">
      <c r="B121" s="53" t="s">
        <v>153</v>
      </c>
      <c r="C121" s="58" t="s">
        <v>78</v>
      </c>
      <c r="D121" s="58" t="s">
        <v>74</v>
      </c>
      <c r="E121" s="59" t="s">
        <v>75</v>
      </c>
      <c r="F121" s="58" t="s">
        <v>76</v>
      </c>
      <c r="G121" s="56">
        <f t="shared" ref="G121:N126" si="15">G122</f>
        <v>2331</v>
      </c>
      <c r="H121" s="56">
        <f t="shared" si="15"/>
        <v>0</v>
      </c>
      <c r="I121" s="57">
        <f t="shared" si="14"/>
        <v>2331</v>
      </c>
      <c r="J121" s="56">
        <f t="shared" si="15"/>
        <v>0</v>
      </c>
      <c r="K121" s="57">
        <f t="shared" si="7"/>
        <v>2331</v>
      </c>
      <c r="L121" s="56">
        <f t="shared" si="15"/>
        <v>0</v>
      </c>
      <c r="M121" s="57">
        <f t="shared" si="8"/>
        <v>2331</v>
      </c>
      <c r="N121" s="56">
        <f t="shared" si="15"/>
        <v>0</v>
      </c>
      <c r="O121" s="57">
        <f t="shared" si="9"/>
        <v>2331</v>
      </c>
    </row>
    <row r="122" spans="2:15" ht="15.75" x14ac:dyDescent="0.25">
      <c r="B122" s="60" t="s">
        <v>154</v>
      </c>
      <c r="C122" s="61" t="s">
        <v>78</v>
      </c>
      <c r="D122" s="61" t="s">
        <v>90</v>
      </c>
      <c r="E122" s="62" t="s">
        <v>75</v>
      </c>
      <c r="F122" s="61" t="s">
        <v>76</v>
      </c>
      <c r="G122" s="63">
        <f t="shared" si="15"/>
        <v>2331</v>
      </c>
      <c r="H122" s="63">
        <f t="shared" si="15"/>
        <v>0</v>
      </c>
      <c r="I122" s="64">
        <f t="shared" si="14"/>
        <v>2331</v>
      </c>
      <c r="J122" s="63">
        <f t="shared" si="15"/>
        <v>0</v>
      </c>
      <c r="K122" s="64">
        <f t="shared" si="7"/>
        <v>2331</v>
      </c>
      <c r="L122" s="63">
        <f t="shared" si="15"/>
        <v>0</v>
      </c>
      <c r="M122" s="64">
        <f t="shared" si="8"/>
        <v>2331</v>
      </c>
      <c r="N122" s="63">
        <f t="shared" si="15"/>
        <v>0</v>
      </c>
      <c r="O122" s="64">
        <f t="shared" si="9"/>
        <v>2331</v>
      </c>
    </row>
    <row r="123" spans="2:15" ht="35.25" customHeight="1" x14ac:dyDescent="0.25">
      <c r="B123" s="60" t="s">
        <v>121</v>
      </c>
      <c r="C123" s="61" t="s">
        <v>78</v>
      </c>
      <c r="D123" s="61" t="s">
        <v>90</v>
      </c>
      <c r="E123" s="62" t="s">
        <v>122</v>
      </c>
      <c r="F123" s="61" t="s">
        <v>76</v>
      </c>
      <c r="G123" s="63">
        <f t="shared" si="15"/>
        <v>2331</v>
      </c>
      <c r="H123" s="63">
        <f t="shared" si="15"/>
        <v>0</v>
      </c>
      <c r="I123" s="64">
        <f t="shared" si="14"/>
        <v>2331</v>
      </c>
      <c r="J123" s="63">
        <f t="shared" si="15"/>
        <v>0</v>
      </c>
      <c r="K123" s="64">
        <f t="shared" si="7"/>
        <v>2331</v>
      </c>
      <c r="L123" s="63">
        <f t="shared" si="15"/>
        <v>0</v>
      </c>
      <c r="M123" s="64">
        <f t="shared" si="8"/>
        <v>2331</v>
      </c>
      <c r="N123" s="63">
        <f t="shared" si="15"/>
        <v>0</v>
      </c>
      <c r="O123" s="64">
        <f t="shared" si="9"/>
        <v>2331</v>
      </c>
    </row>
    <row r="124" spans="2:15" ht="31.5" x14ac:dyDescent="0.25">
      <c r="B124" s="60" t="s">
        <v>145</v>
      </c>
      <c r="C124" s="61" t="s">
        <v>78</v>
      </c>
      <c r="D124" s="61" t="s">
        <v>90</v>
      </c>
      <c r="E124" s="62" t="s">
        <v>146</v>
      </c>
      <c r="F124" s="61" t="s">
        <v>76</v>
      </c>
      <c r="G124" s="63">
        <f t="shared" si="15"/>
        <v>2331</v>
      </c>
      <c r="H124" s="63">
        <f t="shared" si="15"/>
        <v>0</v>
      </c>
      <c r="I124" s="64">
        <f t="shared" si="14"/>
        <v>2331</v>
      </c>
      <c r="J124" s="63">
        <f t="shared" si="15"/>
        <v>0</v>
      </c>
      <c r="K124" s="64">
        <f t="shared" si="7"/>
        <v>2331</v>
      </c>
      <c r="L124" s="63">
        <f t="shared" si="15"/>
        <v>0</v>
      </c>
      <c r="M124" s="64">
        <f t="shared" si="8"/>
        <v>2331</v>
      </c>
      <c r="N124" s="63">
        <f t="shared" si="15"/>
        <v>0</v>
      </c>
      <c r="O124" s="64">
        <f t="shared" si="9"/>
        <v>2331</v>
      </c>
    </row>
    <row r="125" spans="2:15" ht="49.5" customHeight="1" x14ac:dyDescent="0.25">
      <c r="B125" s="60" t="s">
        <v>155</v>
      </c>
      <c r="C125" s="61" t="s">
        <v>78</v>
      </c>
      <c r="D125" s="61" t="s">
        <v>90</v>
      </c>
      <c r="E125" s="62" t="s">
        <v>156</v>
      </c>
      <c r="F125" s="61" t="s">
        <v>76</v>
      </c>
      <c r="G125" s="63">
        <f t="shared" si="15"/>
        <v>2331</v>
      </c>
      <c r="H125" s="63">
        <f t="shared" si="15"/>
        <v>0</v>
      </c>
      <c r="I125" s="64">
        <f t="shared" si="14"/>
        <v>2331</v>
      </c>
      <c r="J125" s="63">
        <f t="shared" si="15"/>
        <v>0</v>
      </c>
      <c r="K125" s="64">
        <f t="shared" si="7"/>
        <v>2331</v>
      </c>
      <c r="L125" s="63">
        <f t="shared" si="15"/>
        <v>0</v>
      </c>
      <c r="M125" s="64">
        <f t="shared" si="8"/>
        <v>2331</v>
      </c>
      <c r="N125" s="63">
        <f t="shared" si="15"/>
        <v>0</v>
      </c>
      <c r="O125" s="64">
        <f t="shared" si="9"/>
        <v>2331</v>
      </c>
    </row>
    <row r="126" spans="2:15" ht="15.75" x14ac:dyDescent="0.25">
      <c r="B126" s="60" t="s">
        <v>157</v>
      </c>
      <c r="C126" s="61" t="s">
        <v>78</v>
      </c>
      <c r="D126" s="61" t="s">
        <v>90</v>
      </c>
      <c r="E126" s="62" t="s">
        <v>156</v>
      </c>
      <c r="F126" s="61">
        <v>500</v>
      </c>
      <c r="G126" s="63">
        <f t="shared" si="15"/>
        <v>2331</v>
      </c>
      <c r="H126" s="63">
        <f t="shared" si="15"/>
        <v>0</v>
      </c>
      <c r="I126" s="64">
        <f t="shared" si="14"/>
        <v>2331</v>
      </c>
      <c r="J126" s="63">
        <f t="shared" si="15"/>
        <v>0</v>
      </c>
      <c r="K126" s="64">
        <f t="shared" si="7"/>
        <v>2331</v>
      </c>
      <c r="L126" s="63">
        <f t="shared" si="15"/>
        <v>0</v>
      </c>
      <c r="M126" s="64">
        <f t="shared" si="8"/>
        <v>2331</v>
      </c>
      <c r="N126" s="63">
        <f t="shared" si="15"/>
        <v>0</v>
      </c>
      <c r="O126" s="64">
        <f t="shared" si="9"/>
        <v>2331</v>
      </c>
    </row>
    <row r="127" spans="2:15" ht="15.75" x14ac:dyDescent="0.25">
      <c r="B127" s="60" t="s">
        <v>158</v>
      </c>
      <c r="C127" s="61" t="s">
        <v>78</v>
      </c>
      <c r="D127" s="61" t="s">
        <v>90</v>
      </c>
      <c r="E127" s="62" t="s">
        <v>156</v>
      </c>
      <c r="F127" s="61">
        <v>530</v>
      </c>
      <c r="G127" s="63">
        <v>2331</v>
      </c>
      <c r="H127" s="63"/>
      <c r="I127" s="64">
        <f t="shared" si="14"/>
        <v>2331</v>
      </c>
      <c r="J127" s="63"/>
      <c r="K127" s="64">
        <f t="shared" si="7"/>
        <v>2331</v>
      </c>
      <c r="L127" s="63"/>
      <c r="M127" s="64">
        <f t="shared" si="8"/>
        <v>2331</v>
      </c>
      <c r="N127" s="63"/>
      <c r="O127" s="64">
        <f t="shared" si="9"/>
        <v>2331</v>
      </c>
    </row>
    <row r="128" spans="2:15" ht="47.25" x14ac:dyDescent="0.25">
      <c r="B128" s="53" t="s">
        <v>159</v>
      </c>
      <c r="C128" s="58" t="s">
        <v>90</v>
      </c>
      <c r="D128" s="58" t="s">
        <v>74</v>
      </c>
      <c r="E128" s="59" t="s">
        <v>75</v>
      </c>
      <c r="F128" s="58" t="s">
        <v>76</v>
      </c>
      <c r="G128" s="56">
        <f>G129+G154</f>
        <v>4098.2</v>
      </c>
      <c r="H128" s="56">
        <f>H129+H154</f>
        <v>403.7</v>
      </c>
      <c r="I128" s="57">
        <f t="shared" si="14"/>
        <v>4501.8999999999996</v>
      </c>
      <c r="J128" s="56">
        <f>J129+J154</f>
        <v>0</v>
      </c>
      <c r="K128" s="57">
        <f t="shared" si="7"/>
        <v>4501.8999999999996</v>
      </c>
      <c r="L128" s="56">
        <f>L129+L154</f>
        <v>50</v>
      </c>
      <c r="M128" s="57">
        <f t="shared" si="8"/>
        <v>4551.8999999999996</v>
      </c>
      <c r="N128" s="56">
        <f>N129+N154</f>
        <v>0</v>
      </c>
      <c r="O128" s="57">
        <f t="shared" si="9"/>
        <v>4551.8999999999996</v>
      </c>
    </row>
    <row r="129" spans="2:15" ht="47.25" x14ac:dyDescent="0.25">
      <c r="B129" s="60" t="s">
        <v>160</v>
      </c>
      <c r="C129" s="61" t="s">
        <v>90</v>
      </c>
      <c r="D129" s="61" t="s">
        <v>161</v>
      </c>
      <c r="E129" s="62" t="s">
        <v>75</v>
      </c>
      <c r="F129" s="61" t="s">
        <v>76</v>
      </c>
      <c r="G129" s="63">
        <f>G130+G149</f>
        <v>3596.3</v>
      </c>
      <c r="H129" s="63">
        <f>H130+H149</f>
        <v>0</v>
      </c>
      <c r="I129" s="64">
        <f t="shared" si="14"/>
        <v>3596.3</v>
      </c>
      <c r="J129" s="63">
        <f>J130+J149</f>
        <v>0</v>
      </c>
      <c r="K129" s="64">
        <f t="shared" si="7"/>
        <v>3596.3</v>
      </c>
      <c r="L129" s="63">
        <f>L130+L149</f>
        <v>0</v>
      </c>
      <c r="M129" s="64">
        <f t="shared" si="8"/>
        <v>3596.3</v>
      </c>
      <c r="N129" s="63">
        <f>N130+N149</f>
        <v>0</v>
      </c>
      <c r="O129" s="64">
        <f t="shared" si="9"/>
        <v>3596.3</v>
      </c>
    </row>
    <row r="130" spans="2:15" ht="78" customHeight="1" x14ac:dyDescent="0.25">
      <c r="B130" s="60" t="s">
        <v>730</v>
      </c>
      <c r="C130" s="61" t="s">
        <v>90</v>
      </c>
      <c r="D130" s="61" t="s">
        <v>161</v>
      </c>
      <c r="E130" s="62" t="s">
        <v>162</v>
      </c>
      <c r="F130" s="61" t="s">
        <v>76</v>
      </c>
      <c r="G130" s="63">
        <f>G131+G140</f>
        <v>3561.3</v>
      </c>
      <c r="H130" s="63">
        <f>H131+H140</f>
        <v>0</v>
      </c>
      <c r="I130" s="64">
        <f t="shared" si="14"/>
        <v>3561.3</v>
      </c>
      <c r="J130" s="63">
        <f>J131+J140</f>
        <v>0</v>
      </c>
      <c r="K130" s="64">
        <f t="shared" si="7"/>
        <v>3561.3</v>
      </c>
      <c r="L130" s="63">
        <f>L131+L140</f>
        <v>0</v>
      </c>
      <c r="M130" s="64">
        <f t="shared" si="8"/>
        <v>3561.3</v>
      </c>
      <c r="N130" s="63">
        <f>N131+N140</f>
        <v>0</v>
      </c>
      <c r="O130" s="64">
        <f t="shared" si="9"/>
        <v>3561.3</v>
      </c>
    </row>
    <row r="131" spans="2:15" ht="77.25" customHeight="1" x14ac:dyDescent="0.25">
      <c r="B131" s="60" t="s">
        <v>163</v>
      </c>
      <c r="C131" s="61" t="s">
        <v>90</v>
      </c>
      <c r="D131" s="61" t="s">
        <v>161</v>
      </c>
      <c r="E131" s="62" t="s">
        <v>164</v>
      </c>
      <c r="F131" s="61" t="s">
        <v>76</v>
      </c>
      <c r="G131" s="63">
        <f>G132</f>
        <v>80</v>
      </c>
      <c r="H131" s="63">
        <f>H132</f>
        <v>0</v>
      </c>
      <c r="I131" s="64">
        <f t="shared" si="14"/>
        <v>80</v>
      </c>
      <c r="J131" s="63">
        <f>J132</f>
        <v>0</v>
      </c>
      <c r="K131" s="64">
        <f t="shared" si="7"/>
        <v>80</v>
      </c>
      <c r="L131" s="63">
        <f>L132</f>
        <v>0</v>
      </c>
      <c r="M131" s="64">
        <f t="shared" si="8"/>
        <v>80</v>
      </c>
      <c r="N131" s="63">
        <f>N132</f>
        <v>0</v>
      </c>
      <c r="O131" s="64">
        <f t="shared" si="9"/>
        <v>80</v>
      </c>
    </row>
    <row r="132" spans="2:15" ht="63" customHeight="1" x14ac:dyDescent="0.25">
      <c r="B132" s="60" t="s">
        <v>165</v>
      </c>
      <c r="C132" s="61" t="s">
        <v>90</v>
      </c>
      <c r="D132" s="61" t="s">
        <v>161</v>
      </c>
      <c r="E132" s="62" t="s">
        <v>166</v>
      </c>
      <c r="F132" s="61" t="s">
        <v>76</v>
      </c>
      <c r="G132" s="63">
        <f>G133+G136</f>
        <v>80</v>
      </c>
      <c r="H132" s="63">
        <f>H133+H136</f>
        <v>0</v>
      </c>
      <c r="I132" s="64">
        <f t="shared" si="14"/>
        <v>80</v>
      </c>
      <c r="J132" s="63">
        <f>J133+J136</f>
        <v>0</v>
      </c>
      <c r="K132" s="64">
        <f t="shared" si="7"/>
        <v>80</v>
      </c>
      <c r="L132" s="63">
        <f>L133+L136</f>
        <v>0</v>
      </c>
      <c r="M132" s="64">
        <f t="shared" si="8"/>
        <v>80</v>
      </c>
      <c r="N132" s="63">
        <f>N133+N136</f>
        <v>0</v>
      </c>
      <c r="O132" s="64">
        <f t="shared" si="9"/>
        <v>80</v>
      </c>
    </row>
    <row r="133" spans="2:15" ht="48.75" customHeight="1" x14ac:dyDescent="0.25">
      <c r="B133" s="60" t="s">
        <v>167</v>
      </c>
      <c r="C133" s="61" t="s">
        <v>90</v>
      </c>
      <c r="D133" s="61" t="s">
        <v>161</v>
      </c>
      <c r="E133" s="62" t="s">
        <v>168</v>
      </c>
      <c r="F133" s="61" t="s">
        <v>76</v>
      </c>
      <c r="G133" s="63">
        <f>G134</f>
        <v>10</v>
      </c>
      <c r="H133" s="63">
        <f>H134</f>
        <v>0</v>
      </c>
      <c r="I133" s="64">
        <f t="shared" si="14"/>
        <v>10</v>
      </c>
      <c r="J133" s="63">
        <f>J134</f>
        <v>0</v>
      </c>
      <c r="K133" s="64">
        <f t="shared" si="7"/>
        <v>10</v>
      </c>
      <c r="L133" s="63">
        <f>L134</f>
        <v>0</v>
      </c>
      <c r="M133" s="64">
        <f t="shared" si="8"/>
        <v>10</v>
      </c>
      <c r="N133" s="63">
        <f>N134</f>
        <v>0</v>
      </c>
      <c r="O133" s="64">
        <f t="shared" si="9"/>
        <v>10</v>
      </c>
    </row>
    <row r="134" spans="2:15" ht="31.5" x14ac:dyDescent="0.25">
      <c r="B134" s="60" t="s">
        <v>97</v>
      </c>
      <c r="C134" s="61" t="s">
        <v>90</v>
      </c>
      <c r="D134" s="61" t="s">
        <v>161</v>
      </c>
      <c r="E134" s="62" t="s">
        <v>168</v>
      </c>
      <c r="F134" s="61">
        <v>200</v>
      </c>
      <c r="G134" s="63">
        <f>G135</f>
        <v>10</v>
      </c>
      <c r="H134" s="63">
        <f>H135</f>
        <v>0</v>
      </c>
      <c r="I134" s="64">
        <f t="shared" si="14"/>
        <v>10</v>
      </c>
      <c r="J134" s="63">
        <f>J135</f>
        <v>0</v>
      </c>
      <c r="K134" s="64">
        <f t="shared" si="7"/>
        <v>10</v>
      </c>
      <c r="L134" s="63">
        <f>L135</f>
        <v>0</v>
      </c>
      <c r="M134" s="64">
        <f t="shared" si="8"/>
        <v>10</v>
      </c>
      <c r="N134" s="63">
        <f>N135</f>
        <v>0</v>
      </c>
      <c r="O134" s="64">
        <f t="shared" si="9"/>
        <v>10</v>
      </c>
    </row>
    <row r="135" spans="2:15" ht="43.5" customHeight="1" x14ac:dyDescent="0.25">
      <c r="B135" s="60" t="s">
        <v>98</v>
      </c>
      <c r="C135" s="61" t="s">
        <v>90</v>
      </c>
      <c r="D135" s="61" t="s">
        <v>161</v>
      </c>
      <c r="E135" s="62" t="s">
        <v>168</v>
      </c>
      <c r="F135" s="61">
        <v>240</v>
      </c>
      <c r="G135" s="63">
        <v>10</v>
      </c>
      <c r="H135" s="63"/>
      <c r="I135" s="64">
        <f t="shared" si="14"/>
        <v>10</v>
      </c>
      <c r="J135" s="63"/>
      <c r="K135" s="64">
        <f t="shared" si="7"/>
        <v>10</v>
      </c>
      <c r="L135" s="63"/>
      <c r="M135" s="64">
        <f t="shared" si="8"/>
        <v>10</v>
      </c>
      <c r="N135" s="63"/>
      <c r="O135" s="64">
        <f t="shared" si="9"/>
        <v>10</v>
      </c>
    </row>
    <row r="136" spans="2:15" ht="66" customHeight="1" x14ac:dyDescent="0.25">
      <c r="B136" s="60" t="s">
        <v>169</v>
      </c>
      <c r="C136" s="61" t="s">
        <v>90</v>
      </c>
      <c r="D136" s="61" t="s">
        <v>161</v>
      </c>
      <c r="E136" s="62" t="s">
        <v>170</v>
      </c>
      <c r="F136" s="61" t="s">
        <v>76</v>
      </c>
      <c r="G136" s="63">
        <f>G137</f>
        <v>70</v>
      </c>
      <c r="H136" s="63">
        <f>H137</f>
        <v>0</v>
      </c>
      <c r="I136" s="64">
        <f t="shared" si="14"/>
        <v>70</v>
      </c>
      <c r="J136" s="63">
        <f>J137</f>
        <v>0</v>
      </c>
      <c r="K136" s="64">
        <f t="shared" si="7"/>
        <v>70</v>
      </c>
      <c r="L136" s="63">
        <f>L137</f>
        <v>0</v>
      </c>
      <c r="M136" s="64">
        <f t="shared" si="8"/>
        <v>70</v>
      </c>
      <c r="N136" s="63">
        <f>N137</f>
        <v>0</v>
      </c>
      <c r="O136" s="64">
        <f t="shared" si="9"/>
        <v>70</v>
      </c>
    </row>
    <row r="137" spans="2:15" ht="31.5" x14ac:dyDescent="0.25">
      <c r="B137" s="60" t="s">
        <v>97</v>
      </c>
      <c r="C137" s="61" t="s">
        <v>90</v>
      </c>
      <c r="D137" s="61" t="s">
        <v>161</v>
      </c>
      <c r="E137" s="62" t="s">
        <v>170</v>
      </c>
      <c r="F137" s="61">
        <v>200</v>
      </c>
      <c r="G137" s="63">
        <f>G138</f>
        <v>70</v>
      </c>
      <c r="H137" s="63">
        <f>H138</f>
        <v>0</v>
      </c>
      <c r="I137" s="64">
        <f t="shared" si="14"/>
        <v>70</v>
      </c>
      <c r="J137" s="63">
        <f>J138</f>
        <v>0</v>
      </c>
      <c r="K137" s="64">
        <f t="shared" si="7"/>
        <v>70</v>
      </c>
      <c r="L137" s="63">
        <f>L138</f>
        <v>0</v>
      </c>
      <c r="M137" s="64">
        <f t="shared" si="8"/>
        <v>70</v>
      </c>
      <c r="N137" s="63">
        <f>N138</f>
        <v>0</v>
      </c>
      <c r="O137" s="64">
        <f t="shared" si="9"/>
        <v>70</v>
      </c>
    </row>
    <row r="138" spans="2:15" ht="44.25" customHeight="1" x14ac:dyDescent="0.25">
      <c r="B138" s="60" t="s">
        <v>98</v>
      </c>
      <c r="C138" s="61" t="s">
        <v>90</v>
      </c>
      <c r="D138" s="61" t="s">
        <v>161</v>
      </c>
      <c r="E138" s="62" t="s">
        <v>170</v>
      </c>
      <c r="F138" s="61">
        <v>240</v>
      </c>
      <c r="G138" s="63">
        <v>70</v>
      </c>
      <c r="H138" s="63"/>
      <c r="I138" s="64">
        <f t="shared" si="14"/>
        <v>70</v>
      </c>
      <c r="J138" s="63"/>
      <c r="K138" s="64">
        <f t="shared" ref="K138:K201" si="16">I138+J138</f>
        <v>70</v>
      </c>
      <c r="L138" s="63"/>
      <c r="M138" s="64">
        <f t="shared" ref="M138:M201" si="17">K138+L138</f>
        <v>70</v>
      </c>
      <c r="N138" s="63"/>
      <c r="O138" s="64">
        <f t="shared" ref="O138:O201" si="18">M138+N138</f>
        <v>70</v>
      </c>
    </row>
    <row r="139" spans="2:15" ht="0.75" customHeight="1" x14ac:dyDescent="0.25">
      <c r="B139" s="60" t="s">
        <v>98</v>
      </c>
      <c r="C139" s="61" t="s">
        <v>90</v>
      </c>
      <c r="D139" s="61" t="s">
        <v>161</v>
      </c>
      <c r="E139" s="62" t="s">
        <v>172</v>
      </c>
      <c r="F139" s="61">
        <v>240</v>
      </c>
      <c r="G139" s="63">
        <v>0</v>
      </c>
      <c r="H139" s="63"/>
      <c r="I139" s="64">
        <f t="shared" si="14"/>
        <v>0</v>
      </c>
      <c r="J139" s="63"/>
      <c r="K139" s="64">
        <f t="shared" si="16"/>
        <v>0</v>
      </c>
      <c r="L139" s="63"/>
      <c r="M139" s="64">
        <f t="shared" si="17"/>
        <v>0</v>
      </c>
      <c r="N139" s="63"/>
      <c r="O139" s="64">
        <f t="shared" si="18"/>
        <v>0</v>
      </c>
    </row>
    <row r="140" spans="2:15" ht="110.25" x14ac:dyDescent="0.25">
      <c r="B140" s="60" t="s">
        <v>700</v>
      </c>
      <c r="C140" s="61" t="s">
        <v>90</v>
      </c>
      <c r="D140" s="61" t="s">
        <v>161</v>
      </c>
      <c r="E140" s="62" t="s">
        <v>173</v>
      </c>
      <c r="F140" s="61" t="s">
        <v>76</v>
      </c>
      <c r="G140" s="63">
        <f>G141</f>
        <v>3481.3</v>
      </c>
      <c r="H140" s="63">
        <f>H141</f>
        <v>0</v>
      </c>
      <c r="I140" s="64">
        <f t="shared" si="14"/>
        <v>3481.3</v>
      </c>
      <c r="J140" s="63">
        <f>J141</f>
        <v>0</v>
      </c>
      <c r="K140" s="64">
        <f t="shared" si="16"/>
        <v>3481.3</v>
      </c>
      <c r="L140" s="63">
        <f>L141</f>
        <v>0</v>
      </c>
      <c r="M140" s="64">
        <f t="shared" si="17"/>
        <v>3481.3</v>
      </c>
      <c r="N140" s="63">
        <f>N141</f>
        <v>0</v>
      </c>
      <c r="O140" s="64">
        <f t="shared" si="18"/>
        <v>3481.3</v>
      </c>
    </row>
    <row r="141" spans="2:15" ht="47.25" x14ac:dyDescent="0.25">
      <c r="B141" s="60" t="s">
        <v>174</v>
      </c>
      <c r="C141" s="61" t="s">
        <v>90</v>
      </c>
      <c r="D141" s="61" t="s">
        <v>161</v>
      </c>
      <c r="E141" s="62" t="s">
        <v>175</v>
      </c>
      <c r="F141" s="61" t="s">
        <v>76</v>
      </c>
      <c r="G141" s="63">
        <f>G142</f>
        <v>3481.3</v>
      </c>
      <c r="H141" s="63">
        <f>H142</f>
        <v>0</v>
      </c>
      <c r="I141" s="64">
        <f t="shared" si="14"/>
        <v>3481.3</v>
      </c>
      <c r="J141" s="63">
        <f>J142</f>
        <v>0</v>
      </c>
      <c r="K141" s="64">
        <f t="shared" si="16"/>
        <v>3481.3</v>
      </c>
      <c r="L141" s="63">
        <f>L142</f>
        <v>0</v>
      </c>
      <c r="M141" s="64">
        <f t="shared" si="17"/>
        <v>3481.3</v>
      </c>
      <c r="N141" s="63">
        <f>N142</f>
        <v>0</v>
      </c>
      <c r="O141" s="64">
        <f t="shared" si="18"/>
        <v>3481.3</v>
      </c>
    </row>
    <row r="142" spans="2:15" ht="31.5" x14ac:dyDescent="0.25">
      <c r="B142" s="60" t="s">
        <v>176</v>
      </c>
      <c r="C142" s="61" t="s">
        <v>90</v>
      </c>
      <c r="D142" s="61" t="s">
        <v>161</v>
      </c>
      <c r="E142" s="62" t="s">
        <v>177</v>
      </c>
      <c r="F142" s="61" t="s">
        <v>76</v>
      </c>
      <c r="G142" s="63">
        <f>G143+G145+G147</f>
        <v>3481.3</v>
      </c>
      <c r="H142" s="63">
        <f>H143+H145+H147</f>
        <v>0</v>
      </c>
      <c r="I142" s="64">
        <f t="shared" si="14"/>
        <v>3481.3</v>
      </c>
      <c r="J142" s="63">
        <f>J143+J145+J147</f>
        <v>0</v>
      </c>
      <c r="K142" s="64">
        <f t="shared" si="16"/>
        <v>3481.3</v>
      </c>
      <c r="L142" s="63">
        <f>L143+L145+L147</f>
        <v>0</v>
      </c>
      <c r="M142" s="64">
        <f t="shared" si="17"/>
        <v>3481.3</v>
      </c>
      <c r="N142" s="63">
        <f>N143+N145+N147</f>
        <v>0</v>
      </c>
      <c r="O142" s="64">
        <f t="shared" si="18"/>
        <v>3481.3</v>
      </c>
    </row>
    <row r="143" spans="2:15" ht="78.75" customHeight="1" x14ac:dyDescent="0.25">
      <c r="B143" s="60" t="s">
        <v>178</v>
      </c>
      <c r="C143" s="61" t="s">
        <v>90</v>
      </c>
      <c r="D143" s="61" t="s">
        <v>161</v>
      </c>
      <c r="E143" s="62" t="s">
        <v>177</v>
      </c>
      <c r="F143" s="61">
        <v>100</v>
      </c>
      <c r="G143" s="63">
        <f>G144</f>
        <v>2674.9</v>
      </c>
      <c r="H143" s="63">
        <f>H144</f>
        <v>0</v>
      </c>
      <c r="I143" s="64">
        <f t="shared" si="14"/>
        <v>2674.9</v>
      </c>
      <c r="J143" s="63">
        <f>J144</f>
        <v>0</v>
      </c>
      <c r="K143" s="64">
        <f t="shared" si="16"/>
        <v>2674.9</v>
      </c>
      <c r="L143" s="63">
        <f>L144</f>
        <v>0</v>
      </c>
      <c r="M143" s="64">
        <f t="shared" si="17"/>
        <v>2674.9</v>
      </c>
      <c r="N143" s="63">
        <f>N144</f>
        <v>0</v>
      </c>
      <c r="O143" s="64">
        <f t="shared" si="18"/>
        <v>2674.9</v>
      </c>
    </row>
    <row r="144" spans="2:15" ht="30" customHeight="1" x14ac:dyDescent="0.25">
      <c r="B144" s="60" t="s">
        <v>150</v>
      </c>
      <c r="C144" s="61" t="s">
        <v>90</v>
      </c>
      <c r="D144" s="61" t="s">
        <v>161</v>
      </c>
      <c r="E144" s="62" t="s">
        <v>177</v>
      </c>
      <c r="F144" s="61">
        <v>110</v>
      </c>
      <c r="G144" s="63">
        <v>2674.9</v>
      </c>
      <c r="H144" s="63"/>
      <c r="I144" s="64">
        <f t="shared" si="14"/>
        <v>2674.9</v>
      </c>
      <c r="J144" s="63"/>
      <c r="K144" s="64">
        <f t="shared" si="16"/>
        <v>2674.9</v>
      </c>
      <c r="L144" s="63"/>
      <c r="M144" s="64">
        <f t="shared" si="17"/>
        <v>2674.9</v>
      </c>
      <c r="N144" s="63"/>
      <c r="O144" s="64">
        <f t="shared" si="18"/>
        <v>2674.9</v>
      </c>
    </row>
    <row r="145" spans="2:15" ht="31.5" x14ac:dyDescent="0.25">
      <c r="B145" s="60" t="s">
        <v>97</v>
      </c>
      <c r="C145" s="61" t="s">
        <v>90</v>
      </c>
      <c r="D145" s="61" t="s">
        <v>161</v>
      </c>
      <c r="E145" s="62" t="s">
        <v>177</v>
      </c>
      <c r="F145" s="61">
        <v>200</v>
      </c>
      <c r="G145" s="63">
        <f>G146</f>
        <v>802.4</v>
      </c>
      <c r="H145" s="63">
        <f>H146</f>
        <v>0</v>
      </c>
      <c r="I145" s="64">
        <f t="shared" si="14"/>
        <v>802.4</v>
      </c>
      <c r="J145" s="63">
        <f>J146</f>
        <v>0</v>
      </c>
      <c r="K145" s="64">
        <f t="shared" si="16"/>
        <v>802.4</v>
      </c>
      <c r="L145" s="63">
        <f>L146</f>
        <v>0</v>
      </c>
      <c r="M145" s="64">
        <f t="shared" si="17"/>
        <v>802.4</v>
      </c>
      <c r="N145" s="63">
        <f>N146</f>
        <v>0</v>
      </c>
      <c r="O145" s="64">
        <f t="shared" si="18"/>
        <v>802.4</v>
      </c>
    </row>
    <row r="146" spans="2:15" ht="30.6" customHeight="1" x14ac:dyDescent="0.25">
      <c r="B146" s="60" t="s">
        <v>98</v>
      </c>
      <c r="C146" s="61" t="s">
        <v>90</v>
      </c>
      <c r="D146" s="61" t="s">
        <v>161</v>
      </c>
      <c r="E146" s="62" t="s">
        <v>177</v>
      </c>
      <c r="F146" s="61">
        <v>240</v>
      </c>
      <c r="G146" s="63">
        <v>802.4</v>
      </c>
      <c r="H146" s="63"/>
      <c r="I146" s="64">
        <f t="shared" si="14"/>
        <v>802.4</v>
      </c>
      <c r="J146" s="63"/>
      <c r="K146" s="64">
        <f t="shared" si="16"/>
        <v>802.4</v>
      </c>
      <c r="L146" s="63"/>
      <c r="M146" s="64">
        <f t="shared" si="17"/>
        <v>802.4</v>
      </c>
      <c r="N146" s="63"/>
      <c r="O146" s="64">
        <f t="shared" si="18"/>
        <v>802.4</v>
      </c>
    </row>
    <row r="147" spans="2:15" ht="15.75" x14ac:dyDescent="0.25">
      <c r="B147" s="60" t="s">
        <v>99</v>
      </c>
      <c r="C147" s="61" t="s">
        <v>90</v>
      </c>
      <c r="D147" s="61" t="s">
        <v>161</v>
      </c>
      <c r="E147" s="62" t="s">
        <v>177</v>
      </c>
      <c r="F147" s="61">
        <v>800</v>
      </c>
      <c r="G147" s="63">
        <f>G148</f>
        <v>4</v>
      </c>
      <c r="H147" s="63">
        <f>H148</f>
        <v>0</v>
      </c>
      <c r="I147" s="64">
        <f t="shared" si="14"/>
        <v>4</v>
      </c>
      <c r="J147" s="63">
        <f>J148</f>
        <v>0</v>
      </c>
      <c r="K147" s="64">
        <f t="shared" si="16"/>
        <v>4</v>
      </c>
      <c r="L147" s="63">
        <f>L148</f>
        <v>0</v>
      </c>
      <c r="M147" s="64">
        <f t="shared" si="17"/>
        <v>4</v>
      </c>
      <c r="N147" s="63">
        <f>N148</f>
        <v>0</v>
      </c>
      <c r="O147" s="64">
        <f t="shared" si="18"/>
        <v>4</v>
      </c>
    </row>
    <row r="148" spans="2:15" ht="15.75" x14ac:dyDescent="0.25">
      <c r="B148" s="60" t="s">
        <v>100</v>
      </c>
      <c r="C148" s="61" t="s">
        <v>90</v>
      </c>
      <c r="D148" s="61" t="s">
        <v>161</v>
      </c>
      <c r="E148" s="62" t="s">
        <v>177</v>
      </c>
      <c r="F148" s="61">
        <v>850</v>
      </c>
      <c r="G148" s="63">
        <v>4</v>
      </c>
      <c r="H148" s="63"/>
      <c r="I148" s="64">
        <f t="shared" si="14"/>
        <v>4</v>
      </c>
      <c r="J148" s="63"/>
      <c r="K148" s="64">
        <f t="shared" si="16"/>
        <v>4</v>
      </c>
      <c r="L148" s="63"/>
      <c r="M148" s="64">
        <f t="shared" si="17"/>
        <v>4</v>
      </c>
      <c r="N148" s="63"/>
      <c r="O148" s="64">
        <f t="shared" si="18"/>
        <v>4</v>
      </c>
    </row>
    <row r="149" spans="2:15" ht="15.75" x14ac:dyDescent="0.25">
      <c r="B149" s="60" t="s">
        <v>433</v>
      </c>
      <c r="C149" s="61" t="s">
        <v>90</v>
      </c>
      <c r="D149" s="61" t="s">
        <v>161</v>
      </c>
      <c r="E149" s="62" t="s">
        <v>122</v>
      </c>
      <c r="F149" s="61" t="s">
        <v>76</v>
      </c>
      <c r="G149" s="63">
        <f t="shared" ref="G149:N152" si="19">G150</f>
        <v>35</v>
      </c>
      <c r="H149" s="63">
        <f t="shared" si="19"/>
        <v>0</v>
      </c>
      <c r="I149" s="64">
        <f t="shared" si="14"/>
        <v>35</v>
      </c>
      <c r="J149" s="63">
        <f t="shared" si="19"/>
        <v>0</v>
      </c>
      <c r="K149" s="64">
        <f t="shared" si="16"/>
        <v>35</v>
      </c>
      <c r="L149" s="63">
        <f t="shared" si="19"/>
        <v>0</v>
      </c>
      <c r="M149" s="64">
        <f t="shared" si="17"/>
        <v>35</v>
      </c>
      <c r="N149" s="63">
        <f t="shared" si="19"/>
        <v>0</v>
      </c>
      <c r="O149" s="64">
        <f t="shared" si="18"/>
        <v>35</v>
      </c>
    </row>
    <row r="150" spans="2:15" ht="15.75" x14ac:dyDescent="0.25">
      <c r="B150" s="60" t="s">
        <v>676</v>
      </c>
      <c r="C150" s="61" t="s">
        <v>90</v>
      </c>
      <c r="D150" s="61" t="s">
        <v>161</v>
      </c>
      <c r="E150" s="62" t="s">
        <v>124</v>
      </c>
      <c r="F150" s="61" t="s">
        <v>76</v>
      </c>
      <c r="G150" s="63">
        <f t="shared" si="19"/>
        <v>35</v>
      </c>
      <c r="H150" s="63">
        <f t="shared" si="19"/>
        <v>0</v>
      </c>
      <c r="I150" s="64">
        <f t="shared" si="14"/>
        <v>35</v>
      </c>
      <c r="J150" s="63">
        <f t="shared" si="19"/>
        <v>0</v>
      </c>
      <c r="K150" s="64">
        <f t="shared" si="16"/>
        <v>35</v>
      </c>
      <c r="L150" s="63">
        <f t="shared" si="19"/>
        <v>0</v>
      </c>
      <c r="M150" s="64">
        <f t="shared" si="17"/>
        <v>35</v>
      </c>
      <c r="N150" s="63">
        <f t="shared" si="19"/>
        <v>0</v>
      </c>
      <c r="O150" s="64">
        <f t="shared" si="18"/>
        <v>35</v>
      </c>
    </row>
    <row r="151" spans="2:15" ht="94.15" customHeight="1" x14ac:dyDescent="0.25">
      <c r="B151" s="38" t="s">
        <v>790</v>
      </c>
      <c r="C151" s="61" t="s">
        <v>90</v>
      </c>
      <c r="D151" s="61" t="s">
        <v>161</v>
      </c>
      <c r="E151" s="62" t="s">
        <v>245</v>
      </c>
      <c r="F151" s="61" t="s">
        <v>76</v>
      </c>
      <c r="G151" s="63">
        <f t="shared" si="19"/>
        <v>35</v>
      </c>
      <c r="H151" s="63">
        <f t="shared" si="19"/>
        <v>0</v>
      </c>
      <c r="I151" s="64">
        <f t="shared" si="14"/>
        <v>35</v>
      </c>
      <c r="J151" s="63">
        <f t="shared" si="19"/>
        <v>0</v>
      </c>
      <c r="K151" s="64">
        <f t="shared" si="16"/>
        <v>35</v>
      </c>
      <c r="L151" s="63">
        <f t="shared" si="19"/>
        <v>0</v>
      </c>
      <c r="M151" s="64">
        <f t="shared" si="17"/>
        <v>35</v>
      </c>
      <c r="N151" s="63">
        <f t="shared" si="19"/>
        <v>0</v>
      </c>
      <c r="O151" s="64">
        <f t="shared" si="18"/>
        <v>35</v>
      </c>
    </row>
    <row r="152" spans="2:15" ht="31.5" x14ac:dyDescent="0.25">
      <c r="B152" s="60" t="s">
        <v>97</v>
      </c>
      <c r="C152" s="61" t="s">
        <v>90</v>
      </c>
      <c r="D152" s="61" t="s">
        <v>161</v>
      </c>
      <c r="E152" s="62" t="s">
        <v>245</v>
      </c>
      <c r="F152" s="61" t="s">
        <v>543</v>
      </c>
      <c r="G152" s="63">
        <f t="shared" si="19"/>
        <v>35</v>
      </c>
      <c r="H152" s="63">
        <f t="shared" si="19"/>
        <v>0</v>
      </c>
      <c r="I152" s="64">
        <f t="shared" si="14"/>
        <v>35</v>
      </c>
      <c r="J152" s="63">
        <f t="shared" si="19"/>
        <v>0</v>
      </c>
      <c r="K152" s="64">
        <f t="shared" si="16"/>
        <v>35</v>
      </c>
      <c r="L152" s="63">
        <f t="shared" si="19"/>
        <v>0</v>
      </c>
      <c r="M152" s="64">
        <f t="shared" si="17"/>
        <v>35</v>
      </c>
      <c r="N152" s="63">
        <f t="shared" si="19"/>
        <v>0</v>
      </c>
      <c r="O152" s="64">
        <f t="shared" si="18"/>
        <v>35</v>
      </c>
    </row>
    <row r="153" spans="2:15" ht="47.25" x14ac:dyDescent="0.25">
      <c r="B153" s="60" t="s">
        <v>98</v>
      </c>
      <c r="C153" s="61" t="s">
        <v>90</v>
      </c>
      <c r="D153" s="61" t="s">
        <v>161</v>
      </c>
      <c r="E153" s="62" t="s">
        <v>245</v>
      </c>
      <c r="F153" s="61" t="s">
        <v>539</v>
      </c>
      <c r="G153" s="63">
        <v>35</v>
      </c>
      <c r="H153" s="63"/>
      <c r="I153" s="64">
        <f t="shared" si="14"/>
        <v>35</v>
      </c>
      <c r="J153" s="63"/>
      <c r="K153" s="64">
        <f t="shared" si="16"/>
        <v>35</v>
      </c>
      <c r="L153" s="63"/>
      <c r="M153" s="64">
        <f t="shared" si="17"/>
        <v>35</v>
      </c>
      <c r="N153" s="63"/>
      <c r="O153" s="64">
        <f t="shared" si="18"/>
        <v>35</v>
      </c>
    </row>
    <row r="154" spans="2:15" ht="45" customHeight="1" x14ac:dyDescent="0.25">
      <c r="B154" s="60" t="s">
        <v>179</v>
      </c>
      <c r="C154" s="61" t="s">
        <v>90</v>
      </c>
      <c r="D154" s="61" t="s">
        <v>180</v>
      </c>
      <c r="E154" s="62" t="s">
        <v>75</v>
      </c>
      <c r="F154" s="61" t="s">
        <v>76</v>
      </c>
      <c r="G154" s="63">
        <f>G155+G166+G171</f>
        <v>501.9</v>
      </c>
      <c r="H154" s="63">
        <f>H155+H166+H171</f>
        <v>403.7</v>
      </c>
      <c r="I154" s="64">
        <f t="shared" si="14"/>
        <v>905.59999999999991</v>
      </c>
      <c r="J154" s="63">
        <f>J155+J166+J171</f>
        <v>0</v>
      </c>
      <c r="K154" s="64">
        <f t="shared" si="16"/>
        <v>905.59999999999991</v>
      </c>
      <c r="L154" s="63">
        <f>L155+L166+L171</f>
        <v>50</v>
      </c>
      <c r="M154" s="64">
        <f t="shared" si="17"/>
        <v>955.59999999999991</v>
      </c>
      <c r="N154" s="63">
        <f>N155+N166+N171</f>
        <v>0</v>
      </c>
      <c r="O154" s="64">
        <f t="shared" si="18"/>
        <v>955.59999999999991</v>
      </c>
    </row>
    <row r="155" spans="2:15" ht="63" x14ac:dyDescent="0.25">
      <c r="B155" s="60" t="s">
        <v>731</v>
      </c>
      <c r="C155" s="61" t="s">
        <v>90</v>
      </c>
      <c r="D155" s="61" t="s">
        <v>180</v>
      </c>
      <c r="E155" s="62" t="s">
        <v>181</v>
      </c>
      <c r="F155" s="61" t="s">
        <v>76</v>
      </c>
      <c r="G155" s="63">
        <f>G156+G161</f>
        <v>381.9</v>
      </c>
      <c r="H155" s="63">
        <f>H156+H161</f>
        <v>403.7</v>
      </c>
      <c r="I155" s="64">
        <f t="shared" si="14"/>
        <v>785.59999999999991</v>
      </c>
      <c r="J155" s="63">
        <f>J156+J161</f>
        <v>0</v>
      </c>
      <c r="K155" s="64">
        <f t="shared" si="16"/>
        <v>785.59999999999991</v>
      </c>
      <c r="L155" s="63">
        <f>L156+L161</f>
        <v>50</v>
      </c>
      <c r="M155" s="64">
        <f t="shared" si="17"/>
        <v>835.59999999999991</v>
      </c>
      <c r="N155" s="63">
        <f>N156+N161</f>
        <v>0</v>
      </c>
      <c r="O155" s="64">
        <f t="shared" si="18"/>
        <v>835.59999999999991</v>
      </c>
    </row>
    <row r="156" spans="2:15" ht="59.25" customHeight="1" x14ac:dyDescent="0.25">
      <c r="B156" s="60" t="s">
        <v>182</v>
      </c>
      <c r="C156" s="61" t="s">
        <v>90</v>
      </c>
      <c r="D156" s="61" t="s">
        <v>180</v>
      </c>
      <c r="E156" s="62" t="s">
        <v>183</v>
      </c>
      <c r="F156" s="61" t="s">
        <v>76</v>
      </c>
      <c r="G156" s="63">
        <f t="shared" ref="G156:N159" si="20">G157</f>
        <v>331.9</v>
      </c>
      <c r="H156" s="63">
        <f t="shared" si="20"/>
        <v>403.7</v>
      </c>
      <c r="I156" s="64">
        <f t="shared" si="14"/>
        <v>735.59999999999991</v>
      </c>
      <c r="J156" s="63">
        <f t="shared" si="20"/>
        <v>0</v>
      </c>
      <c r="K156" s="64">
        <f t="shared" si="16"/>
        <v>735.59999999999991</v>
      </c>
      <c r="L156" s="63">
        <f t="shared" si="20"/>
        <v>50</v>
      </c>
      <c r="M156" s="64">
        <f t="shared" si="17"/>
        <v>785.59999999999991</v>
      </c>
      <c r="N156" s="63">
        <f t="shared" si="20"/>
        <v>0</v>
      </c>
      <c r="O156" s="64">
        <f t="shared" si="18"/>
        <v>785.59999999999991</v>
      </c>
    </row>
    <row r="157" spans="2:15" ht="60" customHeight="1" x14ac:dyDescent="0.25">
      <c r="B157" s="60" t="s">
        <v>184</v>
      </c>
      <c r="C157" s="61" t="s">
        <v>90</v>
      </c>
      <c r="D157" s="61" t="s">
        <v>180</v>
      </c>
      <c r="E157" s="62" t="s">
        <v>185</v>
      </c>
      <c r="F157" s="61" t="s">
        <v>76</v>
      </c>
      <c r="G157" s="63">
        <f t="shared" si="20"/>
        <v>331.9</v>
      </c>
      <c r="H157" s="63">
        <f t="shared" si="20"/>
        <v>403.7</v>
      </c>
      <c r="I157" s="64">
        <f t="shared" si="14"/>
        <v>735.59999999999991</v>
      </c>
      <c r="J157" s="63">
        <f t="shared" si="20"/>
        <v>0</v>
      </c>
      <c r="K157" s="64">
        <f t="shared" si="16"/>
        <v>735.59999999999991</v>
      </c>
      <c r="L157" s="63">
        <f t="shared" si="20"/>
        <v>50</v>
      </c>
      <c r="M157" s="64">
        <f t="shared" si="17"/>
        <v>785.59999999999991</v>
      </c>
      <c r="N157" s="63">
        <f t="shared" si="20"/>
        <v>0</v>
      </c>
      <c r="O157" s="64">
        <f t="shared" si="18"/>
        <v>785.59999999999991</v>
      </c>
    </row>
    <row r="158" spans="2:15" ht="63" x14ac:dyDescent="0.25">
      <c r="B158" s="60" t="s">
        <v>186</v>
      </c>
      <c r="C158" s="61" t="s">
        <v>90</v>
      </c>
      <c r="D158" s="61" t="s">
        <v>180</v>
      </c>
      <c r="E158" s="62" t="s">
        <v>187</v>
      </c>
      <c r="F158" s="61" t="s">
        <v>76</v>
      </c>
      <c r="G158" s="63">
        <f t="shared" si="20"/>
        <v>331.9</v>
      </c>
      <c r="H158" s="63">
        <f t="shared" si="20"/>
        <v>403.7</v>
      </c>
      <c r="I158" s="64">
        <f t="shared" si="14"/>
        <v>735.59999999999991</v>
      </c>
      <c r="J158" s="63">
        <f t="shared" si="20"/>
        <v>0</v>
      </c>
      <c r="K158" s="64">
        <f t="shared" si="16"/>
        <v>735.59999999999991</v>
      </c>
      <c r="L158" s="63">
        <f t="shared" si="20"/>
        <v>50</v>
      </c>
      <c r="M158" s="64">
        <f t="shared" si="17"/>
        <v>785.59999999999991</v>
      </c>
      <c r="N158" s="63">
        <f t="shared" si="20"/>
        <v>0</v>
      </c>
      <c r="O158" s="64">
        <f t="shared" si="18"/>
        <v>785.59999999999991</v>
      </c>
    </row>
    <row r="159" spans="2:15" ht="45" customHeight="1" x14ac:dyDescent="0.25">
      <c r="B159" s="60" t="s">
        <v>188</v>
      </c>
      <c r="C159" s="61" t="s">
        <v>90</v>
      </c>
      <c r="D159" s="61" t="s">
        <v>180</v>
      </c>
      <c r="E159" s="62" t="s">
        <v>187</v>
      </c>
      <c r="F159" s="61">
        <v>600</v>
      </c>
      <c r="G159" s="63">
        <f t="shared" si="20"/>
        <v>331.9</v>
      </c>
      <c r="H159" s="63">
        <f t="shared" si="20"/>
        <v>403.7</v>
      </c>
      <c r="I159" s="64">
        <f t="shared" si="14"/>
        <v>735.59999999999991</v>
      </c>
      <c r="J159" s="63">
        <f t="shared" si="20"/>
        <v>0</v>
      </c>
      <c r="K159" s="64">
        <f t="shared" si="16"/>
        <v>735.59999999999991</v>
      </c>
      <c r="L159" s="63">
        <f t="shared" si="20"/>
        <v>50</v>
      </c>
      <c r="M159" s="64">
        <f t="shared" si="17"/>
        <v>785.59999999999991</v>
      </c>
      <c r="N159" s="63">
        <f t="shared" si="20"/>
        <v>0</v>
      </c>
      <c r="O159" s="64">
        <f t="shared" si="18"/>
        <v>785.59999999999991</v>
      </c>
    </row>
    <row r="160" spans="2:15" ht="15.75" x14ac:dyDescent="0.25">
      <c r="B160" s="60" t="s">
        <v>189</v>
      </c>
      <c r="C160" s="61" t="s">
        <v>90</v>
      </c>
      <c r="D160" s="61" t="s">
        <v>180</v>
      </c>
      <c r="E160" s="62" t="s">
        <v>187</v>
      </c>
      <c r="F160" s="61">
        <v>610</v>
      </c>
      <c r="G160" s="63">
        <v>331.9</v>
      </c>
      <c r="H160" s="63">
        <v>403.7</v>
      </c>
      <c r="I160" s="64">
        <f t="shared" si="14"/>
        <v>735.59999999999991</v>
      </c>
      <c r="J160" s="63"/>
      <c r="K160" s="64">
        <f t="shared" si="16"/>
        <v>735.59999999999991</v>
      </c>
      <c r="L160" s="63">
        <v>50</v>
      </c>
      <c r="M160" s="64">
        <f t="shared" si="17"/>
        <v>785.59999999999991</v>
      </c>
      <c r="N160" s="63"/>
      <c r="O160" s="64">
        <f t="shared" si="18"/>
        <v>785.59999999999991</v>
      </c>
    </row>
    <row r="161" spans="2:15" ht="63" x14ac:dyDescent="0.25">
      <c r="B161" s="60" t="s">
        <v>540</v>
      </c>
      <c r="C161" s="61" t="s">
        <v>90</v>
      </c>
      <c r="D161" s="61" t="s">
        <v>180</v>
      </c>
      <c r="E161" s="62" t="s">
        <v>544</v>
      </c>
      <c r="F161" s="61" t="s">
        <v>76</v>
      </c>
      <c r="G161" s="63">
        <f t="shared" ref="G161:N164" si="21">G162</f>
        <v>50</v>
      </c>
      <c r="H161" s="63">
        <f t="shared" si="21"/>
        <v>0</v>
      </c>
      <c r="I161" s="64">
        <f t="shared" si="14"/>
        <v>50</v>
      </c>
      <c r="J161" s="63">
        <f t="shared" si="21"/>
        <v>0</v>
      </c>
      <c r="K161" s="64">
        <f t="shared" si="16"/>
        <v>50</v>
      </c>
      <c r="L161" s="63">
        <f t="shared" si="21"/>
        <v>0</v>
      </c>
      <c r="M161" s="64">
        <f t="shared" si="17"/>
        <v>50</v>
      </c>
      <c r="N161" s="63">
        <f t="shared" si="21"/>
        <v>0</v>
      </c>
      <c r="O161" s="64">
        <f t="shared" si="18"/>
        <v>50</v>
      </c>
    </row>
    <row r="162" spans="2:15" ht="31.5" x14ac:dyDescent="0.25">
      <c r="B162" s="60" t="s">
        <v>541</v>
      </c>
      <c r="C162" s="61" t="s">
        <v>90</v>
      </c>
      <c r="D162" s="61" t="s">
        <v>180</v>
      </c>
      <c r="E162" s="62" t="s">
        <v>545</v>
      </c>
      <c r="F162" s="61" t="s">
        <v>76</v>
      </c>
      <c r="G162" s="63">
        <f t="shared" si="21"/>
        <v>50</v>
      </c>
      <c r="H162" s="63">
        <f t="shared" si="21"/>
        <v>0</v>
      </c>
      <c r="I162" s="64">
        <f t="shared" si="14"/>
        <v>50</v>
      </c>
      <c r="J162" s="63">
        <f t="shared" si="21"/>
        <v>0</v>
      </c>
      <c r="K162" s="64">
        <f t="shared" si="16"/>
        <v>50</v>
      </c>
      <c r="L162" s="63">
        <f t="shared" si="21"/>
        <v>0</v>
      </c>
      <c r="M162" s="64">
        <f t="shared" si="17"/>
        <v>50</v>
      </c>
      <c r="N162" s="63">
        <f t="shared" si="21"/>
        <v>0</v>
      </c>
      <c r="O162" s="64">
        <f t="shared" si="18"/>
        <v>50</v>
      </c>
    </row>
    <row r="163" spans="2:15" ht="47.25" x14ac:dyDescent="0.25">
      <c r="B163" s="60" t="s">
        <v>542</v>
      </c>
      <c r="C163" s="61" t="s">
        <v>90</v>
      </c>
      <c r="D163" s="61" t="s">
        <v>180</v>
      </c>
      <c r="E163" s="62" t="s">
        <v>546</v>
      </c>
      <c r="F163" s="61" t="s">
        <v>76</v>
      </c>
      <c r="G163" s="63">
        <f t="shared" si="21"/>
        <v>50</v>
      </c>
      <c r="H163" s="63">
        <f t="shared" si="21"/>
        <v>0</v>
      </c>
      <c r="I163" s="64">
        <f t="shared" si="14"/>
        <v>50</v>
      </c>
      <c r="J163" s="63">
        <f t="shared" si="21"/>
        <v>0</v>
      </c>
      <c r="K163" s="64">
        <f t="shared" si="16"/>
        <v>50</v>
      </c>
      <c r="L163" s="63">
        <f t="shared" si="21"/>
        <v>0</v>
      </c>
      <c r="M163" s="64">
        <f t="shared" si="17"/>
        <v>50</v>
      </c>
      <c r="N163" s="63">
        <f t="shared" si="21"/>
        <v>0</v>
      </c>
      <c r="O163" s="64">
        <f t="shared" si="18"/>
        <v>50</v>
      </c>
    </row>
    <row r="164" spans="2:15" ht="31.5" x14ac:dyDescent="0.25">
      <c r="B164" s="60" t="s">
        <v>97</v>
      </c>
      <c r="C164" s="61" t="s">
        <v>90</v>
      </c>
      <c r="D164" s="61" t="s">
        <v>180</v>
      </c>
      <c r="E164" s="62" t="s">
        <v>546</v>
      </c>
      <c r="F164" s="61" t="s">
        <v>543</v>
      </c>
      <c r="G164" s="63">
        <f t="shared" si="21"/>
        <v>50</v>
      </c>
      <c r="H164" s="63">
        <f t="shared" si="21"/>
        <v>0</v>
      </c>
      <c r="I164" s="64">
        <f t="shared" si="14"/>
        <v>50</v>
      </c>
      <c r="J164" s="63">
        <f t="shared" si="21"/>
        <v>0</v>
      </c>
      <c r="K164" s="64">
        <f t="shared" si="16"/>
        <v>50</v>
      </c>
      <c r="L164" s="63">
        <f t="shared" si="21"/>
        <v>0</v>
      </c>
      <c r="M164" s="64">
        <f t="shared" si="17"/>
        <v>50</v>
      </c>
      <c r="N164" s="63">
        <f t="shared" si="21"/>
        <v>0</v>
      </c>
      <c r="O164" s="64">
        <f t="shared" si="18"/>
        <v>50</v>
      </c>
    </row>
    <row r="165" spans="2:15" ht="45.75" customHeight="1" x14ac:dyDescent="0.25">
      <c r="B165" s="60" t="s">
        <v>98</v>
      </c>
      <c r="C165" s="61" t="s">
        <v>90</v>
      </c>
      <c r="D165" s="61" t="s">
        <v>180</v>
      </c>
      <c r="E165" s="62" t="s">
        <v>546</v>
      </c>
      <c r="F165" s="61" t="s">
        <v>539</v>
      </c>
      <c r="G165" s="63">
        <v>50</v>
      </c>
      <c r="H165" s="63"/>
      <c r="I165" s="64">
        <f t="shared" si="14"/>
        <v>50</v>
      </c>
      <c r="J165" s="63"/>
      <c r="K165" s="64">
        <f t="shared" si="16"/>
        <v>50</v>
      </c>
      <c r="L165" s="63"/>
      <c r="M165" s="64">
        <f t="shared" si="17"/>
        <v>50</v>
      </c>
      <c r="N165" s="63"/>
      <c r="O165" s="64">
        <f t="shared" si="18"/>
        <v>50</v>
      </c>
    </row>
    <row r="166" spans="2:15" ht="69" customHeight="1" x14ac:dyDescent="0.25">
      <c r="B166" s="60" t="s">
        <v>620</v>
      </c>
      <c r="C166" s="61" t="s">
        <v>90</v>
      </c>
      <c r="D166" s="61" t="s">
        <v>180</v>
      </c>
      <c r="E166" s="62" t="s">
        <v>609</v>
      </c>
      <c r="F166" s="61" t="s">
        <v>76</v>
      </c>
      <c r="G166" s="63">
        <f t="shared" ref="G166:N169" si="22">G167</f>
        <v>20</v>
      </c>
      <c r="H166" s="63">
        <f t="shared" si="22"/>
        <v>0</v>
      </c>
      <c r="I166" s="64">
        <f t="shared" si="14"/>
        <v>20</v>
      </c>
      <c r="J166" s="63">
        <f t="shared" si="22"/>
        <v>0</v>
      </c>
      <c r="K166" s="64">
        <f t="shared" si="16"/>
        <v>20</v>
      </c>
      <c r="L166" s="63">
        <f t="shared" si="22"/>
        <v>0</v>
      </c>
      <c r="M166" s="64">
        <f t="shared" si="17"/>
        <v>20</v>
      </c>
      <c r="N166" s="63">
        <f t="shared" si="22"/>
        <v>0</v>
      </c>
      <c r="O166" s="64">
        <f t="shared" si="18"/>
        <v>20</v>
      </c>
    </row>
    <row r="167" spans="2:15" ht="94.5" x14ac:dyDescent="0.25">
      <c r="B167" s="60" t="s">
        <v>610</v>
      </c>
      <c r="C167" s="61" t="s">
        <v>90</v>
      </c>
      <c r="D167" s="61" t="s">
        <v>180</v>
      </c>
      <c r="E167" s="62" t="s">
        <v>611</v>
      </c>
      <c r="F167" s="61" t="s">
        <v>76</v>
      </c>
      <c r="G167" s="63">
        <f t="shared" si="22"/>
        <v>20</v>
      </c>
      <c r="H167" s="63">
        <f t="shared" si="22"/>
        <v>0</v>
      </c>
      <c r="I167" s="64">
        <f t="shared" si="14"/>
        <v>20</v>
      </c>
      <c r="J167" s="63">
        <f t="shared" si="22"/>
        <v>0</v>
      </c>
      <c r="K167" s="64">
        <f t="shared" si="16"/>
        <v>20</v>
      </c>
      <c r="L167" s="63">
        <f t="shared" si="22"/>
        <v>0</v>
      </c>
      <c r="M167" s="64">
        <f t="shared" si="17"/>
        <v>20</v>
      </c>
      <c r="N167" s="63">
        <f t="shared" si="22"/>
        <v>0</v>
      </c>
      <c r="O167" s="64">
        <f t="shared" si="18"/>
        <v>20</v>
      </c>
    </row>
    <row r="168" spans="2:15" ht="62.25" customHeight="1" x14ac:dyDescent="0.25">
      <c r="B168" s="60" t="s">
        <v>612</v>
      </c>
      <c r="C168" s="61" t="s">
        <v>90</v>
      </c>
      <c r="D168" s="61" t="s">
        <v>180</v>
      </c>
      <c r="E168" s="62" t="s">
        <v>613</v>
      </c>
      <c r="F168" s="61" t="s">
        <v>76</v>
      </c>
      <c r="G168" s="63">
        <f t="shared" si="22"/>
        <v>20</v>
      </c>
      <c r="H168" s="63">
        <f t="shared" si="22"/>
        <v>0</v>
      </c>
      <c r="I168" s="64">
        <f t="shared" ref="I168:I217" si="23">G168+H168</f>
        <v>20</v>
      </c>
      <c r="J168" s="63">
        <f t="shared" si="22"/>
        <v>0</v>
      </c>
      <c r="K168" s="64">
        <f t="shared" si="16"/>
        <v>20</v>
      </c>
      <c r="L168" s="63">
        <f t="shared" si="22"/>
        <v>0</v>
      </c>
      <c r="M168" s="64">
        <f t="shared" si="17"/>
        <v>20</v>
      </c>
      <c r="N168" s="63">
        <f t="shared" si="22"/>
        <v>0</v>
      </c>
      <c r="O168" s="64">
        <f t="shared" si="18"/>
        <v>20</v>
      </c>
    </row>
    <row r="169" spans="2:15" ht="31.5" x14ac:dyDescent="0.25">
      <c r="B169" s="60" t="s">
        <v>97</v>
      </c>
      <c r="C169" s="61" t="s">
        <v>90</v>
      </c>
      <c r="D169" s="61" t="s">
        <v>180</v>
      </c>
      <c r="E169" s="62" t="s">
        <v>613</v>
      </c>
      <c r="F169" s="61" t="s">
        <v>543</v>
      </c>
      <c r="G169" s="63">
        <f t="shared" si="22"/>
        <v>20</v>
      </c>
      <c r="H169" s="63">
        <f t="shared" si="22"/>
        <v>0</v>
      </c>
      <c r="I169" s="64">
        <f t="shared" si="23"/>
        <v>20</v>
      </c>
      <c r="J169" s="63">
        <f t="shared" si="22"/>
        <v>0</v>
      </c>
      <c r="K169" s="64">
        <f t="shared" si="16"/>
        <v>20</v>
      </c>
      <c r="L169" s="63">
        <f t="shared" si="22"/>
        <v>0</v>
      </c>
      <c r="M169" s="64">
        <f t="shared" si="17"/>
        <v>20</v>
      </c>
      <c r="N169" s="63">
        <f t="shared" si="22"/>
        <v>0</v>
      </c>
      <c r="O169" s="64">
        <f t="shared" si="18"/>
        <v>20</v>
      </c>
    </row>
    <row r="170" spans="2:15" ht="45" customHeight="1" x14ac:dyDescent="0.25">
      <c r="B170" s="60" t="s">
        <v>98</v>
      </c>
      <c r="C170" s="61" t="s">
        <v>90</v>
      </c>
      <c r="D170" s="61" t="s">
        <v>180</v>
      </c>
      <c r="E170" s="62" t="s">
        <v>613</v>
      </c>
      <c r="F170" s="61" t="s">
        <v>539</v>
      </c>
      <c r="G170" s="63">
        <v>20</v>
      </c>
      <c r="H170" s="63"/>
      <c r="I170" s="64">
        <f t="shared" si="23"/>
        <v>20</v>
      </c>
      <c r="J170" s="63"/>
      <c r="K170" s="64">
        <f t="shared" si="16"/>
        <v>20</v>
      </c>
      <c r="L170" s="63"/>
      <c r="M170" s="64">
        <f t="shared" si="17"/>
        <v>20</v>
      </c>
      <c r="N170" s="63"/>
      <c r="O170" s="64">
        <f t="shared" si="18"/>
        <v>20</v>
      </c>
    </row>
    <row r="171" spans="2:15" ht="84" customHeight="1" x14ac:dyDescent="0.25">
      <c r="B171" s="60" t="s">
        <v>621</v>
      </c>
      <c r="C171" s="61" t="s">
        <v>90</v>
      </c>
      <c r="D171" s="61" t="s">
        <v>180</v>
      </c>
      <c r="E171" s="62" t="s">
        <v>615</v>
      </c>
      <c r="F171" s="61" t="s">
        <v>76</v>
      </c>
      <c r="G171" s="63">
        <f t="shared" ref="G171:N174" si="24">G172</f>
        <v>100</v>
      </c>
      <c r="H171" s="63">
        <f t="shared" si="24"/>
        <v>0</v>
      </c>
      <c r="I171" s="64">
        <f t="shared" si="23"/>
        <v>100</v>
      </c>
      <c r="J171" s="63">
        <f t="shared" si="24"/>
        <v>0</v>
      </c>
      <c r="K171" s="64">
        <f t="shared" si="16"/>
        <v>100</v>
      </c>
      <c r="L171" s="63">
        <f t="shared" si="24"/>
        <v>0</v>
      </c>
      <c r="M171" s="64">
        <f t="shared" si="17"/>
        <v>100</v>
      </c>
      <c r="N171" s="63">
        <f t="shared" si="24"/>
        <v>0</v>
      </c>
      <c r="O171" s="64">
        <f t="shared" si="18"/>
        <v>100</v>
      </c>
    </row>
    <row r="172" spans="2:15" ht="94.5" customHeight="1" x14ac:dyDescent="0.25">
      <c r="B172" s="60" t="s">
        <v>614</v>
      </c>
      <c r="C172" s="61" t="s">
        <v>90</v>
      </c>
      <c r="D172" s="61" t="s">
        <v>180</v>
      </c>
      <c r="E172" s="62" t="s">
        <v>616</v>
      </c>
      <c r="F172" s="61" t="s">
        <v>76</v>
      </c>
      <c r="G172" s="63">
        <f t="shared" si="24"/>
        <v>100</v>
      </c>
      <c r="H172" s="63">
        <f t="shared" si="24"/>
        <v>0</v>
      </c>
      <c r="I172" s="64">
        <f t="shared" si="23"/>
        <v>100</v>
      </c>
      <c r="J172" s="63">
        <f t="shared" si="24"/>
        <v>0</v>
      </c>
      <c r="K172" s="64">
        <f t="shared" si="16"/>
        <v>100</v>
      </c>
      <c r="L172" s="63">
        <f t="shared" si="24"/>
        <v>0</v>
      </c>
      <c r="M172" s="64">
        <f t="shared" si="17"/>
        <v>100</v>
      </c>
      <c r="N172" s="63">
        <f t="shared" si="24"/>
        <v>0</v>
      </c>
      <c r="O172" s="64">
        <f t="shared" si="18"/>
        <v>100</v>
      </c>
    </row>
    <row r="173" spans="2:15" ht="84" customHeight="1" x14ac:dyDescent="0.25">
      <c r="B173" s="60" t="s">
        <v>617</v>
      </c>
      <c r="C173" s="61" t="s">
        <v>90</v>
      </c>
      <c r="D173" s="61" t="s">
        <v>180</v>
      </c>
      <c r="E173" s="62" t="s">
        <v>618</v>
      </c>
      <c r="F173" s="61" t="s">
        <v>76</v>
      </c>
      <c r="G173" s="63">
        <f t="shared" si="24"/>
        <v>100</v>
      </c>
      <c r="H173" s="63">
        <f t="shared" si="24"/>
        <v>0</v>
      </c>
      <c r="I173" s="64">
        <f t="shared" si="23"/>
        <v>100</v>
      </c>
      <c r="J173" s="63">
        <f t="shared" si="24"/>
        <v>0</v>
      </c>
      <c r="K173" s="64">
        <f t="shared" si="16"/>
        <v>100</v>
      </c>
      <c r="L173" s="63">
        <f t="shared" si="24"/>
        <v>0</v>
      </c>
      <c r="M173" s="64">
        <f t="shared" si="17"/>
        <v>100</v>
      </c>
      <c r="N173" s="63">
        <f t="shared" si="24"/>
        <v>0</v>
      </c>
      <c r="O173" s="64">
        <f t="shared" si="18"/>
        <v>100</v>
      </c>
    </row>
    <row r="174" spans="2:15" ht="33" customHeight="1" x14ac:dyDescent="0.25">
      <c r="B174" s="60" t="s">
        <v>97</v>
      </c>
      <c r="C174" s="61" t="s">
        <v>90</v>
      </c>
      <c r="D174" s="61" t="s">
        <v>180</v>
      </c>
      <c r="E174" s="62" t="s">
        <v>618</v>
      </c>
      <c r="F174" s="61" t="s">
        <v>543</v>
      </c>
      <c r="G174" s="63">
        <f t="shared" si="24"/>
        <v>100</v>
      </c>
      <c r="H174" s="63">
        <f t="shared" si="24"/>
        <v>0</v>
      </c>
      <c r="I174" s="64">
        <f t="shared" si="23"/>
        <v>100</v>
      </c>
      <c r="J174" s="63">
        <f t="shared" si="24"/>
        <v>0</v>
      </c>
      <c r="K174" s="64">
        <f t="shared" si="16"/>
        <v>100</v>
      </c>
      <c r="L174" s="63">
        <f t="shared" si="24"/>
        <v>0</v>
      </c>
      <c r="M174" s="64">
        <f t="shared" si="17"/>
        <v>100</v>
      </c>
      <c r="N174" s="63">
        <f t="shared" si="24"/>
        <v>0</v>
      </c>
      <c r="O174" s="64">
        <f t="shared" si="18"/>
        <v>100</v>
      </c>
    </row>
    <row r="175" spans="2:15" ht="50.25" customHeight="1" x14ac:dyDescent="0.25">
      <c r="B175" s="60" t="s">
        <v>98</v>
      </c>
      <c r="C175" s="61" t="s">
        <v>90</v>
      </c>
      <c r="D175" s="61" t="s">
        <v>180</v>
      </c>
      <c r="E175" s="62" t="s">
        <v>618</v>
      </c>
      <c r="F175" s="61" t="s">
        <v>539</v>
      </c>
      <c r="G175" s="63">
        <v>100</v>
      </c>
      <c r="H175" s="63"/>
      <c r="I175" s="64">
        <f t="shared" si="23"/>
        <v>100</v>
      </c>
      <c r="J175" s="63"/>
      <c r="K175" s="64">
        <f t="shared" si="16"/>
        <v>100</v>
      </c>
      <c r="L175" s="63"/>
      <c r="M175" s="64">
        <f t="shared" si="17"/>
        <v>100</v>
      </c>
      <c r="N175" s="63"/>
      <c r="O175" s="64">
        <f t="shared" si="18"/>
        <v>100</v>
      </c>
    </row>
    <row r="176" spans="2:15" ht="15.75" x14ac:dyDescent="0.25">
      <c r="B176" s="53" t="s">
        <v>190</v>
      </c>
      <c r="C176" s="58" t="s">
        <v>102</v>
      </c>
      <c r="D176" s="58" t="s">
        <v>74</v>
      </c>
      <c r="E176" s="59" t="s">
        <v>75</v>
      </c>
      <c r="F176" s="58" t="s">
        <v>76</v>
      </c>
      <c r="G176" s="56">
        <f>G177+G189+G212</f>
        <v>220929</v>
      </c>
      <c r="H176" s="56">
        <f>H177+H189+H212</f>
        <v>5119.6000000000004</v>
      </c>
      <c r="I176" s="57">
        <f t="shared" si="23"/>
        <v>226048.6</v>
      </c>
      <c r="J176" s="56">
        <f>J177+J189+J212</f>
        <v>2179.6999999999998</v>
      </c>
      <c r="K176" s="57">
        <f t="shared" si="16"/>
        <v>228228.30000000002</v>
      </c>
      <c r="L176" s="56">
        <f>L177+L189+L212</f>
        <v>23.6</v>
      </c>
      <c r="M176" s="57">
        <f t="shared" si="17"/>
        <v>228251.90000000002</v>
      </c>
      <c r="N176" s="56">
        <f>N177+N189+N212</f>
        <v>1.4</v>
      </c>
      <c r="O176" s="57">
        <f t="shared" si="18"/>
        <v>228253.30000000002</v>
      </c>
    </row>
    <row r="177" spans="2:15" ht="15.75" x14ac:dyDescent="0.25">
      <c r="B177" s="60" t="s">
        <v>191</v>
      </c>
      <c r="C177" s="61" t="s">
        <v>102</v>
      </c>
      <c r="D177" s="61" t="s">
        <v>73</v>
      </c>
      <c r="E177" s="62" t="s">
        <v>75</v>
      </c>
      <c r="F177" s="61" t="s">
        <v>76</v>
      </c>
      <c r="G177" s="63">
        <f>G178+G183</f>
        <v>458.5</v>
      </c>
      <c r="H177" s="63">
        <f>H178+H183</f>
        <v>0</v>
      </c>
      <c r="I177" s="64">
        <f t="shared" si="23"/>
        <v>458.5</v>
      </c>
      <c r="J177" s="63">
        <f>J178+J183</f>
        <v>6.6</v>
      </c>
      <c r="K177" s="64">
        <f t="shared" si="16"/>
        <v>465.1</v>
      </c>
      <c r="L177" s="63">
        <f>L178+L183</f>
        <v>23.6</v>
      </c>
      <c r="M177" s="64">
        <f t="shared" si="17"/>
        <v>488.70000000000005</v>
      </c>
      <c r="N177" s="63">
        <f>N178+N183</f>
        <v>1.4</v>
      </c>
      <c r="O177" s="64">
        <f t="shared" si="18"/>
        <v>490.1</v>
      </c>
    </row>
    <row r="178" spans="2:15" ht="53.25" customHeight="1" x14ac:dyDescent="0.25">
      <c r="B178" s="60" t="s">
        <v>754</v>
      </c>
      <c r="C178" s="61" t="s">
        <v>102</v>
      </c>
      <c r="D178" s="61" t="s">
        <v>73</v>
      </c>
      <c r="E178" s="62" t="s">
        <v>192</v>
      </c>
      <c r="F178" s="61" t="s">
        <v>76</v>
      </c>
      <c r="G178" s="63">
        <f t="shared" ref="G178:N181" si="25">G179</f>
        <v>328.5</v>
      </c>
      <c r="H178" s="63">
        <f t="shared" si="25"/>
        <v>0</v>
      </c>
      <c r="I178" s="64">
        <f t="shared" si="23"/>
        <v>328.5</v>
      </c>
      <c r="J178" s="63">
        <f t="shared" si="25"/>
        <v>6.6</v>
      </c>
      <c r="K178" s="64">
        <f t="shared" si="16"/>
        <v>335.1</v>
      </c>
      <c r="L178" s="63">
        <f t="shared" si="25"/>
        <v>23.6</v>
      </c>
      <c r="M178" s="64">
        <f t="shared" si="17"/>
        <v>358.70000000000005</v>
      </c>
      <c r="N178" s="63">
        <f t="shared" si="25"/>
        <v>1.4</v>
      </c>
      <c r="O178" s="64">
        <f t="shared" si="18"/>
        <v>360.1</v>
      </c>
    </row>
    <row r="179" spans="2:15" ht="49.5" customHeight="1" x14ac:dyDescent="0.25">
      <c r="B179" s="60" t="s">
        <v>194</v>
      </c>
      <c r="C179" s="61" t="s">
        <v>102</v>
      </c>
      <c r="D179" s="61" t="s">
        <v>73</v>
      </c>
      <c r="E179" s="62" t="s">
        <v>634</v>
      </c>
      <c r="F179" s="61" t="s">
        <v>76</v>
      </c>
      <c r="G179" s="63">
        <f t="shared" si="25"/>
        <v>328.5</v>
      </c>
      <c r="H179" s="63">
        <f t="shared" si="25"/>
        <v>0</v>
      </c>
      <c r="I179" s="64">
        <f t="shared" si="23"/>
        <v>328.5</v>
      </c>
      <c r="J179" s="63">
        <f t="shared" si="25"/>
        <v>6.6</v>
      </c>
      <c r="K179" s="64">
        <f t="shared" si="16"/>
        <v>335.1</v>
      </c>
      <c r="L179" s="63">
        <f t="shared" si="25"/>
        <v>23.6</v>
      </c>
      <c r="M179" s="64">
        <f t="shared" si="17"/>
        <v>358.70000000000005</v>
      </c>
      <c r="N179" s="63">
        <f t="shared" si="25"/>
        <v>1.4</v>
      </c>
      <c r="O179" s="64">
        <f t="shared" si="18"/>
        <v>360.1</v>
      </c>
    </row>
    <row r="180" spans="2:15" ht="32.25" customHeight="1" x14ac:dyDescent="0.25">
      <c r="B180" s="60" t="s">
        <v>195</v>
      </c>
      <c r="C180" s="61" t="s">
        <v>102</v>
      </c>
      <c r="D180" s="61" t="s">
        <v>73</v>
      </c>
      <c r="E180" s="62" t="s">
        <v>635</v>
      </c>
      <c r="F180" s="61" t="s">
        <v>76</v>
      </c>
      <c r="G180" s="63">
        <f t="shared" si="25"/>
        <v>328.5</v>
      </c>
      <c r="H180" s="63">
        <f t="shared" si="25"/>
        <v>0</v>
      </c>
      <c r="I180" s="64">
        <f t="shared" si="23"/>
        <v>328.5</v>
      </c>
      <c r="J180" s="63">
        <f t="shared" si="25"/>
        <v>6.6</v>
      </c>
      <c r="K180" s="64">
        <f t="shared" si="16"/>
        <v>335.1</v>
      </c>
      <c r="L180" s="63">
        <f t="shared" si="25"/>
        <v>23.6</v>
      </c>
      <c r="M180" s="64">
        <f t="shared" si="17"/>
        <v>358.70000000000005</v>
      </c>
      <c r="N180" s="63">
        <f t="shared" si="25"/>
        <v>1.4</v>
      </c>
      <c r="O180" s="64">
        <f t="shared" si="18"/>
        <v>360.1</v>
      </c>
    </row>
    <row r="181" spans="2:15" ht="30.6" customHeight="1" x14ac:dyDescent="0.25">
      <c r="B181" s="60" t="s">
        <v>188</v>
      </c>
      <c r="C181" s="61" t="s">
        <v>102</v>
      </c>
      <c r="D181" s="61" t="s">
        <v>73</v>
      </c>
      <c r="E181" s="62" t="s">
        <v>635</v>
      </c>
      <c r="F181" s="61">
        <v>600</v>
      </c>
      <c r="G181" s="63">
        <f t="shared" si="25"/>
        <v>328.5</v>
      </c>
      <c r="H181" s="63">
        <f t="shared" si="25"/>
        <v>0</v>
      </c>
      <c r="I181" s="64">
        <f t="shared" si="23"/>
        <v>328.5</v>
      </c>
      <c r="J181" s="63">
        <f t="shared" si="25"/>
        <v>6.6</v>
      </c>
      <c r="K181" s="64">
        <f t="shared" si="16"/>
        <v>335.1</v>
      </c>
      <c r="L181" s="63">
        <f t="shared" si="25"/>
        <v>23.6</v>
      </c>
      <c r="M181" s="64">
        <f t="shared" si="17"/>
        <v>358.70000000000005</v>
      </c>
      <c r="N181" s="63">
        <f t="shared" si="25"/>
        <v>1.4</v>
      </c>
      <c r="O181" s="64">
        <f t="shared" si="18"/>
        <v>360.1</v>
      </c>
    </row>
    <row r="182" spans="2:15" ht="15.75" x14ac:dyDescent="0.25">
      <c r="B182" s="60" t="s">
        <v>197</v>
      </c>
      <c r="C182" s="61" t="s">
        <v>102</v>
      </c>
      <c r="D182" s="61" t="s">
        <v>73</v>
      </c>
      <c r="E182" s="62" t="s">
        <v>635</v>
      </c>
      <c r="F182" s="61">
        <v>610</v>
      </c>
      <c r="G182" s="63">
        <v>328.5</v>
      </c>
      <c r="H182" s="63"/>
      <c r="I182" s="64">
        <f t="shared" si="23"/>
        <v>328.5</v>
      </c>
      <c r="J182" s="63">
        <v>6.6</v>
      </c>
      <c r="K182" s="64">
        <f t="shared" si="16"/>
        <v>335.1</v>
      </c>
      <c r="L182" s="63">
        <v>23.6</v>
      </c>
      <c r="M182" s="64">
        <f t="shared" si="17"/>
        <v>358.70000000000005</v>
      </c>
      <c r="N182" s="63">
        <v>1.4</v>
      </c>
      <c r="O182" s="64">
        <f t="shared" si="18"/>
        <v>360.1</v>
      </c>
    </row>
    <row r="183" spans="2:15" ht="63" x14ac:dyDescent="0.25">
      <c r="B183" s="60" t="s">
        <v>717</v>
      </c>
      <c r="C183" s="61" t="s">
        <v>102</v>
      </c>
      <c r="D183" s="61" t="s">
        <v>73</v>
      </c>
      <c r="E183" s="62" t="s">
        <v>198</v>
      </c>
      <c r="F183" s="61" t="s">
        <v>76</v>
      </c>
      <c r="G183" s="63">
        <f t="shared" ref="G183:N187" si="26">G184</f>
        <v>130</v>
      </c>
      <c r="H183" s="63">
        <f t="shared" si="26"/>
        <v>0</v>
      </c>
      <c r="I183" s="64">
        <f t="shared" si="23"/>
        <v>130</v>
      </c>
      <c r="J183" s="63">
        <f t="shared" si="26"/>
        <v>0</v>
      </c>
      <c r="K183" s="64">
        <f t="shared" si="16"/>
        <v>130</v>
      </c>
      <c r="L183" s="63">
        <f t="shared" si="26"/>
        <v>0</v>
      </c>
      <c r="M183" s="64">
        <f t="shared" si="17"/>
        <v>130</v>
      </c>
      <c r="N183" s="63">
        <f t="shared" si="26"/>
        <v>0</v>
      </c>
      <c r="O183" s="64">
        <f t="shared" si="18"/>
        <v>130</v>
      </c>
    </row>
    <row r="184" spans="2:15" ht="47.25" x14ac:dyDescent="0.25">
      <c r="B184" s="60" t="s">
        <v>199</v>
      </c>
      <c r="C184" s="61" t="s">
        <v>102</v>
      </c>
      <c r="D184" s="61" t="s">
        <v>73</v>
      </c>
      <c r="E184" s="62" t="s">
        <v>200</v>
      </c>
      <c r="F184" s="61" t="s">
        <v>76</v>
      </c>
      <c r="G184" s="63">
        <f t="shared" si="26"/>
        <v>130</v>
      </c>
      <c r="H184" s="63">
        <f t="shared" si="26"/>
        <v>0</v>
      </c>
      <c r="I184" s="64">
        <f t="shared" si="23"/>
        <v>130</v>
      </c>
      <c r="J184" s="63">
        <f t="shared" si="26"/>
        <v>0</v>
      </c>
      <c r="K184" s="64">
        <f t="shared" si="16"/>
        <v>130</v>
      </c>
      <c r="L184" s="63">
        <f t="shared" si="26"/>
        <v>0</v>
      </c>
      <c r="M184" s="64">
        <f t="shared" si="17"/>
        <v>130</v>
      </c>
      <c r="N184" s="63">
        <f t="shared" si="26"/>
        <v>0</v>
      </c>
      <c r="O184" s="64">
        <f t="shared" si="18"/>
        <v>130</v>
      </c>
    </row>
    <row r="185" spans="2:15" ht="31.5" x14ac:dyDescent="0.25">
      <c r="B185" s="60" t="s">
        <v>201</v>
      </c>
      <c r="C185" s="61" t="s">
        <v>102</v>
      </c>
      <c r="D185" s="61" t="s">
        <v>73</v>
      </c>
      <c r="E185" s="62" t="s">
        <v>202</v>
      </c>
      <c r="F185" s="61" t="s">
        <v>76</v>
      </c>
      <c r="G185" s="63">
        <f t="shared" si="26"/>
        <v>130</v>
      </c>
      <c r="H185" s="63">
        <f t="shared" si="26"/>
        <v>0</v>
      </c>
      <c r="I185" s="64">
        <f t="shared" si="23"/>
        <v>130</v>
      </c>
      <c r="J185" s="63">
        <f t="shared" si="26"/>
        <v>0</v>
      </c>
      <c r="K185" s="64">
        <f t="shared" si="16"/>
        <v>130</v>
      </c>
      <c r="L185" s="63">
        <f t="shared" si="26"/>
        <v>0</v>
      </c>
      <c r="M185" s="64">
        <f t="shared" si="17"/>
        <v>130</v>
      </c>
      <c r="N185" s="63">
        <f t="shared" si="26"/>
        <v>0</v>
      </c>
      <c r="O185" s="64">
        <f t="shared" si="18"/>
        <v>130</v>
      </c>
    </row>
    <row r="186" spans="2:15" ht="63" x14ac:dyDescent="0.25">
      <c r="B186" s="60" t="s">
        <v>203</v>
      </c>
      <c r="C186" s="61" t="s">
        <v>102</v>
      </c>
      <c r="D186" s="61" t="s">
        <v>73</v>
      </c>
      <c r="E186" s="62" t="s">
        <v>204</v>
      </c>
      <c r="F186" s="61" t="s">
        <v>76</v>
      </c>
      <c r="G186" s="63">
        <f t="shared" si="26"/>
        <v>130</v>
      </c>
      <c r="H186" s="63">
        <f t="shared" si="26"/>
        <v>0</v>
      </c>
      <c r="I186" s="64">
        <f t="shared" si="23"/>
        <v>130</v>
      </c>
      <c r="J186" s="63">
        <f t="shared" si="26"/>
        <v>0</v>
      </c>
      <c r="K186" s="64">
        <f t="shared" si="16"/>
        <v>130</v>
      </c>
      <c r="L186" s="63">
        <f t="shared" si="26"/>
        <v>0</v>
      </c>
      <c r="M186" s="64">
        <f t="shared" si="17"/>
        <v>130</v>
      </c>
      <c r="N186" s="63">
        <f t="shared" si="26"/>
        <v>0</v>
      </c>
      <c r="O186" s="64">
        <f t="shared" si="18"/>
        <v>130</v>
      </c>
    </row>
    <row r="187" spans="2:15" ht="30.6" customHeight="1" x14ac:dyDescent="0.25">
      <c r="B187" s="60" t="s">
        <v>188</v>
      </c>
      <c r="C187" s="61" t="s">
        <v>102</v>
      </c>
      <c r="D187" s="61" t="s">
        <v>73</v>
      </c>
      <c r="E187" s="62" t="s">
        <v>204</v>
      </c>
      <c r="F187" s="61">
        <v>600</v>
      </c>
      <c r="G187" s="63">
        <f t="shared" si="26"/>
        <v>130</v>
      </c>
      <c r="H187" s="63">
        <f t="shared" si="26"/>
        <v>0</v>
      </c>
      <c r="I187" s="64">
        <f t="shared" si="23"/>
        <v>130</v>
      </c>
      <c r="J187" s="63">
        <f t="shared" si="26"/>
        <v>0</v>
      </c>
      <c r="K187" s="64">
        <f t="shared" si="16"/>
        <v>130</v>
      </c>
      <c r="L187" s="63">
        <f t="shared" si="26"/>
        <v>0</v>
      </c>
      <c r="M187" s="64">
        <f t="shared" si="17"/>
        <v>130</v>
      </c>
      <c r="N187" s="63">
        <f t="shared" si="26"/>
        <v>0</v>
      </c>
      <c r="O187" s="64">
        <f t="shared" si="18"/>
        <v>130</v>
      </c>
    </row>
    <row r="188" spans="2:15" ht="15.75" x14ac:dyDescent="0.25">
      <c r="B188" s="60" t="s">
        <v>197</v>
      </c>
      <c r="C188" s="61" t="s">
        <v>102</v>
      </c>
      <c r="D188" s="61" t="s">
        <v>73</v>
      </c>
      <c r="E188" s="62" t="s">
        <v>204</v>
      </c>
      <c r="F188" s="61">
        <v>610</v>
      </c>
      <c r="G188" s="63">
        <v>130</v>
      </c>
      <c r="H188" s="63"/>
      <c r="I188" s="64">
        <f t="shared" si="23"/>
        <v>130</v>
      </c>
      <c r="J188" s="63"/>
      <c r="K188" s="64">
        <f t="shared" si="16"/>
        <v>130</v>
      </c>
      <c r="L188" s="63"/>
      <c r="M188" s="64">
        <f t="shared" si="17"/>
        <v>130</v>
      </c>
      <c r="N188" s="63"/>
      <c r="O188" s="64">
        <f t="shared" si="18"/>
        <v>130</v>
      </c>
    </row>
    <row r="189" spans="2:15" ht="15.75" x14ac:dyDescent="0.25">
      <c r="B189" s="60" t="s">
        <v>208</v>
      </c>
      <c r="C189" s="61" t="s">
        <v>102</v>
      </c>
      <c r="D189" s="61" t="s">
        <v>161</v>
      </c>
      <c r="E189" s="62" t="s">
        <v>75</v>
      </c>
      <c r="F189" s="61" t="s">
        <v>76</v>
      </c>
      <c r="G189" s="63">
        <f>G190</f>
        <v>217917.5</v>
      </c>
      <c r="H189" s="63">
        <f>H190</f>
        <v>5119.6000000000004</v>
      </c>
      <c r="I189" s="64">
        <f t="shared" si="23"/>
        <v>223037.1</v>
      </c>
      <c r="J189" s="63">
        <f>J190</f>
        <v>2173.1</v>
      </c>
      <c r="K189" s="64">
        <f t="shared" si="16"/>
        <v>225210.2</v>
      </c>
      <c r="L189" s="63">
        <f>L190</f>
        <v>0</v>
      </c>
      <c r="M189" s="64">
        <f t="shared" si="17"/>
        <v>225210.2</v>
      </c>
      <c r="N189" s="63">
        <f>N190</f>
        <v>0</v>
      </c>
      <c r="O189" s="64">
        <f t="shared" si="18"/>
        <v>225210.2</v>
      </c>
    </row>
    <row r="190" spans="2:15" ht="63" x14ac:dyDescent="0.25">
      <c r="B190" s="60" t="s">
        <v>755</v>
      </c>
      <c r="C190" s="61" t="s">
        <v>102</v>
      </c>
      <c r="D190" s="61" t="s">
        <v>161</v>
      </c>
      <c r="E190" s="62" t="s">
        <v>209</v>
      </c>
      <c r="F190" s="61" t="s">
        <v>76</v>
      </c>
      <c r="G190" s="63">
        <f>G191</f>
        <v>217917.5</v>
      </c>
      <c r="H190" s="63">
        <f>H191</f>
        <v>5119.6000000000004</v>
      </c>
      <c r="I190" s="64">
        <f t="shared" si="23"/>
        <v>223037.1</v>
      </c>
      <c r="J190" s="63">
        <f>J191</f>
        <v>2173.1</v>
      </c>
      <c r="K190" s="64">
        <f t="shared" si="16"/>
        <v>225210.2</v>
      </c>
      <c r="L190" s="63">
        <f>L191</f>
        <v>0</v>
      </c>
      <c r="M190" s="64">
        <f t="shared" si="17"/>
        <v>225210.2</v>
      </c>
      <c r="N190" s="63">
        <f>N191</f>
        <v>0</v>
      </c>
      <c r="O190" s="64">
        <f t="shared" si="18"/>
        <v>225210.2</v>
      </c>
    </row>
    <row r="191" spans="2:15" ht="31.5" x14ac:dyDescent="0.25">
      <c r="B191" s="60" t="s">
        <v>211</v>
      </c>
      <c r="C191" s="61" t="s">
        <v>102</v>
      </c>
      <c r="D191" s="61" t="s">
        <v>161</v>
      </c>
      <c r="E191" s="62" t="s">
        <v>636</v>
      </c>
      <c r="F191" s="61" t="s">
        <v>76</v>
      </c>
      <c r="G191" s="63">
        <f>G192+G195+G198+G201+G206+G209</f>
        <v>217917.5</v>
      </c>
      <c r="H191" s="63">
        <f>H192+H195+H200+H202+H204+H209</f>
        <v>5119.6000000000004</v>
      </c>
      <c r="I191" s="64">
        <f t="shared" si="23"/>
        <v>223037.1</v>
      </c>
      <c r="J191" s="63">
        <f>J192+J195+J200+J202+J204+J209</f>
        <v>2173.1</v>
      </c>
      <c r="K191" s="64">
        <f t="shared" si="16"/>
        <v>225210.2</v>
      </c>
      <c r="L191" s="63">
        <f>L192+L195+L200+L202+L204+L209</f>
        <v>0</v>
      </c>
      <c r="M191" s="64">
        <f t="shared" si="17"/>
        <v>225210.2</v>
      </c>
      <c r="N191" s="63">
        <f>N192+N195+N200+N202+N204+N209</f>
        <v>0</v>
      </c>
      <c r="O191" s="64">
        <f t="shared" si="18"/>
        <v>225210.2</v>
      </c>
    </row>
    <row r="192" spans="2:15" ht="51" customHeight="1" x14ac:dyDescent="0.25">
      <c r="B192" s="60" t="s">
        <v>213</v>
      </c>
      <c r="C192" s="61" t="s">
        <v>102</v>
      </c>
      <c r="D192" s="61" t="s">
        <v>161</v>
      </c>
      <c r="E192" s="62" t="s">
        <v>637</v>
      </c>
      <c r="F192" s="61" t="s">
        <v>76</v>
      </c>
      <c r="G192" s="63">
        <f>G193</f>
        <v>11144.1</v>
      </c>
      <c r="H192" s="63">
        <f>H193</f>
        <v>928</v>
      </c>
      <c r="I192" s="64">
        <f t="shared" si="23"/>
        <v>12072.1</v>
      </c>
      <c r="J192" s="63">
        <f>J193</f>
        <v>0</v>
      </c>
      <c r="K192" s="64">
        <f t="shared" si="16"/>
        <v>12072.1</v>
      </c>
      <c r="L192" s="63">
        <f>L193</f>
        <v>0</v>
      </c>
      <c r="M192" s="64">
        <f t="shared" si="17"/>
        <v>12072.1</v>
      </c>
      <c r="N192" s="63">
        <f>N193</f>
        <v>-692.5</v>
      </c>
      <c r="O192" s="64">
        <f t="shared" si="18"/>
        <v>11379.6</v>
      </c>
    </row>
    <row r="193" spans="2:15" ht="31.5" x14ac:dyDescent="0.25">
      <c r="B193" s="60" t="s">
        <v>97</v>
      </c>
      <c r="C193" s="61" t="s">
        <v>102</v>
      </c>
      <c r="D193" s="61" t="s">
        <v>161</v>
      </c>
      <c r="E193" s="62" t="s">
        <v>637</v>
      </c>
      <c r="F193" s="61">
        <v>200</v>
      </c>
      <c r="G193" s="63">
        <f>G194</f>
        <v>11144.1</v>
      </c>
      <c r="H193" s="63">
        <f>H194</f>
        <v>928</v>
      </c>
      <c r="I193" s="64">
        <f t="shared" si="23"/>
        <v>12072.1</v>
      </c>
      <c r="J193" s="63">
        <f>J194</f>
        <v>0</v>
      </c>
      <c r="K193" s="64">
        <f t="shared" si="16"/>
        <v>12072.1</v>
      </c>
      <c r="L193" s="63">
        <f>L194</f>
        <v>0</v>
      </c>
      <c r="M193" s="64">
        <f t="shared" si="17"/>
        <v>12072.1</v>
      </c>
      <c r="N193" s="63">
        <f>N194</f>
        <v>-692.5</v>
      </c>
      <c r="O193" s="64">
        <f t="shared" si="18"/>
        <v>11379.6</v>
      </c>
    </row>
    <row r="194" spans="2:15" ht="45.75" customHeight="1" x14ac:dyDescent="0.25">
      <c r="B194" s="60" t="s">
        <v>98</v>
      </c>
      <c r="C194" s="61" t="s">
        <v>102</v>
      </c>
      <c r="D194" s="61" t="s">
        <v>161</v>
      </c>
      <c r="E194" s="62" t="s">
        <v>637</v>
      </c>
      <c r="F194" s="61">
        <v>240</v>
      </c>
      <c r="G194" s="63">
        <v>11144.1</v>
      </c>
      <c r="H194" s="63">
        <v>928</v>
      </c>
      <c r="I194" s="64">
        <f t="shared" si="23"/>
        <v>12072.1</v>
      </c>
      <c r="J194" s="63"/>
      <c r="K194" s="64">
        <f t="shared" si="16"/>
        <v>12072.1</v>
      </c>
      <c r="L194" s="63"/>
      <c r="M194" s="64">
        <f t="shared" si="17"/>
        <v>12072.1</v>
      </c>
      <c r="N194" s="63">
        <v>-692.5</v>
      </c>
      <c r="O194" s="64">
        <f t="shared" si="18"/>
        <v>11379.6</v>
      </c>
    </row>
    <row r="195" spans="2:15" ht="31.5" x14ac:dyDescent="0.25">
      <c r="B195" s="70" t="s">
        <v>215</v>
      </c>
      <c r="C195" s="61" t="s">
        <v>102</v>
      </c>
      <c r="D195" s="61" t="s">
        <v>161</v>
      </c>
      <c r="E195" s="62" t="s">
        <v>638</v>
      </c>
      <c r="F195" s="61" t="s">
        <v>76</v>
      </c>
      <c r="G195" s="63">
        <f>G196</f>
        <v>350</v>
      </c>
      <c r="H195" s="63">
        <f>H196</f>
        <v>0</v>
      </c>
      <c r="I195" s="64">
        <f t="shared" si="23"/>
        <v>350</v>
      </c>
      <c r="J195" s="63">
        <f>J196</f>
        <v>1896.3</v>
      </c>
      <c r="K195" s="64">
        <f t="shared" si="16"/>
        <v>2246.3000000000002</v>
      </c>
      <c r="L195" s="63">
        <f>L196</f>
        <v>0</v>
      </c>
      <c r="M195" s="64">
        <f t="shared" si="17"/>
        <v>2246.3000000000002</v>
      </c>
      <c r="N195" s="63">
        <f>N196</f>
        <v>607</v>
      </c>
      <c r="O195" s="64">
        <f t="shared" si="18"/>
        <v>2853.3</v>
      </c>
    </row>
    <row r="196" spans="2:15" ht="31.5" x14ac:dyDescent="0.25">
      <c r="B196" s="60" t="s">
        <v>97</v>
      </c>
      <c r="C196" s="61" t="s">
        <v>102</v>
      </c>
      <c r="D196" s="61" t="s">
        <v>161</v>
      </c>
      <c r="E196" s="62" t="s">
        <v>638</v>
      </c>
      <c r="F196" s="61">
        <v>200</v>
      </c>
      <c r="G196" s="63">
        <f>G197</f>
        <v>350</v>
      </c>
      <c r="H196" s="63">
        <f>H197</f>
        <v>0</v>
      </c>
      <c r="I196" s="64">
        <f t="shared" si="23"/>
        <v>350</v>
      </c>
      <c r="J196" s="63">
        <f>J197</f>
        <v>1896.3</v>
      </c>
      <c r="K196" s="64">
        <f t="shared" si="16"/>
        <v>2246.3000000000002</v>
      </c>
      <c r="L196" s="63">
        <f>L197</f>
        <v>0</v>
      </c>
      <c r="M196" s="64">
        <f t="shared" si="17"/>
        <v>2246.3000000000002</v>
      </c>
      <c r="N196" s="63">
        <f>N197</f>
        <v>607</v>
      </c>
      <c r="O196" s="64">
        <f t="shared" si="18"/>
        <v>2853.3</v>
      </c>
    </row>
    <row r="197" spans="2:15" ht="45.75" customHeight="1" x14ac:dyDescent="0.25">
      <c r="B197" s="60" t="s">
        <v>98</v>
      </c>
      <c r="C197" s="61" t="s">
        <v>102</v>
      </c>
      <c r="D197" s="61" t="s">
        <v>161</v>
      </c>
      <c r="E197" s="62" t="s">
        <v>638</v>
      </c>
      <c r="F197" s="61">
        <v>240</v>
      </c>
      <c r="G197" s="63">
        <v>350</v>
      </c>
      <c r="H197" s="63"/>
      <c r="I197" s="64">
        <f t="shared" si="23"/>
        <v>350</v>
      </c>
      <c r="J197" s="63">
        <v>1896.3</v>
      </c>
      <c r="K197" s="64">
        <f t="shared" si="16"/>
        <v>2246.3000000000002</v>
      </c>
      <c r="L197" s="63"/>
      <c r="M197" s="64">
        <f t="shared" si="17"/>
        <v>2246.3000000000002</v>
      </c>
      <c r="N197" s="63">
        <v>607</v>
      </c>
      <c r="O197" s="64">
        <f t="shared" si="18"/>
        <v>2853.3</v>
      </c>
    </row>
    <row r="198" spans="2:15" ht="31.5" x14ac:dyDescent="0.25">
      <c r="B198" s="60" t="s">
        <v>216</v>
      </c>
      <c r="C198" s="61" t="s">
        <v>102</v>
      </c>
      <c r="D198" s="61" t="s">
        <v>161</v>
      </c>
      <c r="E198" s="62" t="s">
        <v>639</v>
      </c>
      <c r="F198" s="61" t="s">
        <v>76</v>
      </c>
      <c r="G198" s="63">
        <f>G199</f>
        <v>435</v>
      </c>
      <c r="H198" s="63">
        <f>H199</f>
        <v>0</v>
      </c>
      <c r="I198" s="64">
        <f t="shared" si="23"/>
        <v>435</v>
      </c>
      <c r="J198" s="63">
        <f>J199</f>
        <v>0</v>
      </c>
      <c r="K198" s="64">
        <f t="shared" si="16"/>
        <v>435</v>
      </c>
      <c r="L198" s="63">
        <f>L199</f>
        <v>0</v>
      </c>
      <c r="M198" s="64">
        <f t="shared" si="17"/>
        <v>435</v>
      </c>
      <c r="N198" s="63">
        <f>N199</f>
        <v>80</v>
      </c>
      <c r="O198" s="64">
        <f t="shared" si="18"/>
        <v>515</v>
      </c>
    </row>
    <row r="199" spans="2:15" ht="31.5" x14ac:dyDescent="0.25">
      <c r="B199" s="60" t="s">
        <v>97</v>
      </c>
      <c r="C199" s="61" t="s">
        <v>102</v>
      </c>
      <c r="D199" s="61" t="s">
        <v>161</v>
      </c>
      <c r="E199" s="62" t="s">
        <v>639</v>
      </c>
      <c r="F199" s="61">
        <v>200</v>
      </c>
      <c r="G199" s="63">
        <f>G200</f>
        <v>435</v>
      </c>
      <c r="H199" s="63">
        <f>H200</f>
        <v>0</v>
      </c>
      <c r="I199" s="64">
        <f t="shared" si="23"/>
        <v>435</v>
      </c>
      <c r="J199" s="63">
        <f>J200</f>
        <v>0</v>
      </c>
      <c r="K199" s="64">
        <f t="shared" si="16"/>
        <v>435</v>
      </c>
      <c r="L199" s="63">
        <f>L200</f>
        <v>0</v>
      </c>
      <c r="M199" s="64">
        <f t="shared" si="17"/>
        <v>435</v>
      </c>
      <c r="N199" s="63">
        <f>N200</f>
        <v>80</v>
      </c>
      <c r="O199" s="64">
        <f t="shared" si="18"/>
        <v>515</v>
      </c>
    </row>
    <row r="200" spans="2:15" ht="44.25" customHeight="1" x14ac:dyDescent="0.25">
      <c r="B200" s="60" t="s">
        <v>98</v>
      </c>
      <c r="C200" s="61" t="s">
        <v>102</v>
      </c>
      <c r="D200" s="61" t="s">
        <v>161</v>
      </c>
      <c r="E200" s="62" t="s">
        <v>639</v>
      </c>
      <c r="F200" s="61">
        <v>240</v>
      </c>
      <c r="G200" s="63">
        <v>435</v>
      </c>
      <c r="H200" s="63"/>
      <c r="I200" s="64">
        <f t="shared" si="23"/>
        <v>435</v>
      </c>
      <c r="J200" s="63"/>
      <c r="K200" s="64">
        <f t="shared" si="16"/>
        <v>435</v>
      </c>
      <c r="L200" s="63"/>
      <c r="M200" s="64">
        <f t="shared" si="17"/>
        <v>435</v>
      </c>
      <c r="N200" s="63">
        <v>80</v>
      </c>
      <c r="O200" s="64">
        <f t="shared" si="18"/>
        <v>515</v>
      </c>
    </row>
    <row r="201" spans="2:15" ht="36.75" customHeight="1" x14ac:dyDescent="0.25">
      <c r="B201" s="60" t="s">
        <v>785</v>
      </c>
      <c r="C201" s="61" t="s">
        <v>102</v>
      </c>
      <c r="D201" s="61" t="s">
        <v>161</v>
      </c>
      <c r="E201" s="65" t="s">
        <v>786</v>
      </c>
      <c r="F201" s="61" t="s">
        <v>76</v>
      </c>
      <c r="G201" s="71">
        <f>G202</f>
        <v>180</v>
      </c>
      <c r="H201" s="71">
        <f>H202</f>
        <v>0</v>
      </c>
      <c r="I201" s="64">
        <f t="shared" si="23"/>
        <v>180</v>
      </c>
      <c r="J201" s="71">
        <f>J202</f>
        <v>0</v>
      </c>
      <c r="K201" s="64">
        <f t="shared" si="16"/>
        <v>180</v>
      </c>
      <c r="L201" s="71">
        <f>L202</f>
        <v>0</v>
      </c>
      <c r="M201" s="64">
        <f t="shared" si="17"/>
        <v>180</v>
      </c>
      <c r="N201" s="71">
        <f>N202</f>
        <v>5.5</v>
      </c>
      <c r="O201" s="64">
        <f t="shared" si="18"/>
        <v>185.5</v>
      </c>
    </row>
    <row r="202" spans="2:15" ht="34.5" customHeight="1" x14ac:dyDescent="0.25">
      <c r="B202" s="60" t="s">
        <v>97</v>
      </c>
      <c r="C202" s="61" t="s">
        <v>102</v>
      </c>
      <c r="D202" s="61" t="s">
        <v>161</v>
      </c>
      <c r="E202" s="65" t="s">
        <v>786</v>
      </c>
      <c r="F202" s="61" t="s">
        <v>543</v>
      </c>
      <c r="G202" s="71">
        <f>G203</f>
        <v>180</v>
      </c>
      <c r="H202" s="71">
        <f>H203</f>
        <v>0</v>
      </c>
      <c r="I202" s="64">
        <f t="shared" si="23"/>
        <v>180</v>
      </c>
      <c r="J202" s="71">
        <f>J203</f>
        <v>0</v>
      </c>
      <c r="K202" s="64">
        <f t="shared" ref="K202:K282" si="27">I202+J202</f>
        <v>180</v>
      </c>
      <c r="L202" s="71">
        <f>L203</f>
        <v>0</v>
      </c>
      <c r="M202" s="64">
        <f t="shared" ref="M202:M282" si="28">K202+L202</f>
        <v>180</v>
      </c>
      <c r="N202" s="71">
        <f>N203</f>
        <v>5.5</v>
      </c>
      <c r="O202" s="64">
        <f t="shared" ref="O202:O282" si="29">M202+N202</f>
        <v>185.5</v>
      </c>
    </row>
    <row r="203" spans="2:15" ht="44.25" customHeight="1" x14ac:dyDescent="0.25">
      <c r="B203" s="60" t="s">
        <v>98</v>
      </c>
      <c r="C203" s="61" t="s">
        <v>102</v>
      </c>
      <c r="D203" s="61" t="s">
        <v>161</v>
      </c>
      <c r="E203" s="65" t="s">
        <v>786</v>
      </c>
      <c r="F203" s="61" t="s">
        <v>539</v>
      </c>
      <c r="G203" s="71">
        <v>180</v>
      </c>
      <c r="H203" s="71"/>
      <c r="I203" s="64">
        <f t="shared" si="23"/>
        <v>180</v>
      </c>
      <c r="J203" s="71"/>
      <c r="K203" s="64">
        <f t="shared" si="27"/>
        <v>180</v>
      </c>
      <c r="L203" s="71"/>
      <c r="M203" s="64">
        <f t="shared" si="28"/>
        <v>180</v>
      </c>
      <c r="N203" s="71">
        <v>5.5</v>
      </c>
      <c r="O203" s="64">
        <f t="shared" si="29"/>
        <v>185.5</v>
      </c>
    </row>
    <row r="204" spans="2:15" ht="84" customHeight="1" x14ac:dyDescent="0.25">
      <c r="B204" s="124" t="s">
        <v>815</v>
      </c>
      <c r="C204" s="61" t="s">
        <v>102</v>
      </c>
      <c r="D204" s="61" t="s">
        <v>161</v>
      </c>
      <c r="E204" s="65" t="s">
        <v>816</v>
      </c>
      <c r="F204" s="61" t="s">
        <v>76</v>
      </c>
      <c r="G204" s="71">
        <f>G205</f>
        <v>200000</v>
      </c>
      <c r="H204" s="71">
        <f>H205+H207</f>
        <v>0</v>
      </c>
      <c r="I204" s="64">
        <f t="shared" si="23"/>
        <v>200000</v>
      </c>
      <c r="J204" s="71">
        <f>J205+J207</f>
        <v>0</v>
      </c>
      <c r="K204" s="64">
        <f t="shared" si="27"/>
        <v>200000</v>
      </c>
      <c r="L204" s="71">
        <f>L205+L207</f>
        <v>0</v>
      </c>
      <c r="M204" s="64">
        <f t="shared" si="28"/>
        <v>200000</v>
      </c>
      <c r="N204" s="71">
        <f>N205+N207</f>
        <v>-0.1</v>
      </c>
      <c r="O204" s="64">
        <f t="shared" si="29"/>
        <v>199999.9</v>
      </c>
    </row>
    <row r="205" spans="2:15" ht="42" customHeight="1" x14ac:dyDescent="0.25">
      <c r="B205" s="60" t="s">
        <v>97</v>
      </c>
      <c r="C205" s="61" t="s">
        <v>102</v>
      </c>
      <c r="D205" s="61" t="s">
        <v>161</v>
      </c>
      <c r="E205" s="65" t="s">
        <v>816</v>
      </c>
      <c r="F205" s="61" t="s">
        <v>543</v>
      </c>
      <c r="G205" s="71">
        <f>G206</f>
        <v>200000</v>
      </c>
      <c r="H205" s="71">
        <f>H206</f>
        <v>-4740.3</v>
      </c>
      <c r="I205" s="64">
        <f t="shared" si="23"/>
        <v>195259.7</v>
      </c>
      <c r="J205" s="71">
        <f>J206</f>
        <v>0</v>
      </c>
      <c r="K205" s="64">
        <f t="shared" si="27"/>
        <v>195259.7</v>
      </c>
      <c r="L205" s="71">
        <f>L206</f>
        <v>0</v>
      </c>
      <c r="M205" s="64">
        <f t="shared" si="28"/>
        <v>195259.7</v>
      </c>
      <c r="N205" s="71">
        <f>N206</f>
        <v>0</v>
      </c>
      <c r="O205" s="64">
        <f t="shared" si="29"/>
        <v>195259.7</v>
      </c>
    </row>
    <row r="206" spans="2:15" ht="42" customHeight="1" x14ac:dyDescent="0.25">
      <c r="B206" s="60" t="s">
        <v>98</v>
      </c>
      <c r="C206" s="61" t="s">
        <v>102</v>
      </c>
      <c r="D206" s="61" t="s">
        <v>161</v>
      </c>
      <c r="E206" s="65" t="s">
        <v>816</v>
      </c>
      <c r="F206" s="61" t="s">
        <v>539</v>
      </c>
      <c r="G206" s="71">
        <v>200000</v>
      </c>
      <c r="H206" s="71">
        <v>-4740.3</v>
      </c>
      <c r="I206" s="64">
        <f t="shared" si="23"/>
        <v>195259.7</v>
      </c>
      <c r="J206" s="71"/>
      <c r="K206" s="64">
        <f t="shared" si="27"/>
        <v>195259.7</v>
      </c>
      <c r="L206" s="71"/>
      <c r="M206" s="64">
        <f t="shared" si="28"/>
        <v>195259.7</v>
      </c>
      <c r="N206" s="71"/>
      <c r="O206" s="64">
        <f t="shared" si="29"/>
        <v>195259.7</v>
      </c>
    </row>
    <row r="207" spans="2:15" ht="22.15" customHeight="1" x14ac:dyDescent="0.25">
      <c r="B207" s="73" t="s">
        <v>157</v>
      </c>
      <c r="C207" s="61" t="s">
        <v>102</v>
      </c>
      <c r="D207" s="61" t="s">
        <v>161</v>
      </c>
      <c r="E207" s="65" t="s">
        <v>816</v>
      </c>
      <c r="F207" s="61" t="s">
        <v>586</v>
      </c>
      <c r="G207" s="71"/>
      <c r="H207" s="71">
        <f>H208</f>
        <v>4740.3</v>
      </c>
      <c r="I207" s="64">
        <f t="shared" si="23"/>
        <v>4740.3</v>
      </c>
      <c r="J207" s="71">
        <f>J208</f>
        <v>0</v>
      </c>
      <c r="K207" s="64">
        <f t="shared" si="27"/>
        <v>4740.3</v>
      </c>
      <c r="L207" s="71">
        <f>L208</f>
        <v>0</v>
      </c>
      <c r="M207" s="64">
        <f t="shared" si="28"/>
        <v>4740.3</v>
      </c>
      <c r="N207" s="71">
        <f>N208</f>
        <v>-0.1</v>
      </c>
      <c r="O207" s="64">
        <f t="shared" si="29"/>
        <v>4740.2</v>
      </c>
    </row>
    <row r="208" spans="2:15" ht="22.15" customHeight="1" x14ac:dyDescent="0.25">
      <c r="B208" s="38" t="s">
        <v>65</v>
      </c>
      <c r="C208" s="61" t="s">
        <v>102</v>
      </c>
      <c r="D208" s="61" t="s">
        <v>161</v>
      </c>
      <c r="E208" s="65" t="s">
        <v>816</v>
      </c>
      <c r="F208" s="61" t="s">
        <v>630</v>
      </c>
      <c r="G208" s="71"/>
      <c r="H208" s="71">
        <v>4740.3</v>
      </c>
      <c r="I208" s="64">
        <f t="shared" si="23"/>
        <v>4740.3</v>
      </c>
      <c r="J208" s="71"/>
      <c r="K208" s="64">
        <f t="shared" si="27"/>
        <v>4740.3</v>
      </c>
      <c r="L208" s="71"/>
      <c r="M208" s="64">
        <f t="shared" si="28"/>
        <v>4740.3</v>
      </c>
      <c r="N208" s="71">
        <v>-0.1</v>
      </c>
      <c r="O208" s="64">
        <f t="shared" si="29"/>
        <v>4740.2</v>
      </c>
    </row>
    <row r="209" spans="2:15" ht="82.15" customHeight="1" x14ac:dyDescent="0.25">
      <c r="B209" s="124" t="s">
        <v>817</v>
      </c>
      <c r="C209" s="61" t="s">
        <v>102</v>
      </c>
      <c r="D209" s="61" t="s">
        <v>161</v>
      </c>
      <c r="E209" s="65" t="s">
        <v>818</v>
      </c>
      <c r="F209" s="61" t="s">
        <v>76</v>
      </c>
      <c r="G209" s="71">
        <f>G210</f>
        <v>5808.4</v>
      </c>
      <c r="H209" s="71">
        <f>H210</f>
        <v>4191.6000000000004</v>
      </c>
      <c r="I209" s="64">
        <f t="shared" si="23"/>
        <v>10000</v>
      </c>
      <c r="J209" s="71">
        <f>J210</f>
        <v>276.8</v>
      </c>
      <c r="K209" s="64">
        <f t="shared" si="27"/>
        <v>10276.799999999999</v>
      </c>
      <c r="L209" s="71">
        <f>L210</f>
        <v>0</v>
      </c>
      <c r="M209" s="64">
        <f t="shared" si="28"/>
        <v>10276.799999999999</v>
      </c>
      <c r="N209" s="71">
        <f>N210</f>
        <v>0.1</v>
      </c>
      <c r="O209" s="64">
        <f t="shared" si="29"/>
        <v>10276.9</v>
      </c>
    </row>
    <row r="210" spans="2:15" ht="35.25" customHeight="1" x14ac:dyDescent="0.25">
      <c r="B210" s="60" t="s">
        <v>97</v>
      </c>
      <c r="C210" s="61" t="s">
        <v>102</v>
      </c>
      <c r="D210" s="61" t="s">
        <v>161</v>
      </c>
      <c r="E210" s="65" t="s">
        <v>818</v>
      </c>
      <c r="F210" s="61" t="s">
        <v>543</v>
      </c>
      <c r="G210" s="71">
        <f>G211</f>
        <v>5808.4</v>
      </c>
      <c r="H210" s="71">
        <f>H211</f>
        <v>4191.6000000000004</v>
      </c>
      <c r="I210" s="64">
        <f t="shared" si="23"/>
        <v>10000</v>
      </c>
      <c r="J210" s="71">
        <f>J211</f>
        <v>276.8</v>
      </c>
      <c r="K210" s="64">
        <f t="shared" si="27"/>
        <v>10276.799999999999</v>
      </c>
      <c r="L210" s="71">
        <f>L211</f>
        <v>0</v>
      </c>
      <c r="M210" s="64">
        <f t="shared" si="28"/>
        <v>10276.799999999999</v>
      </c>
      <c r="N210" s="71">
        <f>N211</f>
        <v>0.1</v>
      </c>
      <c r="O210" s="64">
        <f t="shared" si="29"/>
        <v>10276.9</v>
      </c>
    </row>
    <row r="211" spans="2:15" ht="45" customHeight="1" x14ac:dyDescent="0.25">
      <c r="B211" s="60" t="s">
        <v>98</v>
      </c>
      <c r="C211" s="61" t="s">
        <v>102</v>
      </c>
      <c r="D211" s="61" t="s">
        <v>161</v>
      </c>
      <c r="E211" s="65" t="s">
        <v>818</v>
      </c>
      <c r="F211" s="61" t="s">
        <v>539</v>
      </c>
      <c r="G211" s="71">
        <v>5808.4</v>
      </c>
      <c r="H211" s="71">
        <v>4191.6000000000004</v>
      </c>
      <c r="I211" s="64">
        <f t="shared" si="23"/>
        <v>10000</v>
      </c>
      <c r="J211" s="71">
        <v>276.8</v>
      </c>
      <c r="K211" s="64">
        <f t="shared" si="27"/>
        <v>10276.799999999999</v>
      </c>
      <c r="L211" s="71"/>
      <c r="M211" s="64">
        <f t="shared" si="28"/>
        <v>10276.799999999999</v>
      </c>
      <c r="N211" s="71">
        <v>0.1</v>
      </c>
      <c r="O211" s="64">
        <f t="shared" si="29"/>
        <v>10276.9</v>
      </c>
    </row>
    <row r="212" spans="2:15" ht="30.75" customHeight="1" x14ac:dyDescent="0.25">
      <c r="B212" s="60" t="s">
        <v>217</v>
      </c>
      <c r="C212" s="61" t="s">
        <v>102</v>
      </c>
      <c r="D212" s="61" t="s">
        <v>218</v>
      </c>
      <c r="E212" s="62" t="s">
        <v>75</v>
      </c>
      <c r="F212" s="61" t="s">
        <v>76</v>
      </c>
      <c r="G212" s="63">
        <f>G213+G223+G218+G228</f>
        <v>2553</v>
      </c>
      <c r="H212" s="63">
        <f>H213+H223+H218+H228</f>
        <v>0</v>
      </c>
      <c r="I212" s="64">
        <f t="shared" si="23"/>
        <v>2553</v>
      </c>
      <c r="J212" s="63">
        <f>J213+J223+J218+J228</f>
        <v>0</v>
      </c>
      <c r="K212" s="64">
        <f t="shared" si="27"/>
        <v>2553</v>
      </c>
      <c r="L212" s="63">
        <f>L213+L223+L218+L228</f>
        <v>0</v>
      </c>
      <c r="M212" s="64">
        <f t="shared" si="28"/>
        <v>2553</v>
      </c>
      <c r="N212" s="63">
        <f>N213+N223+N218+N228</f>
        <v>0</v>
      </c>
      <c r="O212" s="64">
        <f t="shared" si="29"/>
        <v>2553</v>
      </c>
    </row>
    <row r="213" spans="2:15" ht="63" customHeight="1" x14ac:dyDescent="0.25">
      <c r="B213" s="60" t="s">
        <v>756</v>
      </c>
      <c r="C213" s="61" t="s">
        <v>102</v>
      </c>
      <c r="D213" s="61" t="s">
        <v>218</v>
      </c>
      <c r="E213" s="62" t="s">
        <v>219</v>
      </c>
      <c r="F213" s="61" t="s">
        <v>76</v>
      </c>
      <c r="G213" s="63">
        <f t="shared" ref="G213:N216" si="30">G214</f>
        <v>1000</v>
      </c>
      <c r="H213" s="63">
        <f t="shared" si="30"/>
        <v>0</v>
      </c>
      <c r="I213" s="64">
        <f t="shared" si="23"/>
        <v>1000</v>
      </c>
      <c r="J213" s="63">
        <f t="shared" si="30"/>
        <v>0</v>
      </c>
      <c r="K213" s="64">
        <f t="shared" si="27"/>
        <v>1000</v>
      </c>
      <c r="L213" s="63">
        <f t="shared" si="30"/>
        <v>0</v>
      </c>
      <c r="M213" s="64">
        <f t="shared" si="28"/>
        <v>1000</v>
      </c>
      <c r="N213" s="63">
        <f t="shared" si="30"/>
        <v>0</v>
      </c>
      <c r="O213" s="64">
        <f t="shared" si="29"/>
        <v>1000</v>
      </c>
    </row>
    <row r="214" spans="2:15" ht="48" customHeight="1" x14ac:dyDescent="0.25">
      <c r="B214" s="60" t="s">
        <v>220</v>
      </c>
      <c r="C214" s="61" t="s">
        <v>102</v>
      </c>
      <c r="D214" s="61" t="s">
        <v>218</v>
      </c>
      <c r="E214" s="62" t="s">
        <v>640</v>
      </c>
      <c r="F214" s="61" t="s">
        <v>76</v>
      </c>
      <c r="G214" s="63">
        <f t="shared" si="30"/>
        <v>1000</v>
      </c>
      <c r="H214" s="63">
        <f t="shared" si="30"/>
        <v>0</v>
      </c>
      <c r="I214" s="64">
        <f t="shared" si="23"/>
        <v>1000</v>
      </c>
      <c r="J214" s="63">
        <f t="shared" si="30"/>
        <v>0</v>
      </c>
      <c r="K214" s="64">
        <f t="shared" si="27"/>
        <v>1000</v>
      </c>
      <c r="L214" s="63">
        <f t="shared" si="30"/>
        <v>0</v>
      </c>
      <c r="M214" s="64">
        <f t="shared" si="28"/>
        <v>1000</v>
      </c>
      <c r="N214" s="63">
        <f t="shared" si="30"/>
        <v>0</v>
      </c>
      <c r="O214" s="64">
        <f t="shared" si="29"/>
        <v>1000</v>
      </c>
    </row>
    <row r="215" spans="2:15" ht="31.5" x14ac:dyDescent="0.25">
      <c r="B215" s="60" t="s">
        <v>221</v>
      </c>
      <c r="C215" s="61" t="s">
        <v>102</v>
      </c>
      <c r="D215" s="61" t="s">
        <v>218</v>
      </c>
      <c r="E215" s="62" t="s">
        <v>641</v>
      </c>
      <c r="F215" s="61" t="s">
        <v>76</v>
      </c>
      <c r="G215" s="63">
        <f t="shared" si="30"/>
        <v>1000</v>
      </c>
      <c r="H215" s="63">
        <f t="shared" si="30"/>
        <v>0</v>
      </c>
      <c r="I215" s="64">
        <f t="shared" si="23"/>
        <v>1000</v>
      </c>
      <c r="J215" s="63">
        <f t="shared" si="30"/>
        <v>0</v>
      </c>
      <c r="K215" s="64">
        <f t="shared" si="27"/>
        <v>1000</v>
      </c>
      <c r="L215" s="63">
        <f t="shared" si="30"/>
        <v>0</v>
      </c>
      <c r="M215" s="64">
        <f t="shared" si="28"/>
        <v>1000</v>
      </c>
      <c r="N215" s="63">
        <f t="shared" si="30"/>
        <v>0</v>
      </c>
      <c r="O215" s="64">
        <f t="shared" si="29"/>
        <v>1000</v>
      </c>
    </row>
    <row r="216" spans="2:15" ht="15.75" x14ac:dyDescent="0.25">
      <c r="B216" s="60" t="s">
        <v>99</v>
      </c>
      <c r="C216" s="61" t="s">
        <v>102</v>
      </c>
      <c r="D216" s="61" t="s">
        <v>218</v>
      </c>
      <c r="E216" s="62" t="s">
        <v>641</v>
      </c>
      <c r="F216" s="61">
        <v>800</v>
      </c>
      <c r="G216" s="63">
        <f t="shared" si="30"/>
        <v>1000</v>
      </c>
      <c r="H216" s="63">
        <f t="shared" si="30"/>
        <v>0</v>
      </c>
      <c r="I216" s="64">
        <f t="shared" si="23"/>
        <v>1000</v>
      </c>
      <c r="J216" s="63">
        <f t="shared" si="30"/>
        <v>0</v>
      </c>
      <c r="K216" s="64">
        <f t="shared" si="27"/>
        <v>1000</v>
      </c>
      <c r="L216" s="63">
        <f t="shared" si="30"/>
        <v>0</v>
      </c>
      <c r="M216" s="64">
        <f t="shared" si="28"/>
        <v>1000</v>
      </c>
      <c r="N216" s="63">
        <f t="shared" si="30"/>
        <v>0</v>
      </c>
      <c r="O216" s="64">
        <f t="shared" si="29"/>
        <v>1000</v>
      </c>
    </row>
    <row r="217" spans="2:15" ht="65.25" customHeight="1" x14ac:dyDescent="0.25">
      <c r="B217" s="60" t="s">
        <v>207</v>
      </c>
      <c r="C217" s="61" t="s">
        <v>102</v>
      </c>
      <c r="D217" s="61" t="s">
        <v>218</v>
      </c>
      <c r="E217" s="62" t="s">
        <v>641</v>
      </c>
      <c r="F217" s="61">
        <v>810</v>
      </c>
      <c r="G217" s="63">
        <v>1000</v>
      </c>
      <c r="H217" s="63"/>
      <c r="I217" s="64">
        <f t="shared" si="23"/>
        <v>1000</v>
      </c>
      <c r="J217" s="63"/>
      <c r="K217" s="64">
        <f t="shared" si="27"/>
        <v>1000</v>
      </c>
      <c r="L217" s="63"/>
      <c r="M217" s="64">
        <f t="shared" si="28"/>
        <v>1000</v>
      </c>
      <c r="N217" s="63"/>
      <c r="O217" s="64">
        <f t="shared" si="29"/>
        <v>1000</v>
      </c>
    </row>
    <row r="218" spans="2:15" ht="69" customHeight="1" x14ac:dyDescent="0.25">
      <c r="B218" s="60" t="s">
        <v>677</v>
      </c>
      <c r="C218" s="61" t="s">
        <v>102</v>
      </c>
      <c r="D218" s="61" t="s">
        <v>218</v>
      </c>
      <c r="E218" s="62" t="s">
        <v>243</v>
      </c>
      <c r="F218" s="61" t="s">
        <v>76</v>
      </c>
      <c r="G218" s="63">
        <f t="shared" ref="G218:N221" si="31">G219</f>
        <v>918</v>
      </c>
      <c r="H218" s="63">
        <f t="shared" si="31"/>
        <v>0</v>
      </c>
      <c r="I218" s="64">
        <f t="shared" ref="I218:I294" si="32">G218+H218</f>
        <v>918</v>
      </c>
      <c r="J218" s="63">
        <f t="shared" si="31"/>
        <v>0</v>
      </c>
      <c r="K218" s="64">
        <f t="shared" si="27"/>
        <v>918</v>
      </c>
      <c r="L218" s="63">
        <f t="shared" si="31"/>
        <v>0</v>
      </c>
      <c r="M218" s="64">
        <f t="shared" si="28"/>
        <v>918</v>
      </c>
      <c r="N218" s="63">
        <f t="shared" si="31"/>
        <v>0</v>
      </c>
      <c r="O218" s="64">
        <f t="shared" si="29"/>
        <v>918</v>
      </c>
    </row>
    <row r="219" spans="2:15" ht="63" customHeight="1" x14ac:dyDescent="0.25">
      <c r="B219" s="60" t="s">
        <v>678</v>
      </c>
      <c r="C219" s="61" t="s">
        <v>102</v>
      </c>
      <c r="D219" s="61" t="s">
        <v>218</v>
      </c>
      <c r="E219" s="62" t="s">
        <v>597</v>
      </c>
      <c r="F219" s="61" t="s">
        <v>76</v>
      </c>
      <c r="G219" s="63">
        <f t="shared" si="31"/>
        <v>918</v>
      </c>
      <c r="H219" s="63">
        <f t="shared" si="31"/>
        <v>0</v>
      </c>
      <c r="I219" s="64">
        <f t="shared" si="32"/>
        <v>918</v>
      </c>
      <c r="J219" s="63">
        <f t="shared" si="31"/>
        <v>0</v>
      </c>
      <c r="K219" s="64">
        <f t="shared" si="27"/>
        <v>918</v>
      </c>
      <c r="L219" s="63">
        <f t="shared" si="31"/>
        <v>0</v>
      </c>
      <c r="M219" s="64">
        <f t="shared" si="28"/>
        <v>918</v>
      </c>
      <c r="N219" s="63">
        <f t="shared" si="31"/>
        <v>0</v>
      </c>
      <c r="O219" s="64">
        <f t="shared" si="29"/>
        <v>918</v>
      </c>
    </row>
    <row r="220" spans="2:15" ht="31.15" customHeight="1" x14ac:dyDescent="0.25">
      <c r="B220" s="60" t="s">
        <v>659</v>
      </c>
      <c r="C220" s="61" t="s">
        <v>102</v>
      </c>
      <c r="D220" s="61" t="s">
        <v>218</v>
      </c>
      <c r="E220" s="62" t="s">
        <v>660</v>
      </c>
      <c r="F220" s="61" t="s">
        <v>76</v>
      </c>
      <c r="G220" s="63">
        <f t="shared" si="31"/>
        <v>918</v>
      </c>
      <c r="H220" s="63">
        <f t="shared" si="31"/>
        <v>0</v>
      </c>
      <c r="I220" s="64">
        <f t="shared" si="32"/>
        <v>918</v>
      </c>
      <c r="J220" s="63">
        <f t="shared" si="31"/>
        <v>0</v>
      </c>
      <c r="K220" s="64">
        <f t="shared" si="27"/>
        <v>918</v>
      </c>
      <c r="L220" s="63">
        <f t="shared" si="31"/>
        <v>0</v>
      </c>
      <c r="M220" s="64">
        <f t="shared" si="28"/>
        <v>918</v>
      </c>
      <c r="N220" s="63">
        <f t="shared" si="31"/>
        <v>0</v>
      </c>
      <c r="O220" s="64">
        <f t="shared" si="29"/>
        <v>918</v>
      </c>
    </row>
    <row r="221" spans="2:15" ht="31.15" customHeight="1" x14ac:dyDescent="0.25">
      <c r="B221" s="60" t="s">
        <v>97</v>
      </c>
      <c r="C221" s="61" t="s">
        <v>102</v>
      </c>
      <c r="D221" s="61" t="s">
        <v>218</v>
      </c>
      <c r="E221" s="62" t="s">
        <v>660</v>
      </c>
      <c r="F221" s="61" t="s">
        <v>543</v>
      </c>
      <c r="G221" s="63">
        <f t="shared" si="31"/>
        <v>918</v>
      </c>
      <c r="H221" s="63">
        <f t="shared" si="31"/>
        <v>0</v>
      </c>
      <c r="I221" s="64">
        <f t="shared" si="32"/>
        <v>918</v>
      </c>
      <c r="J221" s="63">
        <f t="shared" si="31"/>
        <v>0</v>
      </c>
      <c r="K221" s="64">
        <f t="shared" si="27"/>
        <v>918</v>
      </c>
      <c r="L221" s="63">
        <f t="shared" si="31"/>
        <v>0</v>
      </c>
      <c r="M221" s="64">
        <f t="shared" si="28"/>
        <v>918</v>
      </c>
      <c r="N221" s="63">
        <f t="shared" si="31"/>
        <v>0</v>
      </c>
      <c r="O221" s="64">
        <f t="shared" si="29"/>
        <v>918</v>
      </c>
    </row>
    <row r="222" spans="2:15" ht="50.25" customHeight="1" x14ac:dyDescent="0.25">
      <c r="B222" s="60" t="s">
        <v>98</v>
      </c>
      <c r="C222" s="61" t="s">
        <v>102</v>
      </c>
      <c r="D222" s="61" t="s">
        <v>218</v>
      </c>
      <c r="E222" s="62" t="s">
        <v>660</v>
      </c>
      <c r="F222" s="61" t="s">
        <v>539</v>
      </c>
      <c r="G222" s="63">
        <v>918</v>
      </c>
      <c r="H222" s="63"/>
      <c r="I222" s="64">
        <f t="shared" si="32"/>
        <v>918</v>
      </c>
      <c r="J222" s="63"/>
      <c r="K222" s="64">
        <f t="shared" si="27"/>
        <v>918</v>
      </c>
      <c r="L222" s="63"/>
      <c r="M222" s="64">
        <f t="shared" si="28"/>
        <v>918</v>
      </c>
      <c r="N222" s="63"/>
      <c r="O222" s="64">
        <f t="shared" si="29"/>
        <v>918</v>
      </c>
    </row>
    <row r="223" spans="2:15" ht="77.25" customHeight="1" x14ac:dyDescent="0.25">
      <c r="B223" s="60" t="s">
        <v>619</v>
      </c>
      <c r="C223" s="61" t="s">
        <v>102</v>
      </c>
      <c r="D223" s="61" t="s">
        <v>218</v>
      </c>
      <c r="E223" s="62" t="s">
        <v>623</v>
      </c>
      <c r="F223" s="61" t="s">
        <v>76</v>
      </c>
      <c r="G223" s="63">
        <f t="shared" ref="G223:N226" si="33">G224</f>
        <v>160</v>
      </c>
      <c r="H223" s="63">
        <f t="shared" si="33"/>
        <v>0</v>
      </c>
      <c r="I223" s="64">
        <f t="shared" si="32"/>
        <v>160</v>
      </c>
      <c r="J223" s="63">
        <f t="shared" si="33"/>
        <v>0</v>
      </c>
      <c r="K223" s="64">
        <f t="shared" si="27"/>
        <v>160</v>
      </c>
      <c r="L223" s="63">
        <f t="shared" si="33"/>
        <v>0</v>
      </c>
      <c r="M223" s="64">
        <f t="shared" si="28"/>
        <v>160</v>
      </c>
      <c r="N223" s="63">
        <f t="shared" si="33"/>
        <v>0</v>
      </c>
      <c r="O223" s="64">
        <f t="shared" si="29"/>
        <v>160</v>
      </c>
    </row>
    <row r="224" spans="2:15" ht="93.75" customHeight="1" x14ac:dyDescent="0.25">
      <c r="B224" s="60" t="s">
        <v>622</v>
      </c>
      <c r="C224" s="61" t="s">
        <v>102</v>
      </c>
      <c r="D224" s="61" t="s">
        <v>218</v>
      </c>
      <c r="E224" s="62" t="s">
        <v>624</v>
      </c>
      <c r="F224" s="61" t="s">
        <v>76</v>
      </c>
      <c r="G224" s="63">
        <f t="shared" si="33"/>
        <v>160</v>
      </c>
      <c r="H224" s="63">
        <f t="shared" si="33"/>
        <v>0</v>
      </c>
      <c r="I224" s="64">
        <f t="shared" si="32"/>
        <v>160</v>
      </c>
      <c r="J224" s="63">
        <f t="shared" si="33"/>
        <v>0</v>
      </c>
      <c r="K224" s="64">
        <f t="shared" si="27"/>
        <v>160</v>
      </c>
      <c r="L224" s="63">
        <f t="shared" si="33"/>
        <v>0</v>
      </c>
      <c r="M224" s="64">
        <f t="shared" si="28"/>
        <v>160</v>
      </c>
      <c r="N224" s="63">
        <f t="shared" si="33"/>
        <v>0</v>
      </c>
      <c r="O224" s="64">
        <f t="shared" si="29"/>
        <v>160</v>
      </c>
    </row>
    <row r="225" spans="2:15" ht="79.5" customHeight="1" x14ac:dyDescent="0.25">
      <c r="B225" s="60" t="s">
        <v>625</v>
      </c>
      <c r="C225" s="61" t="s">
        <v>102</v>
      </c>
      <c r="D225" s="61" t="s">
        <v>218</v>
      </c>
      <c r="E225" s="62" t="s">
        <v>626</v>
      </c>
      <c r="F225" s="61" t="s">
        <v>76</v>
      </c>
      <c r="G225" s="63">
        <f t="shared" si="33"/>
        <v>160</v>
      </c>
      <c r="H225" s="63">
        <f t="shared" si="33"/>
        <v>0</v>
      </c>
      <c r="I225" s="64">
        <f t="shared" si="32"/>
        <v>160</v>
      </c>
      <c r="J225" s="63">
        <f t="shared" si="33"/>
        <v>0</v>
      </c>
      <c r="K225" s="64">
        <f t="shared" si="27"/>
        <v>160</v>
      </c>
      <c r="L225" s="63">
        <f t="shared" si="33"/>
        <v>0</v>
      </c>
      <c r="M225" s="64">
        <f t="shared" si="28"/>
        <v>160</v>
      </c>
      <c r="N225" s="63">
        <f t="shared" si="33"/>
        <v>0</v>
      </c>
      <c r="O225" s="64">
        <f t="shared" si="29"/>
        <v>160</v>
      </c>
    </row>
    <row r="226" spans="2:15" ht="48" customHeight="1" x14ac:dyDescent="0.25">
      <c r="B226" s="60" t="s">
        <v>188</v>
      </c>
      <c r="C226" s="61" t="s">
        <v>102</v>
      </c>
      <c r="D226" s="61" t="s">
        <v>218</v>
      </c>
      <c r="E226" s="62" t="s">
        <v>626</v>
      </c>
      <c r="F226" s="61" t="s">
        <v>559</v>
      </c>
      <c r="G226" s="63">
        <f t="shared" si="33"/>
        <v>160</v>
      </c>
      <c r="H226" s="63">
        <f t="shared" si="33"/>
        <v>0</v>
      </c>
      <c r="I226" s="64">
        <f t="shared" si="32"/>
        <v>160</v>
      </c>
      <c r="J226" s="63">
        <f t="shared" si="33"/>
        <v>0</v>
      </c>
      <c r="K226" s="64">
        <f t="shared" si="27"/>
        <v>160</v>
      </c>
      <c r="L226" s="63">
        <f t="shared" si="33"/>
        <v>0</v>
      </c>
      <c r="M226" s="64">
        <f t="shared" si="28"/>
        <v>160</v>
      </c>
      <c r="N226" s="63">
        <f t="shared" si="33"/>
        <v>0</v>
      </c>
      <c r="O226" s="64">
        <f t="shared" si="29"/>
        <v>160</v>
      </c>
    </row>
    <row r="227" spans="2:15" ht="18" customHeight="1" x14ac:dyDescent="0.25">
      <c r="B227" s="60" t="s">
        <v>197</v>
      </c>
      <c r="C227" s="61" t="s">
        <v>102</v>
      </c>
      <c r="D227" s="61" t="s">
        <v>218</v>
      </c>
      <c r="E227" s="62" t="s">
        <v>626</v>
      </c>
      <c r="F227" s="61" t="s">
        <v>560</v>
      </c>
      <c r="G227" s="63">
        <v>160</v>
      </c>
      <c r="H227" s="63"/>
      <c r="I227" s="64">
        <f t="shared" si="32"/>
        <v>160</v>
      </c>
      <c r="J227" s="63"/>
      <c r="K227" s="64">
        <f t="shared" si="27"/>
        <v>160</v>
      </c>
      <c r="L227" s="63"/>
      <c r="M227" s="64">
        <f t="shared" si="28"/>
        <v>160</v>
      </c>
      <c r="N227" s="63"/>
      <c r="O227" s="64">
        <f t="shared" si="29"/>
        <v>160</v>
      </c>
    </row>
    <row r="228" spans="2:15" ht="75.75" customHeight="1" x14ac:dyDescent="0.25">
      <c r="B228" s="60" t="s">
        <v>757</v>
      </c>
      <c r="C228" s="61" t="s">
        <v>102</v>
      </c>
      <c r="D228" s="61" t="s">
        <v>218</v>
      </c>
      <c r="E228" s="62" t="s">
        <v>661</v>
      </c>
      <c r="F228" s="61" t="s">
        <v>76</v>
      </c>
      <c r="G228" s="63">
        <f t="shared" ref="G228:N231" si="34">G229</f>
        <v>475</v>
      </c>
      <c r="H228" s="63">
        <f t="shared" si="34"/>
        <v>0</v>
      </c>
      <c r="I228" s="64">
        <f t="shared" si="32"/>
        <v>475</v>
      </c>
      <c r="J228" s="63">
        <f t="shared" si="34"/>
        <v>0</v>
      </c>
      <c r="K228" s="64">
        <f t="shared" si="27"/>
        <v>475</v>
      </c>
      <c r="L228" s="63">
        <f t="shared" si="34"/>
        <v>0</v>
      </c>
      <c r="M228" s="64">
        <f t="shared" si="28"/>
        <v>475</v>
      </c>
      <c r="N228" s="63">
        <f t="shared" si="34"/>
        <v>0</v>
      </c>
      <c r="O228" s="64">
        <f t="shared" si="29"/>
        <v>475</v>
      </c>
    </row>
    <row r="229" spans="2:15" ht="129" customHeight="1" x14ac:dyDescent="0.25">
      <c r="B229" s="60" t="s">
        <v>679</v>
      </c>
      <c r="C229" s="61" t="s">
        <v>102</v>
      </c>
      <c r="D229" s="61" t="s">
        <v>218</v>
      </c>
      <c r="E229" s="62" t="s">
        <v>665</v>
      </c>
      <c r="F229" s="61" t="s">
        <v>76</v>
      </c>
      <c r="G229" s="63">
        <f t="shared" si="34"/>
        <v>475</v>
      </c>
      <c r="H229" s="63">
        <f t="shared" si="34"/>
        <v>0</v>
      </c>
      <c r="I229" s="64">
        <f t="shared" si="32"/>
        <v>475</v>
      </c>
      <c r="J229" s="63">
        <f t="shared" si="34"/>
        <v>0</v>
      </c>
      <c r="K229" s="64">
        <f t="shared" si="27"/>
        <v>475</v>
      </c>
      <c r="L229" s="63">
        <f t="shared" si="34"/>
        <v>0</v>
      </c>
      <c r="M229" s="64">
        <f t="shared" si="28"/>
        <v>475</v>
      </c>
      <c r="N229" s="63">
        <f t="shared" si="34"/>
        <v>0</v>
      </c>
      <c r="O229" s="64">
        <f t="shared" si="29"/>
        <v>475</v>
      </c>
    </row>
    <row r="230" spans="2:15" ht="54.75" customHeight="1" x14ac:dyDescent="0.25">
      <c r="B230" s="60" t="s">
        <v>666</v>
      </c>
      <c r="C230" s="61" t="s">
        <v>102</v>
      </c>
      <c r="D230" s="61" t="s">
        <v>218</v>
      </c>
      <c r="E230" s="62" t="s">
        <v>664</v>
      </c>
      <c r="F230" s="61" t="s">
        <v>76</v>
      </c>
      <c r="G230" s="63">
        <f t="shared" si="34"/>
        <v>475</v>
      </c>
      <c r="H230" s="63">
        <f t="shared" si="34"/>
        <v>0</v>
      </c>
      <c r="I230" s="64">
        <f t="shared" si="32"/>
        <v>475</v>
      </c>
      <c r="J230" s="63">
        <f t="shared" si="34"/>
        <v>0</v>
      </c>
      <c r="K230" s="64">
        <f t="shared" si="27"/>
        <v>475</v>
      </c>
      <c r="L230" s="63">
        <f t="shared" si="34"/>
        <v>0</v>
      </c>
      <c r="M230" s="64">
        <f t="shared" si="28"/>
        <v>475</v>
      </c>
      <c r="N230" s="63">
        <f t="shared" si="34"/>
        <v>0</v>
      </c>
      <c r="O230" s="64">
        <f t="shared" si="29"/>
        <v>475</v>
      </c>
    </row>
    <row r="231" spans="2:15" ht="29.45" customHeight="1" x14ac:dyDescent="0.25">
      <c r="B231" s="60" t="s">
        <v>97</v>
      </c>
      <c r="C231" s="61" t="s">
        <v>102</v>
      </c>
      <c r="D231" s="61" t="s">
        <v>218</v>
      </c>
      <c r="E231" s="62" t="s">
        <v>664</v>
      </c>
      <c r="F231" s="61" t="s">
        <v>543</v>
      </c>
      <c r="G231" s="63">
        <f t="shared" si="34"/>
        <v>475</v>
      </c>
      <c r="H231" s="63">
        <f t="shared" si="34"/>
        <v>0</v>
      </c>
      <c r="I231" s="64">
        <f t="shared" si="32"/>
        <v>475</v>
      </c>
      <c r="J231" s="63">
        <f t="shared" si="34"/>
        <v>0</v>
      </c>
      <c r="K231" s="64">
        <f t="shared" si="27"/>
        <v>475</v>
      </c>
      <c r="L231" s="63">
        <f t="shared" si="34"/>
        <v>0</v>
      </c>
      <c r="M231" s="64">
        <f t="shared" si="28"/>
        <v>475</v>
      </c>
      <c r="N231" s="63">
        <f t="shared" si="34"/>
        <v>0</v>
      </c>
      <c r="O231" s="64">
        <f t="shared" si="29"/>
        <v>475</v>
      </c>
    </row>
    <row r="232" spans="2:15" ht="47.25" customHeight="1" x14ac:dyDescent="0.25">
      <c r="B232" s="60" t="s">
        <v>98</v>
      </c>
      <c r="C232" s="61" t="s">
        <v>102</v>
      </c>
      <c r="D232" s="61" t="s">
        <v>218</v>
      </c>
      <c r="E232" s="62" t="s">
        <v>664</v>
      </c>
      <c r="F232" s="61" t="s">
        <v>539</v>
      </c>
      <c r="G232" s="63">
        <v>475</v>
      </c>
      <c r="H232" s="63"/>
      <c r="I232" s="64">
        <f t="shared" si="32"/>
        <v>475</v>
      </c>
      <c r="J232" s="63"/>
      <c r="K232" s="64">
        <f t="shared" si="27"/>
        <v>475</v>
      </c>
      <c r="L232" s="63"/>
      <c r="M232" s="64">
        <f t="shared" si="28"/>
        <v>475</v>
      </c>
      <c r="N232" s="63"/>
      <c r="O232" s="64">
        <f t="shared" si="29"/>
        <v>475</v>
      </c>
    </row>
    <row r="233" spans="2:15" ht="31.5" x14ac:dyDescent="0.25">
      <c r="B233" s="53" t="s">
        <v>231</v>
      </c>
      <c r="C233" s="58" t="s">
        <v>232</v>
      </c>
      <c r="D233" s="58" t="s">
        <v>74</v>
      </c>
      <c r="E233" s="59" t="s">
        <v>75</v>
      </c>
      <c r="F233" s="58" t="s">
        <v>76</v>
      </c>
      <c r="G233" s="56">
        <f>G234+G241</f>
        <v>2804.7</v>
      </c>
      <c r="H233" s="56">
        <f>H234+H241+H260</f>
        <v>524</v>
      </c>
      <c r="I233" s="57">
        <f t="shared" si="32"/>
        <v>3328.7</v>
      </c>
      <c r="J233" s="56">
        <f>J234+J241+J260</f>
        <v>7497</v>
      </c>
      <c r="K233" s="57">
        <f t="shared" si="27"/>
        <v>10825.7</v>
      </c>
      <c r="L233" s="56">
        <f>L234+L241+L260</f>
        <v>118</v>
      </c>
      <c r="M233" s="57">
        <f t="shared" si="28"/>
        <v>10943.7</v>
      </c>
      <c r="N233" s="56">
        <f>N234+N241+N260</f>
        <v>0</v>
      </c>
      <c r="O233" s="57">
        <f t="shared" si="29"/>
        <v>10943.7</v>
      </c>
    </row>
    <row r="234" spans="2:15" ht="15.75" x14ac:dyDescent="0.25">
      <c r="B234" s="60" t="s">
        <v>233</v>
      </c>
      <c r="C234" s="61" t="s">
        <v>232</v>
      </c>
      <c r="D234" s="61" t="s">
        <v>73</v>
      </c>
      <c r="E234" s="62" t="s">
        <v>75</v>
      </c>
      <c r="F234" s="61" t="s">
        <v>76</v>
      </c>
      <c r="G234" s="63">
        <f t="shared" ref="G234:N239" si="35">G235</f>
        <v>841.6</v>
      </c>
      <c r="H234" s="63">
        <f t="shared" si="35"/>
        <v>0</v>
      </c>
      <c r="I234" s="64">
        <f t="shared" si="32"/>
        <v>841.6</v>
      </c>
      <c r="J234" s="63">
        <f t="shared" si="35"/>
        <v>0</v>
      </c>
      <c r="K234" s="64">
        <f t="shared" si="27"/>
        <v>841.6</v>
      </c>
      <c r="L234" s="63">
        <f t="shared" si="35"/>
        <v>0</v>
      </c>
      <c r="M234" s="64">
        <f t="shared" si="28"/>
        <v>841.6</v>
      </c>
      <c r="N234" s="63">
        <f t="shared" si="35"/>
        <v>0</v>
      </c>
      <c r="O234" s="64">
        <f t="shared" si="29"/>
        <v>841.6</v>
      </c>
    </row>
    <row r="235" spans="2:15" ht="66.75" customHeight="1" x14ac:dyDescent="0.25">
      <c r="B235" s="60" t="s">
        <v>705</v>
      </c>
      <c r="C235" s="61" t="s">
        <v>232</v>
      </c>
      <c r="D235" s="61" t="s">
        <v>73</v>
      </c>
      <c r="E235" s="62" t="s">
        <v>131</v>
      </c>
      <c r="F235" s="61" t="s">
        <v>76</v>
      </c>
      <c r="G235" s="63">
        <f t="shared" si="35"/>
        <v>841.6</v>
      </c>
      <c r="H235" s="63">
        <f t="shared" si="35"/>
        <v>0</v>
      </c>
      <c r="I235" s="64">
        <f t="shared" si="32"/>
        <v>841.6</v>
      </c>
      <c r="J235" s="63">
        <f t="shared" si="35"/>
        <v>0</v>
      </c>
      <c r="K235" s="64">
        <f t="shared" si="27"/>
        <v>841.6</v>
      </c>
      <c r="L235" s="63">
        <f t="shared" si="35"/>
        <v>0</v>
      </c>
      <c r="M235" s="64">
        <f t="shared" si="28"/>
        <v>841.6</v>
      </c>
      <c r="N235" s="63">
        <f t="shared" si="35"/>
        <v>0</v>
      </c>
      <c r="O235" s="64">
        <f t="shared" si="29"/>
        <v>841.6</v>
      </c>
    </row>
    <row r="236" spans="2:15" ht="94.5" x14ac:dyDescent="0.25">
      <c r="B236" s="60" t="s">
        <v>706</v>
      </c>
      <c r="C236" s="61" t="s">
        <v>232</v>
      </c>
      <c r="D236" s="61" t="s">
        <v>73</v>
      </c>
      <c r="E236" s="62" t="s">
        <v>138</v>
      </c>
      <c r="F236" s="61" t="s">
        <v>76</v>
      </c>
      <c r="G236" s="63">
        <f t="shared" si="35"/>
        <v>841.6</v>
      </c>
      <c r="H236" s="63">
        <f t="shared" si="35"/>
        <v>0</v>
      </c>
      <c r="I236" s="64">
        <f t="shared" si="32"/>
        <v>841.6</v>
      </c>
      <c r="J236" s="63">
        <f t="shared" si="35"/>
        <v>0</v>
      </c>
      <c r="K236" s="64">
        <f t="shared" si="27"/>
        <v>841.6</v>
      </c>
      <c r="L236" s="63">
        <f t="shared" si="35"/>
        <v>0</v>
      </c>
      <c r="M236" s="64">
        <f t="shared" si="28"/>
        <v>841.6</v>
      </c>
      <c r="N236" s="63">
        <f t="shared" si="35"/>
        <v>0</v>
      </c>
      <c r="O236" s="64">
        <f t="shared" si="29"/>
        <v>841.6</v>
      </c>
    </row>
    <row r="237" spans="2:15" ht="31.5" x14ac:dyDescent="0.25">
      <c r="B237" s="60" t="s">
        <v>139</v>
      </c>
      <c r="C237" s="61" t="s">
        <v>232</v>
      </c>
      <c r="D237" s="61" t="s">
        <v>73</v>
      </c>
      <c r="E237" s="62" t="s">
        <v>140</v>
      </c>
      <c r="F237" s="61" t="s">
        <v>76</v>
      </c>
      <c r="G237" s="63">
        <f t="shared" si="35"/>
        <v>841.6</v>
      </c>
      <c r="H237" s="63">
        <f t="shared" si="35"/>
        <v>0</v>
      </c>
      <c r="I237" s="64">
        <f t="shared" si="32"/>
        <v>841.6</v>
      </c>
      <c r="J237" s="63">
        <f t="shared" si="35"/>
        <v>0</v>
      </c>
      <c r="K237" s="64">
        <f t="shared" si="27"/>
        <v>841.6</v>
      </c>
      <c r="L237" s="63">
        <f t="shared" si="35"/>
        <v>0</v>
      </c>
      <c r="M237" s="64">
        <f t="shared" si="28"/>
        <v>841.6</v>
      </c>
      <c r="N237" s="63">
        <f t="shared" si="35"/>
        <v>0</v>
      </c>
      <c r="O237" s="64">
        <f t="shared" si="29"/>
        <v>841.6</v>
      </c>
    </row>
    <row r="238" spans="2:15" ht="31.5" x14ac:dyDescent="0.25">
      <c r="B238" s="60" t="s">
        <v>234</v>
      </c>
      <c r="C238" s="61" t="s">
        <v>232</v>
      </c>
      <c r="D238" s="61" t="s">
        <v>73</v>
      </c>
      <c r="E238" s="62" t="s">
        <v>142</v>
      </c>
      <c r="F238" s="61" t="s">
        <v>76</v>
      </c>
      <c r="G238" s="63">
        <f t="shared" si="35"/>
        <v>841.6</v>
      </c>
      <c r="H238" s="63">
        <f t="shared" si="35"/>
        <v>0</v>
      </c>
      <c r="I238" s="64">
        <f t="shared" si="32"/>
        <v>841.6</v>
      </c>
      <c r="J238" s="63">
        <f t="shared" si="35"/>
        <v>0</v>
      </c>
      <c r="K238" s="64">
        <f t="shared" si="27"/>
        <v>841.6</v>
      </c>
      <c r="L238" s="63">
        <f t="shared" si="35"/>
        <v>0</v>
      </c>
      <c r="M238" s="64">
        <f t="shared" si="28"/>
        <v>841.6</v>
      </c>
      <c r="N238" s="63">
        <f t="shared" si="35"/>
        <v>0</v>
      </c>
      <c r="O238" s="64">
        <f t="shared" si="29"/>
        <v>841.6</v>
      </c>
    </row>
    <row r="239" spans="2:15" ht="31.5" x14ac:dyDescent="0.25">
      <c r="B239" s="60" t="s">
        <v>97</v>
      </c>
      <c r="C239" s="61" t="s">
        <v>232</v>
      </c>
      <c r="D239" s="61" t="s">
        <v>73</v>
      </c>
      <c r="E239" s="62" t="s">
        <v>142</v>
      </c>
      <c r="F239" s="61">
        <v>200</v>
      </c>
      <c r="G239" s="63">
        <f t="shared" si="35"/>
        <v>841.6</v>
      </c>
      <c r="H239" s="63">
        <f t="shared" si="35"/>
        <v>0</v>
      </c>
      <c r="I239" s="64">
        <f t="shared" si="32"/>
        <v>841.6</v>
      </c>
      <c r="J239" s="63">
        <f t="shared" si="35"/>
        <v>0</v>
      </c>
      <c r="K239" s="64">
        <f t="shared" si="27"/>
        <v>841.6</v>
      </c>
      <c r="L239" s="63">
        <f t="shared" si="35"/>
        <v>0</v>
      </c>
      <c r="M239" s="64">
        <f t="shared" si="28"/>
        <v>841.6</v>
      </c>
      <c r="N239" s="63">
        <f t="shared" si="35"/>
        <v>0</v>
      </c>
      <c r="O239" s="64">
        <f t="shared" si="29"/>
        <v>841.6</v>
      </c>
    </row>
    <row r="240" spans="2:15" ht="30.75" customHeight="1" x14ac:dyDescent="0.25">
      <c r="B240" s="60" t="s">
        <v>98</v>
      </c>
      <c r="C240" s="61" t="s">
        <v>232</v>
      </c>
      <c r="D240" s="61" t="s">
        <v>73</v>
      </c>
      <c r="E240" s="62" t="s">
        <v>142</v>
      </c>
      <c r="F240" s="61">
        <v>240</v>
      </c>
      <c r="G240" s="63">
        <v>841.6</v>
      </c>
      <c r="H240" s="63"/>
      <c r="I240" s="64">
        <f t="shared" si="32"/>
        <v>841.6</v>
      </c>
      <c r="J240" s="63"/>
      <c r="K240" s="64">
        <f t="shared" si="27"/>
        <v>841.6</v>
      </c>
      <c r="L240" s="63"/>
      <c r="M240" s="64">
        <f t="shared" si="28"/>
        <v>841.6</v>
      </c>
      <c r="N240" s="63"/>
      <c r="O240" s="64">
        <f t="shared" si="29"/>
        <v>841.6</v>
      </c>
    </row>
    <row r="241" spans="2:15" ht="15.75" x14ac:dyDescent="0.25">
      <c r="B241" s="60" t="s">
        <v>235</v>
      </c>
      <c r="C241" s="61" t="s">
        <v>232</v>
      </c>
      <c r="D241" s="61" t="s">
        <v>78</v>
      </c>
      <c r="E241" s="62" t="s">
        <v>75</v>
      </c>
      <c r="F241" s="61" t="s">
        <v>76</v>
      </c>
      <c r="G241" s="63">
        <f>G242+G248</f>
        <v>1963.1</v>
      </c>
      <c r="H241" s="63">
        <f>H242+H248</f>
        <v>0</v>
      </c>
      <c r="I241" s="64">
        <f t="shared" si="32"/>
        <v>1963.1</v>
      </c>
      <c r="J241" s="63">
        <f>J242+J248</f>
        <v>0</v>
      </c>
      <c r="K241" s="64">
        <f t="shared" si="27"/>
        <v>1963.1</v>
      </c>
      <c r="L241" s="63">
        <f>L242+L248</f>
        <v>118</v>
      </c>
      <c r="M241" s="64">
        <f t="shared" si="28"/>
        <v>2081.1</v>
      </c>
      <c r="N241" s="63">
        <f>N242+N248</f>
        <v>0</v>
      </c>
      <c r="O241" s="64">
        <f t="shared" si="29"/>
        <v>2081.1</v>
      </c>
    </row>
    <row r="242" spans="2:15" ht="47.25" x14ac:dyDescent="0.25">
      <c r="B242" s="60" t="s">
        <v>758</v>
      </c>
      <c r="C242" s="61" t="s">
        <v>232</v>
      </c>
      <c r="D242" s="61" t="s">
        <v>78</v>
      </c>
      <c r="E242" s="62" t="s">
        <v>236</v>
      </c>
      <c r="F242" s="61" t="s">
        <v>76</v>
      </c>
      <c r="G242" s="63">
        <f t="shared" ref="G242:N246" si="36">G243</f>
        <v>665.1</v>
      </c>
      <c r="H242" s="63">
        <f t="shared" si="36"/>
        <v>0</v>
      </c>
      <c r="I242" s="64">
        <f t="shared" si="32"/>
        <v>665.1</v>
      </c>
      <c r="J242" s="63">
        <f t="shared" si="36"/>
        <v>0</v>
      </c>
      <c r="K242" s="64">
        <f t="shared" si="27"/>
        <v>665.1</v>
      </c>
      <c r="L242" s="63">
        <f t="shared" si="36"/>
        <v>118</v>
      </c>
      <c r="M242" s="64">
        <f t="shared" si="28"/>
        <v>783.1</v>
      </c>
      <c r="N242" s="63">
        <f t="shared" si="36"/>
        <v>0</v>
      </c>
      <c r="O242" s="64">
        <f t="shared" si="29"/>
        <v>783.1</v>
      </c>
    </row>
    <row r="243" spans="2:15" ht="63.75" customHeight="1" x14ac:dyDescent="0.25">
      <c r="B243" s="60" t="s">
        <v>237</v>
      </c>
      <c r="C243" s="61" t="s">
        <v>232</v>
      </c>
      <c r="D243" s="61" t="s">
        <v>78</v>
      </c>
      <c r="E243" s="62" t="s">
        <v>238</v>
      </c>
      <c r="F243" s="61" t="s">
        <v>76</v>
      </c>
      <c r="G243" s="63">
        <f t="shared" si="36"/>
        <v>665.1</v>
      </c>
      <c r="H243" s="63">
        <f t="shared" si="36"/>
        <v>0</v>
      </c>
      <c r="I243" s="64">
        <f t="shared" si="32"/>
        <v>665.1</v>
      </c>
      <c r="J243" s="63">
        <f t="shared" si="36"/>
        <v>0</v>
      </c>
      <c r="K243" s="64">
        <f t="shared" si="27"/>
        <v>665.1</v>
      </c>
      <c r="L243" s="63">
        <f t="shared" si="36"/>
        <v>118</v>
      </c>
      <c r="M243" s="64">
        <f t="shared" si="28"/>
        <v>783.1</v>
      </c>
      <c r="N243" s="63">
        <f t="shared" si="36"/>
        <v>0</v>
      </c>
      <c r="O243" s="64">
        <f t="shared" si="29"/>
        <v>783.1</v>
      </c>
    </row>
    <row r="244" spans="2:15" ht="66" customHeight="1" x14ac:dyDescent="0.25">
      <c r="B244" s="60" t="s">
        <v>239</v>
      </c>
      <c r="C244" s="61" t="s">
        <v>232</v>
      </c>
      <c r="D244" s="61" t="s">
        <v>78</v>
      </c>
      <c r="E244" s="62" t="s">
        <v>240</v>
      </c>
      <c r="F244" s="61" t="s">
        <v>76</v>
      </c>
      <c r="G244" s="63">
        <f t="shared" si="36"/>
        <v>665.1</v>
      </c>
      <c r="H244" s="63">
        <f t="shared" si="36"/>
        <v>0</v>
      </c>
      <c r="I244" s="64">
        <f t="shared" si="32"/>
        <v>665.1</v>
      </c>
      <c r="J244" s="63">
        <f t="shared" si="36"/>
        <v>0</v>
      </c>
      <c r="K244" s="64">
        <f t="shared" si="27"/>
        <v>665.1</v>
      </c>
      <c r="L244" s="63">
        <f t="shared" si="36"/>
        <v>118</v>
      </c>
      <c r="M244" s="64">
        <f t="shared" si="28"/>
        <v>783.1</v>
      </c>
      <c r="N244" s="63">
        <f t="shared" si="36"/>
        <v>0</v>
      </c>
      <c r="O244" s="64">
        <f t="shared" si="29"/>
        <v>783.1</v>
      </c>
    </row>
    <row r="245" spans="2:15" ht="46.5" customHeight="1" x14ac:dyDescent="0.25">
      <c r="B245" s="60" t="s">
        <v>241</v>
      </c>
      <c r="C245" s="61" t="s">
        <v>232</v>
      </c>
      <c r="D245" s="61" t="s">
        <v>78</v>
      </c>
      <c r="E245" s="62" t="s">
        <v>242</v>
      </c>
      <c r="F245" s="61" t="s">
        <v>76</v>
      </c>
      <c r="G245" s="63">
        <f t="shared" si="36"/>
        <v>665.1</v>
      </c>
      <c r="H245" s="63">
        <f t="shared" si="36"/>
        <v>0</v>
      </c>
      <c r="I245" s="64">
        <f t="shared" si="32"/>
        <v>665.1</v>
      </c>
      <c r="J245" s="63">
        <f t="shared" si="36"/>
        <v>0</v>
      </c>
      <c r="K245" s="64">
        <f t="shared" si="27"/>
        <v>665.1</v>
      </c>
      <c r="L245" s="63">
        <f t="shared" si="36"/>
        <v>118</v>
      </c>
      <c r="M245" s="64">
        <f t="shared" si="28"/>
        <v>783.1</v>
      </c>
      <c r="N245" s="63">
        <f t="shared" si="36"/>
        <v>0</v>
      </c>
      <c r="O245" s="64">
        <f t="shared" si="29"/>
        <v>783.1</v>
      </c>
    </row>
    <row r="246" spans="2:15" ht="31.15" customHeight="1" x14ac:dyDescent="0.25">
      <c r="B246" s="60" t="s">
        <v>188</v>
      </c>
      <c r="C246" s="61" t="s">
        <v>232</v>
      </c>
      <c r="D246" s="61" t="s">
        <v>78</v>
      </c>
      <c r="E246" s="62" t="s">
        <v>242</v>
      </c>
      <c r="F246" s="61">
        <v>600</v>
      </c>
      <c r="G246" s="63">
        <f t="shared" si="36"/>
        <v>665.1</v>
      </c>
      <c r="H246" s="63">
        <f t="shared" si="36"/>
        <v>0</v>
      </c>
      <c r="I246" s="64">
        <f t="shared" si="32"/>
        <v>665.1</v>
      </c>
      <c r="J246" s="63">
        <f t="shared" si="36"/>
        <v>0</v>
      </c>
      <c r="K246" s="64">
        <f t="shared" si="27"/>
        <v>665.1</v>
      </c>
      <c r="L246" s="63">
        <f t="shared" si="36"/>
        <v>118</v>
      </c>
      <c r="M246" s="64">
        <f t="shared" si="28"/>
        <v>783.1</v>
      </c>
      <c r="N246" s="63">
        <f t="shared" si="36"/>
        <v>0</v>
      </c>
      <c r="O246" s="64">
        <f t="shared" si="29"/>
        <v>783.1</v>
      </c>
    </row>
    <row r="247" spans="2:15" ht="15.75" x14ac:dyDescent="0.25">
      <c r="B247" s="60" t="s">
        <v>197</v>
      </c>
      <c r="C247" s="61" t="s">
        <v>232</v>
      </c>
      <c r="D247" s="61" t="s">
        <v>78</v>
      </c>
      <c r="E247" s="62" t="s">
        <v>242</v>
      </c>
      <c r="F247" s="61">
        <v>610</v>
      </c>
      <c r="G247" s="63">
        <v>665.1</v>
      </c>
      <c r="H247" s="63"/>
      <c r="I247" s="64">
        <f t="shared" si="32"/>
        <v>665.1</v>
      </c>
      <c r="J247" s="63"/>
      <c r="K247" s="64">
        <f t="shared" si="27"/>
        <v>665.1</v>
      </c>
      <c r="L247" s="63">
        <v>118</v>
      </c>
      <c r="M247" s="64">
        <f t="shared" si="28"/>
        <v>783.1</v>
      </c>
      <c r="N247" s="63"/>
      <c r="O247" s="64">
        <f t="shared" si="29"/>
        <v>783.1</v>
      </c>
    </row>
    <row r="248" spans="2:15" ht="31.5" x14ac:dyDescent="0.25">
      <c r="B248" s="60" t="s">
        <v>121</v>
      </c>
      <c r="C248" s="61" t="s">
        <v>232</v>
      </c>
      <c r="D248" s="61" t="s">
        <v>78</v>
      </c>
      <c r="E248" s="62" t="s">
        <v>122</v>
      </c>
      <c r="F248" s="61" t="s">
        <v>76</v>
      </c>
      <c r="G248" s="63">
        <f>G249+G256</f>
        <v>1298</v>
      </c>
      <c r="H248" s="63">
        <f>H249+H256</f>
        <v>0</v>
      </c>
      <c r="I248" s="64">
        <f t="shared" si="32"/>
        <v>1298</v>
      </c>
      <c r="J248" s="63">
        <f>J249+J256</f>
        <v>0</v>
      </c>
      <c r="K248" s="64">
        <f t="shared" si="27"/>
        <v>1298</v>
      </c>
      <c r="L248" s="63">
        <f>L249+L256</f>
        <v>0</v>
      </c>
      <c r="M248" s="64">
        <f t="shared" si="28"/>
        <v>1298</v>
      </c>
      <c r="N248" s="63">
        <f>N249+N256</f>
        <v>0</v>
      </c>
      <c r="O248" s="64">
        <f t="shared" si="29"/>
        <v>1298</v>
      </c>
    </row>
    <row r="249" spans="2:15" ht="15.75" x14ac:dyDescent="0.25">
      <c r="B249" s="60" t="s">
        <v>157</v>
      </c>
      <c r="C249" s="61" t="s">
        <v>232</v>
      </c>
      <c r="D249" s="61" t="s">
        <v>78</v>
      </c>
      <c r="E249" s="62" t="s">
        <v>146</v>
      </c>
      <c r="F249" s="61" t="s">
        <v>76</v>
      </c>
      <c r="G249" s="63">
        <f>G250+G253</f>
        <v>1050</v>
      </c>
      <c r="H249" s="63">
        <f>H250+H253</f>
        <v>0</v>
      </c>
      <c r="I249" s="64">
        <f t="shared" si="32"/>
        <v>1050</v>
      </c>
      <c r="J249" s="63">
        <f>J250+J253</f>
        <v>0</v>
      </c>
      <c r="K249" s="64">
        <f t="shared" si="27"/>
        <v>1050</v>
      </c>
      <c r="L249" s="63">
        <f>L250+L253</f>
        <v>0</v>
      </c>
      <c r="M249" s="64">
        <f t="shared" si="28"/>
        <v>1050</v>
      </c>
      <c r="N249" s="63">
        <f>N250+N253</f>
        <v>0</v>
      </c>
      <c r="O249" s="64">
        <f t="shared" si="29"/>
        <v>1050</v>
      </c>
    </row>
    <row r="250" spans="2:15" ht="47.25" x14ac:dyDescent="0.25">
      <c r="B250" s="60" t="s">
        <v>244</v>
      </c>
      <c r="C250" s="61" t="s">
        <v>232</v>
      </c>
      <c r="D250" s="61" t="s">
        <v>78</v>
      </c>
      <c r="E250" s="62" t="s">
        <v>551</v>
      </c>
      <c r="F250" s="61" t="s">
        <v>76</v>
      </c>
      <c r="G250" s="63">
        <f>G251</f>
        <v>1000</v>
      </c>
      <c r="H250" s="63">
        <f>H251</f>
        <v>0</v>
      </c>
      <c r="I250" s="64">
        <f t="shared" si="32"/>
        <v>1000</v>
      </c>
      <c r="J250" s="63">
        <f>J251</f>
        <v>0</v>
      </c>
      <c r="K250" s="64">
        <f t="shared" si="27"/>
        <v>1000</v>
      </c>
      <c r="L250" s="63">
        <f>L251</f>
        <v>0</v>
      </c>
      <c r="M250" s="64">
        <f t="shared" si="28"/>
        <v>1000</v>
      </c>
      <c r="N250" s="63">
        <f>N251</f>
        <v>0</v>
      </c>
      <c r="O250" s="64">
        <f t="shared" si="29"/>
        <v>1000</v>
      </c>
    </row>
    <row r="251" spans="2:15" ht="15.75" x14ac:dyDescent="0.25">
      <c r="B251" s="60" t="s">
        <v>99</v>
      </c>
      <c r="C251" s="61" t="s">
        <v>232</v>
      </c>
      <c r="D251" s="61" t="s">
        <v>78</v>
      </c>
      <c r="E251" s="62" t="s">
        <v>551</v>
      </c>
      <c r="F251" s="61" t="s">
        <v>547</v>
      </c>
      <c r="G251" s="63">
        <f>G252</f>
        <v>1000</v>
      </c>
      <c r="H251" s="63">
        <f>H252</f>
        <v>0</v>
      </c>
      <c r="I251" s="64">
        <f t="shared" si="32"/>
        <v>1000</v>
      </c>
      <c r="J251" s="63">
        <f>J252</f>
        <v>0</v>
      </c>
      <c r="K251" s="64">
        <f t="shared" si="27"/>
        <v>1000</v>
      </c>
      <c r="L251" s="63">
        <f>L252</f>
        <v>0</v>
      </c>
      <c r="M251" s="64">
        <f t="shared" si="28"/>
        <v>1000</v>
      </c>
      <c r="N251" s="63">
        <f>N252</f>
        <v>0</v>
      </c>
      <c r="O251" s="64">
        <f t="shared" si="29"/>
        <v>1000</v>
      </c>
    </row>
    <row r="252" spans="2:15" ht="78.75" x14ac:dyDescent="0.25">
      <c r="B252" s="60" t="s">
        <v>207</v>
      </c>
      <c r="C252" s="61" t="s">
        <v>232</v>
      </c>
      <c r="D252" s="61" t="s">
        <v>78</v>
      </c>
      <c r="E252" s="62" t="s">
        <v>551</v>
      </c>
      <c r="F252" s="61" t="s">
        <v>548</v>
      </c>
      <c r="G252" s="63">
        <v>1000</v>
      </c>
      <c r="H252" s="63"/>
      <c r="I252" s="64">
        <f t="shared" si="32"/>
        <v>1000</v>
      </c>
      <c r="J252" s="63"/>
      <c r="K252" s="64">
        <f t="shared" si="27"/>
        <v>1000</v>
      </c>
      <c r="L252" s="63"/>
      <c r="M252" s="64">
        <f t="shared" si="28"/>
        <v>1000</v>
      </c>
      <c r="N252" s="63"/>
      <c r="O252" s="64">
        <f t="shared" si="29"/>
        <v>1000</v>
      </c>
    </row>
    <row r="253" spans="2:15" ht="63" x14ac:dyDescent="0.25">
      <c r="B253" s="60" t="s">
        <v>549</v>
      </c>
      <c r="C253" s="61" t="s">
        <v>232</v>
      </c>
      <c r="D253" s="61" t="s">
        <v>78</v>
      </c>
      <c r="E253" s="62" t="s">
        <v>552</v>
      </c>
      <c r="F253" s="61" t="s">
        <v>76</v>
      </c>
      <c r="G253" s="63">
        <f>G254</f>
        <v>50</v>
      </c>
      <c r="H253" s="63">
        <f>H254</f>
        <v>0</v>
      </c>
      <c r="I253" s="64">
        <f t="shared" si="32"/>
        <v>50</v>
      </c>
      <c r="J253" s="63">
        <f>J254</f>
        <v>0</v>
      </c>
      <c r="K253" s="64">
        <f t="shared" si="27"/>
        <v>50</v>
      </c>
      <c r="L253" s="63">
        <f>L254</f>
        <v>0</v>
      </c>
      <c r="M253" s="64">
        <f t="shared" si="28"/>
        <v>50</v>
      </c>
      <c r="N253" s="63">
        <f>N254</f>
        <v>0</v>
      </c>
      <c r="O253" s="64">
        <f t="shared" si="29"/>
        <v>50</v>
      </c>
    </row>
    <row r="254" spans="2:15" ht="15.75" x14ac:dyDescent="0.25">
      <c r="B254" s="60" t="s">
        <v>99</v>
      </c>
      <c r="C254" s="61" t="s">
        <v>232</v>
      </c>
      <c r="D254" s="61" t="s">
        <v>78</v>
      </c>
      <c r="E254" s="62" t="s">
        <v>552</v>
      </c>
      <c r="F254" s="61" t="s">
        <v>547</v>
      </c>
      <c r="G254" s="63">
        <f>G255</f>
        <v>50</v>
      </c>
      <c r="H254" s="63">
        <f>H255</f>
        <v>0</v>
      </c>
      <c r="I254" s="64">
        <f t="shared" si="32"/>
        <v>50</v>
      </c>
      <c r="J254" s="63">
        <f>J255</f>
        <v>0</v>
      </c>
      <c r="K254" s="64">
        <f t="shared" si="27"/>
        <v>50</v>
      </c>
      <c r="L254" s="63">
        <f>L255</f>
        <v>0</v>
      </c>
      <c r="M254" s="64">
        <f t="shared" si="28"/>
        <v>50</v>
      </c>
      <c r="N254" s="63">
        <f>N255</f>
        <v>0</v>
      </c>
      <c r="O254" s="64">
        <f t="shared" si="29"/>
        <v>50</v>
      </c>
    </row>
    <row r="255" spans="2:15" ht="87" customHeight="1" x14ac:dyDescent="0.25">
      <c r="B255" s="60" t="s">
        <v>207</v>
      </c>
      <c r="C255" s="61" t="s">
        <v>232</v>
      </c>
      <c r="D255" s="61" t="s">
        <v>78</v>
      </c>
      <c r="E255" s="62" t="s">
        <v>552</v>
      </c>
      <c r="F255" s="61" t="s">
        <v>548</v>
      </c>
      <c r="G255" s="63">
        <v>50</v>
      </c>
      <c r="H255" s="63"/>
      <c r="I255" s="64">
        <f t="shared" si="32"/>
        <v>50</v>
      </c>
      <c r="J255" s="63"/>
      <c r="K255" s="64">
        <f t="shared" si="27"/>
        <v>50</v>
      </c>
      <c r="L255" s="63"/>
      <c r="M255" s="64">
        <f t="shared" si="28"/>
        <v>50</v>
      </c>
      <c r="N255" s="63"/>
      <c r="O255" s="64">
        <f t="shared" si="29"/>
        <v>50</v>
      </c>
    </row>
    <row r="256" spans="2:15" ht="15.75" x14ac:dyDescent="0.25">
      <c r="B256" s="60" t="s">
        <v>123</v>
      </c>
      <c r="C256" s="61" t="s">
        <v>232</v>
      </c>
      <c r="D256" s="61" t="s">
        <v>78</v>
      </c>
      <c r="E256" s="62" t="s">
        <v>550</v>
      </c>
      <c r="F256" s="61" t="s">
        <v>76</v>
      </c>
      <c r="G256" s="63">
        <f t="shared" ref="G256:N258" si="37">G257</f>
        <v>248</v>
      </c>
      <c r="H256" s="63">
        <f t="shared" si="37"/>
        <v>0</v>
      </c>
      <c r="I256" s="64">
        <f t="shared" si="32"/>
        <v>248</v>
      </c>
      <c r="J256" s="63">
        <f t="shared" si="37"/>
        <v>0</v>
      </c>
      <c r="K256" s="64">
        <f t="shared" si="27"/>
        <v>248</v>
      </c>
      <c r="L256" s="63">
        <f t="shared" si="37"/>
        <v>0</v>
      </c>
      <c r="M256" s="64">
        <f t="shared" si="28"/>
        <v>248</v>
      </c>
      <c r="N256" s="63">
        <f t="shared" si="37"/>
        <v>0</v>
      </c>
      <c r="O256" s="64">
        <f t="shared" si="29"/>
        <v>248</v>
      </c>
    </row>
    <row r="257" spans="2:15" ht="126" customHeight="1" x14ac:dyDescent="0.25">
      <c r="B257" s="38" t="s">
        <v>790</v>
      </c>
      <c r="C257" s="61" t="s">
        <v>232</v>
      </c>
      <c r="D257" s="61" t="s">
        <v>78</v>
      </c>
      <c r="E257" s="62" t="s">
        <v>245</v>
      </c>
      <c r="F257" s="61" t="s">
        <v>76</v>
      </c>
      <c r="G257" s="63">
        <f t="shared" si="37"/>
        <v>248</v>
      </c>
      <c r="H257" s="63">
        <f t="shared" si="37"/>
        <v>0</v>
      </c>
      <c r="I257" s="64">
        <f t="shared" si="32"/>
        <v>248</v>
      </c>
      <c r="J257" s="63">
        <f t="shared" si="37"/>
        <v>0</v>
      </c>
      <c r="K257" s="64">
        <f t="shared" si="27"/>
        <v>248</v>
      </c>
      <c r="L257" s="63">
        <f t="shared" si="37"/>
        <v>0</v>
      </c>
      <c r="M257" s="64">
        <f t="shared" si="28"/>
        <v>248</v>
      </c>
      <c r="N257" s="63">
        <f t="shared" si="37"/>
        <v>0</v>
      </c>
      <c r="O257" s="64">
        <f t="shared" si="29"/>
        <v>248</v>
      </c>
    </row>
    <row r="258" spans="2:15" ht="31.5" x14ac:dyDescent="0.25">
      <c r="B258" s="60" t="s">
        <v>97</v>
      </c>
      <c r="C258" s="61" t="s">
        <v>232</v>
      </c>
      <c r="D258" s="61" t="s">
        <v>78</v>
      </c>
      <c r="E258" s="62" t="s">
        <v>245</v>
      </c>
      <c r="F258" s="61">
        <v>200</v>
      </c>
      <c r="G258" s="63">
        <f t="shared" si="37"/>
        <v>248</v>
      </c>
      <c r="H258" s="63">
        <f t="shared" si="37"/>
        <v>0</v>
      </c>
      <c r="I258" s="64">
        <f t="shared" si="32"/>
        <v>248</v>
      </c>
      <c r="J258" s="63">
        <f t="shared" si="37"/>
        <v>0</v>
      </c>
      <c r="K258" s="64">
        <f t="shared" si="27"/>
        <v>248</v>
      </c>
      <c r="L258" s="63">
        <f t="shared" si="37"/>
        <v>0</v>
      </c>
      <c r="M258" s="64">
        <f t="shared" si="28"/>
        <v>248</v>
      </c>
      <c r="N258" s="63">
        <f t="shared" si="37"/>
        <v>0</v>
      </c>
      <c r="O258" s="64">
        <f t="shared" si="29"/>
        <v>248</v>
      </c>
    </row>
    <row r="259" spans="2:15" ht="29.45" customHeight="1" x14ac:dyDescent="0.25">
      <c r="B259" s="60" t="s">
        <v>98</v>
      </c>
      <c r="C259" s="61" t="s">
        <v>232</v>
      </c>
      <c r="D259" s="61" t="s">
        <v>78</v>
      </c>
      <c r="E259" s="62" t="s">
        <v>245</v>
      </c>
      <c r="F259" s="61">
        <v>240</v>
      </c>
      <c r="G259" s="63">
        <v>248</v>
      </c>
      <c r="H259" s="63">
        <v>0</v>
      </c>
      <c r="I259" s="64">
        <f t="shared" si="32"/>
        <v>248</v>
      </c>
      <c r="J259" s="63">
        <v>0</v>
      </c>
      <c r="K259" s="64">
        <f t="shared" si="27"/>
        <v>248</v>
      </c>
      <c r="L259" s="63">
        <v>0</v>
      </c>
      <c r="M259" s="64">
        <f t="shared" si="28"/>
        <v>248</v>
      </c>
      <c r="N259" s="63">
        <v>0</v>
      </c>
      <c r="O259" s="64">
        <f t="shared" si="29"/>
        <v>248</v>
      </c>
    </row>
    <row r="260" spans="2:15" ht="18.600000000000001" customHeight="1" x14ac:dyDescent="0.25">
      <c r="B260" s="38" t="s">
        <v>827</v>
      </c>
      <c r="C260" s="61" t="s">
        <v>232</v>
      </c>
      <c r="D260" s="61" t="s">
        <v>90</v>
      </c>
      <c r="E260" s="62" t="s">
        <v>75</v>
      </c>
      <c r="F260" s="61" t="s">
        <v>76</v>
      </c>
      <c r="G260" s="63"/>
      <c r="H260" s="64">
        <f>H272</f>
        <v>524</v>
      </c>
      <c r="I260" s="64">
        <f t="shared" si="32"/>
        <v>524</v>
      </c>
      <c r="J260" s="64">
        <f>J272</f>
        <v>7497</v>
      </c>
      <c r="K260" s="64">
        <f t="shared" si="27"/>
        <v>8021</v>
      </c>
      <c r="L260" s="64">
        <f>L272</f>
        <v>0</v>
      </c>
      <c r="M260" s="64">
        <f t="shared" si="28"/>
        <v>8021</v>
      </c>
      <c r="N260" s="64">
        <f>N272+N261</f>
        <v>0</v>
      </c>
      <c r="O260" s="64">
        <f t="shared" si="29"/>
        <v>8021</v>
      </c>
    </row>
    <row r="261" spans="2:15" ht="45.75" customHeight="1" x14ac:dyDescent="0.25">
      <c r="B261" s="38" t="s">
        <v>870</v>
      </c>
      <c r="C261" s="61" t="s">
        <v>232</v>
      </c>
      <c r="D261" s="61" t="s">
        <v>90</v>
      </c>
      <c r="E261" s="62" t="s">
        <v>871</v>
      </c>
      <c r="F261" s="61" t="s">
        <v>76</v>
      </c>
      <c r="G261" s="63"/>
      <c r="H261" s="64"/>
      <c r="I261" s="64"/>
      <c r="J261" s="64"/>
      <c r="K261" s="64"/>
      <c r="L261" s="64"/>
      <c r="M261" s="64"/>
      <c r="N261" s="64">
        <f>N262</f>
        <v>8021</v>
      </c>
      <c r="O261" s="64">
        <f t="shared" si="29"/>
        <v>8021</v>
      </c>
    </row>
    <row r="262" spans="2:15" ht="82.5" customHeight="1" x14ac:dyDescent="0.25">
      <c r="B262" s="38" t="s">
        <v>878</v>
      </c>
      <c r="C262" s="61" t="s">
        <v>232</v>
      </c>
      <c r="D262" s="61" t="s">
        <v>90</v>
      </c>
      <c r="E262" s="62" t="s">
        <v>872</v>
      </c>
      <c r="F262" s="61" t="s">
        <v>76</v>
      </c>
      <c r="G262" s="63"/>
      <c r="H262" s="64"/>
      <c r="I262" s="64"/>
      <c r="J262" s="64"/>
      <c r="K262" s="64"/>
      <c r="L262" s="64"/>
      <c r="M262" s="64"/>
      <c r="N262" s="64">
        <f>N269+N263+N266</f>
        <v>8021</v>
      </c>
      <c r="O262" s="64">
        <f t="shared" si="29"/>
        <v>8021</v>
      </c>
    </row>
    <row r="263" spans="2:15" ht="66" customHeight="1" x14ac:dyDescent="0.25">
      <c r="B263" s="38" t="s">
        <v>877</v>
      </c>
      <c r="C263" s="61" t="s">
        <v>232</v>
      </c>
      <c r="D263" s="61" t="s">
        <v>90</v>
      </c>
      <c r="E263" s="62" t="s">
        <v>873</v>
      </c>
      <c r="F263" s="61" t="s">
        <v>76</v>
      </c>
      <c r="G263" s="63"/>
      <c r="H263" s="64"/>
      <c r="I263" s="64"/>
      <c r="J263" s="64"/>
      <c r="K263" s="64"/>
      <c r="L263" s="64"/>
      <c r="M263" s="64"/>
      <c r="N263" s="64">
        <f>N264</f>
        <v>7135</v>
      </c>
      <c r="O263" s="64">
        <f t="shared" si="29"/>
        <v>7135</v>
      </c>
    </row>
    <row r="264" spans="2:15" ht="18.600000000000001" customHeight="1" x14ac:dyDescent="0.25">
      <c r="B264" s="38" t="s">
        <v>157</v>
      </c>
      <c r="C264" s="61" t="s">
        <v>232</v>
      </c>
      <c r="D264" s="61" t="s">
        <v>90</v>
      </c>
      <c r="E264" s="62" t="s">
        <v>873</v>
      </c>
      <c r="F264" s="61">
        <v>500</v>
      </c>
      <c r="G264" s="63"/>
      <c r="H264" s="64"/>
      <c r="I264" s="64"/>
      <c r="J264" s="64"/>
      <c r="K264" s="64"/>
      <c r="L264" s="64"/>
      <c r="M264" s="64"/>
      <c r="N264" s="64">
        <f>N265</f>
        <v>7135</v>
      </c>
      <c r="O264" s="64">
        <f t="shared" si="29"/>
        <v>7135</v>
      </c>
    </row>
    <row r="265" spans="2:15" ht="18.600000000000001" customHeight="1" x14ac:dyDescent="0.25">
      <c r="B265" s="38" t="s">
        <v>65</v>
      </c>
      <c r="C265" s="61" t="s">
        <v>232</v>
      </c>
      <c r="D265" s="61" t="s">
        <v>90</v>
      </c>
      <c r="E265" s="62" t="s">
        <v>873</v>
      </c>
      <c r="F265" s="61">
        <v>540</v>
      </c>
      <c r="G265" s="63"/>
      <c r="H265" s="64"/>
      <c r="I265" s="64"/>
      <c r="J265" s="64"/>
      <c r="K265" s="64"/>
      <c r="L265" s="64"/>
      <c r="M265" s="64"/>
      <c r="N265" s="64">
        <v>7135</v>
      </c>
      <c r="O265" s="64">
        <f t="shared" si="29"/>
        <v>7135</v>
      </c>
    </row>
    <row r="266" spans="2:15" ht="66" customHeight="1" x14ac:dyDescent="0.25">
      <c r="B266" s="38" t="s">
        <v>876</v>
      </c>
      <c r="C266" s="61" t="s">
        <v>232</v>
      </c>
      <c r="D266" s="61" t="s">
        <v>90</v>
      </c>
      <c r="E266" s="62" t="s">
        <v>874</v>
      </c>
      <c r="F266" s="61" t="s">
        <v>76</v>
      </c>
      <c r="G266" s="63"/>
      <c r="H266" s="64"/>
      <c r="I266" s="64"/>
      <c r="J266" s="64"/>
      <c r="K266" s="64"/>
      <c r="L266" s="64"/>
      <c r="M266" s="64"/>
      <c r="N266" s="64">
        <f>N267</f>
        <v>362</v>
      </c>
      <c r="O266" s="64">
        <f t="shared" si="29"/>
        <v>362</v>
      </c>
    </row>
    <row r="267" spans="2:15" ht="18.600000000000001" customHeight="1" x14ac:dyDescent="0.25">
      <c r="B267" s="38" t="s">
        <v>157</v>
      </c>
      <c r="C267" s="61" t="s">
        <v>232</v>
      </c>
      <c r="D267" s="61" t="s">
        <v>90</v>
      </c>
      <c r="E267" s="62" t="s">
        <v>874</v>
      </c>
      <c r="F267" s="61">
        <v>500</v>
      </c>
      <c r="G267" s="63"/>
      <c r="H267" s="64"/>
      <c r="I267" s="64"/>
      <c r="J267" s="64"/>
      <c r="K267" s="64"/>
      <c r="L267" s="64"/>
      <c r="M267" s="64"/>
      <c r="N267" s="64">
        <f>N268</f>
        <v>362</v>
      </c>
      <c r="O267" s="64">
        <f t="shared" si="29"/>
        <v>362</v>
      </c>
    </row>
    <row r="268" spans="2:15" ht="18.600000000000001" customHeight="1" x14ac:dyDescent="0.25">
      <c r="B268" s="38" t="s">
        <v>65</v>
      </c>
      <c r="C268" s="61" t="s">
        <v>232</v>
      </c>
      <c r="D268" s="61" t="s">
        <v>90</v>
      </c>
      <c r="E268" s="62" t="s">
        <v>874</v>
      </c>
      <c r="F268" s="61">
        <v>540</v>
      </c>
      <c r="G268" s="63"/>
      <c r="H268" s="64"/>
      <c r="I268" s="64"/>
      <c r="J268" s="64"/>
      <c r="K268" s="64"/>
      <c r="L268" s="64"/>
      <c r="M268" s="64"/>
      <c r="N268" s="64">
        <v>362</v>
      </c>
      <c r="O268" s="64">
        <f t="shared" si="29"/>
        <v>362</v>
      </c>
    </row>
    <row r="269" spans="2:15" ht="60.75" customHeight="1" x14ac:dyDescent="0.25">
      <c r="B269" s="125" t="s">
        <v>879</v>
      </c>
      <c r="C269" s="61" t="s">
        <v>232</v>
      </c>
      <c r="D269" s="61" t="s">
        <v>90</v>
      </c>
      <c r="E269" s="62" t="s">
        <v>875</v>
      </c>
      <c r="F269" s="61" t="s">
        <v>76</v>
      </c>
      <c r="G269" s="63"/>
      <c r="H269" s="64"/>
      <c r="I269" s="64"/>
      <c r="J269" s="64"/>
      <c r="K269" s="64"/>
      <c r="L269" s="64"/>
      <c r="M269" s="64"/>
      <c r="N269" s="64">
        <f>N270</f>
        <v>524</v>
      </c>
      <c r="O269" s="64">
        <f t="shared" si="29"/>
        <v>524</v>
      </c>
    </row>
    <row r="270" spans="2:15" ht="18.600000000000001" customHeight="1" x14ac:dyDescent="0.25">
      <c r="B270" s="73" t="s">
        <v>157</v>
      </c>
      <c r="C270" s="61" t="s">
        <v>232</v>
      </c>
      <c r="D270" s="61" t="s">
        <v>90</v>
      </c>
      <c r="E270" s="62" t="s">
        <v>875</v>
      </c>
      <c r="F270" s="61">
        <v>500</v>
      </c>
      <c r="G270" s="63"/>
      <c r="H270" s="64"/>
      <c r="I270" s="64"/>
      <c r="J270" s="64"/>
      <c r="K270" s="64"/>
      <c r="L270" s="64"/>
      <c r="M270" s="64"/>
      <c r="N270" s="64">
        <f>N271</f>
        <v>524</v>
      </c>
      <c r="O270" s="64">
        <f t="shared" si="29"/>
        <v>524</v>
      </c>
    </row>
    <row r="271" spans="2:15" ht="18.600000000000001" customHeight="1" x14ac:dyDescent="0.25">
      <c r="B271" s="38" t="s">
        <v>65</v>
      </c>
      <c r="C271" s="61" t="s">
        <v>232</v>
      </c>
      <c r="D271" s="61" t="s">
        <v>90</v>
      </c>
      <c r="E271" s="62" t="s">
        <v>875</v>
      </c>
      <c r="F271" s="61">
        <v>540</v>
      </c>
      <c r="G271" s="63"/>
      <c r="H271" s="64"/>
      <c r="I271" s="64"/>
      <c r="J271" s="64"/>
      <c r="K271" s="64"/>
      <c r="L271" s="64"/>
      <c r="M271" s="64"/>
      <c r="N271" s="64">
        <v>524</v>
      </c>
      <c r="O271" s="64">
        <f t="shared" si="29"/>
        <v>524</v>
      </c>
    </row>
    <row r="272" spans="2:15" ht="18.600000000000001" customHeight="1" x14ac:dyDescent="0.25">
      <c r="B272" s="38" t="s">
        <v>433</v>
      </c>
      <c r="C272" s="61" t="s">
        <v>232</v>
      </c>
      <c r="D272" s="61" t="s">
        <v>90</v>
      </c>
      <c r="E272" s="62" t="s">
        <v>122</v>
      </c>
      <c r="F272" s="61" t="s">
        <v>76</v>
      </c>
      <c r="G272" s="63"/>
      <c r="H272" s="64">
        <f>H273</f>
        <v>524</v>
      </c>
      <c r="I272" s="64">
        <f t="shared" si="32"/>
        <v>524</v>
      </c>
      <c r="J272" s="64">
        <f>J273</f>
        <v>7497</v>
      </c>
      <c r="K272" s="64">
        <f t="shared" si="27"/>
        <v>8021</v>
      </c>
      <c r="L272" s="64">
        <f>L273</f>
        <v>0</v>
      </c>
      <c r="M272" s="64">
        <f t="shared" si="28"/>
        <v>8021</v>
      </c>
      <c r="N272" s="64">
        <f>N273</f>
        <v>-8021</v>
      </c>
      <c r="O272" s="64">
        <f t="shared" si="29"/>
        <v>0</v>
      </c>
    </row>
    <row r="273" spans="2:15" ht="37.5" customHeight="1" x14ac:dyDescent="0.25">
      <c r="B273" s="38" t="s">
        <v>145</v>
      </c>
      <c r="C273" s="61" t="s">
        <v>232</v>
      </c>
      <c r="D273" s="61" t="s">
        <v>90</v>
      </c>
      <c r="E273" s="62" t="s">
        <v>146</v>
      </c>
      <c r="F273" s="61" t="s">
        <v>76</v>
      </c>
      <c r="G273" s="63"/>
      <c r="H273" s="64">
        <f>H280</f>
        <v>524</v>
      </c>
      <c r="I273" s="64">
        <f t="shared" si="32"/>
        <v>524</v>
      </c>
      <c r="J273" s="64">
        <f>J280+J274+J277</f>
        <v>7497</v>
      </c>
      <c r="K273" s="64">
        <f t="shared" si="27"/>
        <v>8021</v>
      </c>
      <c r="L273" s="64">
        <f>L280+L274+L277</f>
        <v>0</v>
      </c>
      <c r="M273" s="64">
        <f t="shared" si="28"/>
        <v>8021</v>
      </c>
      <c r="N273" s="64">
        <f>N280+N274+N277</f>
        <v>-8021</v>
      </c>
      <c r="O273" s="64">
        <f t="shared" si="29"/>
        <v>0</v>
      </c>
    </row>
    <row r="274" spans="2:15" ht="69.599999999999994" customHeight="1" x14ac:dyDescent="0.25">
      <c r="B274" s="38" t="s">
        <v>839</v>
      </c>
      <c r="C274" s="61" t="s">
        <v>232</v>
      </c>
      <c r="D274" s="61" t="s">
        <v>90</v>
      </c>
      <c r="E274" s="62" t="s">
        <v>841</v>
      </c>
      <c r="F274" s="61" t="s">
        <v>76</v>
      </c>
      <c r="G274" s="64"/>
      <c r="H274" s="64"/>
      <c r="I274" s="64"/>
      <c r="J274" s="64">
        <f>J275</f>
        <v>7135</v>
      </c>
      <c r="K274" s="64">
        <f t="shared" si="27"/>
        <v>7135</v>
      </c>
      <c r="L274" s="64">
        <f>L275</f>
        <v>0</v>
      </c>
      <c r="M274" s="64">
        <f t="shared" si="28"/>
        <v>7135</v>
      </c>
      <c r="N274" s="64">
        <f>N275</f>
        <v>-7135</v>
      </c>
      <c r="O274" s="64">
        <f t="shared" si="29"/>
        <v>0</v>
      </c>
    </row>
    <row r="275" spans="2:15" ht="16.899999999999999" customHeight="1" x14ac:dyDescent="0.25">
      <c r="B275" s="38" t="s">
        <v>157</v>
      </c>
      <c r="C275" s="61" t="s">
        <v>232</v>
      </c>
      <c r="D275" s="61" t="s">
        <v>90</v>
      </c>
      <c r="E275" s="62" t="s">
        <v>841</v>
      </c>
      <c r="F275" s="61">
        <v>500</v>
      </c>
      <c r="G275" s="64"/>
      <c r="H275" s="64"/>
      <c r="I275" s="64"/>
      <c r="J275" s="64">
        <f>J276</f>
        <v>7135</v>
      </c>
      <c r="K275" s="64">
        <f t="shared" si="27"/>
        <v>7135</v>
      </c>
      <c r="L275" s="64">
        <f>L276</f>
        <v>0</v>
      </c>
      <c r="M275" s="64">
        <f t="shared" si="28"/>
        <v>7135</v>
      </c>
      <c r="N275" s="64">
        <f>N276</f>
        <v>-7135</v>
      </c>
      <c r="O275" s="64">
        <f t="shared" si="29"/>
        <v>0</v>
      </c>
    </row>
    <row r="276" spans="2:15" ht="16.899999999999999" customHeight="1" x14ac:dyDescent="0.25">
      <c r="B276" s="38" t="s">
        <v>65</v>
      </c>
      <c r="C276" s="61" t="s">
        <v>232</v>
      </c>
      <c r="D276" s="61" t="s">
        <v>90</v>
      </c>
      <c r="E276" s="62" t="s">
        <v>841</v>
      </c>
      <c r="F276" s="61">
        <v>540</v>
      </c>
      <c r="G276" s="64"/>
      <c r="H276" s="64"/>
      <c r="I276" s="64"/>
      <c r="J276" s="64">
        <v>7135</v>
      </c>
      <c r="K276" s="64">
        <f t="shared" si="27"/>
        <v>7135</v>
      </c>
      <c r="L276" s="64"/>
      <c r="M276" s="64">
        <f t="shared" si="28"/>
        <v>7135</v>
      </c>
      <c r="N276" s="64">
        <v>-7135</v>
      </c>
      <c r="O276" s="64">
        <f t="shared" si="29"/>
        <v>0</v>
      </c>
    </row>
    <row r="277" spans="2:15" ht="82.5" customHeight="1" x14ac:dyDescent="0.25">
      <c r="B277" s="38" t="s">
        <v>840</v>
      </c>
      <c r="C277" s="61" t="s">
        <v>232</v>
      </c>
      <c r="D277" s="61" t="s">
        <v>90</v>
      </c>
      <c r="E277" s="62" t="s">
        <v>842</v>
      </c>
      <c r="F277" s="61" t="s">
        <v>76</v>
      </c>
      <c r="G277" s="64"/>
      <c r="H277" s="64"/>
      <c r="I277" s="64"/>
      <c r="J277" s="64">
        <f>J278</f>
        <v>362</v>
      </c>
      <c r="K277" s="64">
        <f t="shared" si="27"/>
        <v>362</v>
      </c>
      <c r="L277" s="64">
        <f>L278</f>
        <v>0</v>
      </c>
      <c r="M277" s="64">
        <f t="shared" si="28"/>
        <v>362</v>
      </c>
      <c r="N277" s="64">
        <f>N278</f>
        <v>-362</v>
      </c>
      <c r="O277" s="64">
        <f t="shared" si="29"/>
        <v>0</v>
      </c>
    </row>
    <row r="278" spans="2:15" ht="16.899999999999999" customHeight="1" x14ac:dyDescent="0.25">
      <c r="B278" s="38" t="s">
        <v>157</v>
      </c>
      <c r="C278" s="61" t="s">
        <v>232</v>
      </c>
      <c r="D278" s="61" t="s">
        <v>90</v>
      </c>
      <c r="E278" s="62" t="s">
        <v>842</v>
      </c>
      <c r="F278" s="61">
        <v>500</v>
      </c>
      <c r="G278" s="64"/>
      <c r="H278" s="64"/>
      <c r="I278" s="64"/>
      <c r="J278" s="64">
        <f>J279</f>
        <v>362</v>
      </c>
      <c r="K278" s="64">
        <f t="shared" si="27"/>
        <v>362</v>
      </c>
      <c r="L278" s="64">
        <f>L279</f>
        <v>0</v>
      </c>
      <c r="M278" s="64">
        <f t="shared" si="28"/>
        <v>362</v>
      </c>
      <c r="N278" s="64">
        <f>N279</f>
        <v>-362</v>
      </c>
      <c r="O278" s="64">
        <f t="shared" si="29"/>
        <v>0</v>
      </c>
    </row>
    <row r="279" spans="2:15" ht="16.899999999999999" customHeight="1" x14ac:dyDescent="0.25">
      <c r="B279" s="38" t="s">
        <v>65</v>
      </c>
      <c r="C279" s="61" t="s">
        <v>232</v>
      </c>
      <c r="D279" s="61" t="s">
        <v>90</v>
      </c>
      <c r="E279" s="62" t="s">
        <v>842</v>
      </c>
      <c r="F279" s="61">
        <v>540</v>
      </c>
      <c r="G279" s="64"/>
      <c r="H279" s="64"/>
      <c r="I279" s="64"/>
      <c r="J279" s="64">
        <v>362</v>
      </c>
      <c r="K279" s="64">
        <f t="shared" si="27"/>
        <v>362</v>
      </c>
      <c r="L279" s="64"/>
      <c r="M279" s="64">
        <f t="shared" si="28"/>
        <v>362</v>
      </c>
      <c r="N279" s="64">
        <v>-362</v>
      </c>
      <c r="O279" s="64">
        <f t="shared" si="29"/>
        <v>0</v>
      </c>
    </row>
    <row r="280" spans="2:15" ht="67.150000000000006" customHeight="1" x14ac:dyDescent="0.25">
      <c r="B280" s="125" t="s">
        <v>829</v>
      </c>
      <c r="C280" s="61" t="s">
        <v>232</v>
      </c>
      <c r="D280" s="61" t="s">
        <v>90</v>
      </c>
      <c r="E280" s="62" t="s">
        <v>843</v>
      </c>
      <c r="F280" s="61" t="s">
        <v>76</v>
      </c>
      <c r="G280" s="63"/>
      <c r="H280" s="64">
        <f>H281</f>
        <v>524</v>
      </c>
      <c r="I280" s="64">
        <f t="shared" si="32"/>
        <v>524</v>
      </c>
      <c r="J280" s="64">
        <f>J281</f>
        <v>0</v>
      </c>
      <c r="K280" s="64">
        <f t="shared" si="27"/>
        <v>524</v>
      </c>
      <c r="L280" s="64">
        <f>L281</f>
        <v>0</v>
      </c>
      <c r="M280" s="64">
        <f t="shared" si="28"/>
        <v>524</v>
      </c>
      <c r="N280" s="64">
        <f>N281</f>
        <v>-524</v>
      </c>
      <c r="O280" s="64">
        <f t="shared" si="29"/>
        <v>0</v>
      </c>
    </row>
    <row r="281" spans="2:15" ht="18.600000000000001" customHeight="1" x14ac:dyDescent="0.25">
      <c r="B281" s="73" t="s">
        <v>157</v>
      </c>
      <c r="C281" s="61" t="s">
        <v>232</v>
      </c>
      <c r="D281" s="61" t="s">
        <v>90</v>
      </c>
      <c r="E281" s="62" t="s">
        <v>843</v>
      </c>
      <c r="F281" s="61">
        <v>500</v>
      </c>
      <c r="G281" s="63"/>
      <c r="H281" s="64">
        <f>H282</f>
        <v>524</v>
      </c>
      <c r="I281" s="64">
        <f t="shared" si="32"/>
        <v>524</v>
      </c>
      <c r="J281" s="64">
        <f>J282</f>
        <v>0</v>
      </c>
      <c r="K281" s="64">
        <f t="shared" si="27"/>
        <v>524</v>
      </c>
      <c r="L281" s="64">
        <f>L282</f>
        <v>0</v>
      </c>
      <c r="M281" s="64">
        <f t="shared" si="28"/>
        <v>524</v>
      </c>
      <c r="N281" s="64">
        <f>N282</f>
        <v>-524</v>
      </c>
      <c r="O281" s="64">
        <f t="shared" si="29"/>
        <v>0</v>
      </c>
    </row>
    <row r="282" spans="2:15" ht="18.600000000000001" customHeight="1" x14ac:dyDescent="0.25">
      <c r="B282" s="38" t="s">
        <v>65</v>
      </c>
      <c r="C282" s="61" t="s">
        <v>232</v>
      </c>
      <c r="D282" s="61" t="s">
        <v>90</v>
      </c>
      <c r="E282" s="62" t="s">
        <v>843</v>
      </c>
      <c r="F282" s="61">
        <v>540</v>
      </c>
      <c r="G282" s="63"/>
      <c r="H282" s="64">
        <v>524</v>
      </c>
      <c r="I282" s="64">
        <f t="shared" si="32"/>
        <v>524</v>
      </c>
      <c r="J282" s="64"/>
      <c r="K282" s="64">
        <f t="shared" si="27"/>
        <v>524</v>
      </c>
      <c r="L282" s="64"/>
      <c r="M282" s="64">
        <f t="shared" si="28"/>
        <v>524</v>
      </c>
      <c r="N282" s="64">
        <v>-524</v>
      </c>
      <c r="O282" s="64">
        <f t="shared" si="29"/>
        <v>0</v>
      </c>
    </row>
    <row r="283" spans="2:15" ht="15.75" x14ac:dyDescent="0.25">
      <c r="B283" s="53" t="s">
        <v>246</v>
      </c>
      <c r="C283" s="58" t="s">
        <v>120</v>
      </c>
      <c r="D283" s="58" t="s">
        <v>74</v>
      </c>
      <c r="E283" s="59" t="s">
        <v>75</v>
      </c>
      <c r="F283" s="58" t="s">
        <v>76</v>
      </c>
      <c r="G283" s="56">
        <f>G284+G314+G347+G370</f>
        <v>885488.30000000016</v>
      </c>
      <c r="H283" s="56">
        <f>H284+H314+H347+H370</f>
        <v>-403.7</v>
      </c>
      <c r="I283" s="57">
        <f t="shared" si="32"/>
        <v>885084.60000000021</v>
      </c>
      <c r="J283" s="56">
        <f>J284+J314+J347+J370</f>
        <v>19</v>
      </c>
      <c r="K283" s="57">
        <f t="shared" ref="K283:K346" si="38">I283+J283</f>
        <v>885103.60000000021</v>
      </c>
      <c r="L283" s="56">
        <f>L284+L314+L347+L370</f>
        <v>264.3</v>
      </c>
      <c r="M283" s="57">
        <f t="shared" ref="M283:M346" si="39">K283+L283</f>
        <v>885367.90000000026</v>
      </c>
      <c r="N283" s="56">
        <f>N284+N314+N347+N370</f>
        <v>-1.3999999999998636</v>
      </c>
      <c r="O283" s="57">
        <f t="shared" ref="O283:O346" si="40">M283+N283</f>
        <v>885366.50000000023</v>
      </c>
    </row>
    <row r="284" spans="2:15" ht="15.75" x14ac:dyDescent="0.25">
      <c r="B284" s="60" t="s">
        <v>247</v>
      </c>
      <c r="C284" s="61" t="s">
        <v>120</v>
      </c>
      <c r="D284" s="61" t="s">
        <v>73</v>
      </c>
      <c r="E284" s="62" t="s">
        <v>75</v>
      </c>
      <c r="F284" s="61" t="s">
        <v>76</v>
      </c>
      <c r="G284" s="63">
        <f>G285+G309</f>
        <v>307612.10000000003</v>
      </c>
      <c r="H284" s="63">
        <f>H285+H309</f>
        <v>0</v>
      </c>
      <c r="I284" s="64">
        <f t="shared" si="32"/>
        <v>307612.10000000003</v>
      </c>
      <c r="J284" s="63">
        <f>J285+J309</f>
        <v>-1</v>
      </c>
      <c r="K284" s="64">
        <f t="shared" si="38"/>
        <v>307611.10000000003</v>
      </c>
      <c r="L284" s="63">
        <f>L285+L309</f>
        <v>48.4</v>
      </c>
      <c r="M284" s="64">
        <f t="shared" si="39"/>
        <v>307659.50000000006</v>
      </c>
      <c r="N284" s="63">
        <f>N285+N309</f>
        <v>939.60000000000014</v>
      </c>
      <c r="O284" s="64">
        <f t="shared" si="40"/>
        <v>308599.10000000003</v>
      </c>
    </row>
    <row r="285" spans="2:15" ht="47.25" x14ac:dyDescent="0.25">
      <c r="B285" s="60" t="s">
        <v>694</v>
      </c>
      <c r="C285" s="61" t="s">
        <v>120</v>
      </c>
      <c r="D285" s="61" t="s">
        <v>73</v>
      </c>
      <c r="E285" s="62" t="s">
        <v>236</v>
      </c>
      <c r="F285" s="61" t="s">
        <v>76</v>
      </c>
      <c r="G285" s="63">
        <f>G286+G294+G299+G304</f>
        <v>307212.10000000003</v>
      </c>
      <c r="H285" s="63">
        <f>H286+H294+H299+H304</f>
        <v>0</v>
      </c>
      <c r="I285" s="64">
        <f t="shared" si="32"/>
        <v>307212.10000000003</v>
      </c>
      <c r="J285" s="63">
        <f>J286+J294+J299+J304</f>
        <v>-1</v>
      </c>
      <c r="K285" s="64">
        <f t="shared" si="38"/>
        <v>307211.10000000003</v>
      </c>
      <c r="L285" s="63">
        <f>L286+L294+L299+L304</f>
        <v>48.4</v>
      </c>
      <c r="M285" s="64">
        <f t="shared" si="39"/>
        <v>307259.50000000006</v>
      </c>
      <c r="N285" s="63">
        <f>N286+N294+N299+N304</f>
        <v>939.60000000000014</v>
      </c>
      <c r="O285" s="64">
        <f t="shared" si="40"/>
        <v>308199.10000000003</v>
      </c>
    </row>
    <row r="286" spans="2:15" ht="31.5" x14ac:dyDescent="0.25">
      <c r="B286" s="60" t="s">
        <v>248</v>
      </c>
      <c r="C286" s="61" t="s">
        <v>120</v>
      </c>
      <c r="D286" s="61" t="s">
        <v>73</v>
      </c>
      <c r="E286" s="62" t="s">
        <v>249</v>
      </c>
      <c r="F286" s="61" t="s">
        <v>76</v>
      </c>
      <c r="G286" s="63">
        <f>G287</f>
        <v>258718</v>
      </c>
      <c r="H286" s="63">
        <f>H287</f>
        <v>0</v>
      </c>
      <c r="I286" s="64">
        <f t="shared" si="32"/>
        <v>258718</v>
      </c>
      <c r="J286" s="63">
        <f>J287</f>
        <v>1.4</v>
      </c>
      <c r="K286" s="64">
        <f t="shared" si="38"/>
        <v>258719.4</v>
      </c>
      <c r="L286" s="63">
        <f>L287</f>
        <v>48.4</v>
      </c>
      <c r="M286" s="64">
        <f t="shared" si="39"/>
        <v>258767.8</v>
      </c>
      <c r="N286" s="63">
        <f>N287</f>
        <v>1311.9</v>
      </c>
      <c r="O286" s="64">
        <f t="shared" si="40"/>
        <v>260079.69999999998</v>
      </c>
    </row>
    <row r="287" spans="2:15" ht="78.75" x14ac:dyDescent="0.25">
      <c r="B287" s="60" t="s">
        <v>250</v>
      </c>
      <c r="C287" s="61" t="s">
        <v>120</v>
      </c>
      <c r="D287" s="61" t="s">
        <v>73</v>
      </c>
      <c r="E287" s="62" t="s">
        <v>251</v>
      </c>
      <c r="F287" s="61" t="s">
        <v>76</v>
      </c>
      <c r="G287" s="63">
        <f>G288+G291</f>
        <v>258718</v>
      </c>
      <c r="H287" s="63">
        <f>H288+H291</f>
        <v>0</v>
      </c>
      <c r="I287" s="64">
        <f t="shared" si="32"/>
        <v>258718</v>
      </c>
      <c r="J287" s="63">
        <f>J288+J291</f>
        <v>1.4</v>
      </c>
      <c r="K287" s="64">
        <f t="shared" si="38"/>
        <v>258719.4</v>
      </c>
      <c r="L287" s="63">
        <f>L288+L291</f>
        <v>48.4</v>
      </c>
      <c r="M287" s="64">
        <f t="shared" si="39"/>
        <v>258767.8</v>
      </c>
      <c r="N287" s="63">
        <f>N288+N291</f>
        <v>1311.9</v>
      </c>
      <c r="O287" s="64">
        <f t="shared" si="40"/>
        <v>260079.69999999998</v>
      </c>
    </row>
    <row r="288" spans="2:15" ht="63" x14ac:dyDescent="0.25">
      <c r="B288" s="60" t="s">
        <v>252</v>
      </c>
      <c r="C288" s="61" t="s">
        <v>120</v>
      </c>
      <c r="D288" s="61" t="s">
        <v>73</v>
      </c>
      <c r="E288" s="62" t="s">
        <v>253</v>
      </c>
      <c r="F288" s="61" t="s">
        <v>76</v>
      </c>
      <c r="G288" s="63">
        <f>G289</f>
        <v>173978</v>
      </c>
      <c r="H288" s="63">
        <f>H289</f>
        <v>0</v>
      </c>
      <c r="I288" s="64">
        <f t="shared" si="32"/>
        <v>173978</v>
      </c>
      <c r="J288" s="63">
        <f>J289</f>
        <v>0</v>
      </c>
      <c r="K288" s="64">
        <f t="shared" si="38"/>
        <v>173978</v>
      </c>
      <c r="L288" s="63">
        <f>L289</f>
        <v>0</v>
      </c>
      <c r="M288" s="64">
        <f t="shared" si="39"/>
        <v>173978</v>
      </c>
      <c r="N288" s="63">
        <f>N289</f>
        <v>0</v>
      </c>
      <c r="O288" s="64">
        <f t="shared" si="40"/>
        <v>173978</v>
      </c>
    </row>
    <row r="289" spans="2:15" ht="45" customHeight="1" x14ac:dyDescent="0.25">
      <c r="B289" s="60" t="s">
        <v>188</v>
      </c>
      <c r="C289" s="61" t="s">
        <v>120</v>
      </c>
      <c r="D289" s="61" t="s">
        <v>73</v>
      </c>
      <c r="E289" s="62" t="s">
        <v>253</v>
      </c>
      <c r="F289" s="61">
        <v>600</v>
      </c>
      <c r="G289" s="63">
        <f>G290</f>
        <v>173978</v>
      </c>
      <c r="H289" s="63">
        <f>H290</f>
        <v>0</v>
      </c>
      <c r="I289" s="64">
        <f t="shared" si="32"/>
        <v>173978</v>
      </c>
      <c r="J289" s="63">
        <f>J290</f>
        <v>0</v>
      </c>
      <c r="K289" s="64">
        <f t="shared" si="38"/>
        <v>173978</v>
      </c>
      <c r="L289" s="63">
        <f>L290</f>
        <v>0</v>
      </c>
      <c r="M289" s="64">
        <f t="shared" si="39"/>
        <v>173978</v>
      </c>
      <c r="N289" s="63">
        <f>N290</f>
        <v>0</v>
      </c>
      <c r="O289" s="64">
        <f t="shared" si="40"/>
        <v>173978</v>
      </c>
    </row>
    <row r="290" spans="2:15" ht="15.75" x14ac:dyDescent="0.25">
      <c r="B290" s="60" t="s">
        <v>197</v>
      </c>
      <c r="C290" s="61" t="s">
        <v>120</v>
      </c>
      <c r="D290" s="61" t="s">
        <v>73</v>
      </c>
      <c r="E290" s="62" t="s">
        <v>253</v>
      </c>
      <c r="F290" s="61">
        <v>610</v>
      </c>
      <c r="G290" s="63">
        <v>173978</v>
      </c>
      <c r="H290" s="63"/>
      <c r="I290" s="64">
        <f t="shared" si="32"/>
        <v>173978</v>
      </c>
      <c r="J290" s="63"/>
      <c r="K290" s="64">
        <f t="shared" si="38"/>
        <v>173978</v>
      </c>
      <c r="L290" s="63"/>
      <c r="M290" s="64">
        <f t="shared" si="39"/>
        <v>173978</v>
      </c>
      <c r="N290" s="63"/>
      <c r="O290" s="64">
        <f t="shared" si="40"/>
        <v>173978</v>
      </c>
    </row>
    <row r="291" spans="2:15" ht="47.25" x14ac:dyDescent="0.25">
      <c r="B291" s="60" t="s">
        <v>254</v>
      </c>
      <c r="C291" s="61" t="s">
        <v>120</v>
      </c>
      <c r="D291" s="61" t="s">
        <v>73</v>
      </c>
      <c r="E291" s="62" t="s">
        <v>255</v>
      </c>
      <c r="F291" s="61" t="s">
        <v>76</v>
      </c>
      <c r="G291" s="63">
        <f>G292</f>
        <v>84740</v>
      </c>
      <c r="H291" s="63">
        <f>H292</f>
        <v>0</v>
      </c>
      <c r="I291" s="64">
        <f t="shared" si="32"/>
        <v>84740</v>
      </c>
      <c r="J291" s="63">
        <f>J292</f>
        <v>1.4</v>
      </c>
      <c r="K291" s="64">
        <f t="shared" si="38"/>
        <v>84741.4</v>
      </c>
      <c r="L291" s="63">
        <f>L292</f>
        <v>48.4</v>
      </c>
      <c r="M291" s="64">
        <f t="shared" si="39"/>
        <v>84789.799999999988</v>
      </c>
      <c r="N291" s="63">
        <f>N292</f>
        <v>1311.9</v>
      </c>
      <c r="O291" s="64">
        <f t="shared" si="40"/>
        <v>86101.699999999983</v>
      </c>
    </row>
    <row r="292" spans="2:15" ht="48" customHeight="1" x14ac:dyDescent="0.25">
      <c r="B292" s="60" t="s">
        <v>188</v>
      </c>
      <c r="C292" s="61" t="s">
        <v>120</v>
      </c>
      <c r="D292" s="61" t="s">
        <v>73</v>
      </c>
      <c r="E292" s="62" t="s">
        <v>255</v>
      </c>
      <c r="F292" s="61">
        <v>600</v>
      </c>
      <c r="G292" s="63">
        <f>G293</f>
        <v>84740</v>
      </c>
      <c r="H292" s="63">
        <f>H293</f>
        <v>0</v>
      </c>
      <c r="I292" s="64">
        <f t="shared" si="32"/>
        <v>84740</v>
      </c>
      <c r="J292" s="63">
        <f>J293</f>
        <v>1.4</v>
      </c>
      <c r="K292" s="64">
        <f t="shared" si="38"/>
        <v>84741.4</v>
      </c>
      <c r="L292" s="63">
        <f>L293</f>
        <v>48.4</v>
      </c>
      <c r="M292" s="64">
        <f t="shared" si="39"/>
        <v>84789.799999999988</v>
      </c>
      <c r="N292" s="63">
        <f>N293</f>
        <v>1311.9</v>
      </c>
      <c r="O292" s="64">
        <f t="shared" si="40"/>
        <v>86101.699999999983</v>
      </c>
    </row>
    <row r="293" spans="2:15" ht="15.75" x14ac:dyDescent="0.25">
      <c r="B293" s="60" t="s">
        <v>197</v>
      </c>
      <c r="C293" s="61" t="s">
        <v>120</v>
      </c>
      <c r="D293" s="61" t="s">
        <v>73</v>
      </c>
      <c r="E293" s="62" t="s">
        <v>255</v>
      </c>
      <c r="F293" s="61">
        <v>610</v>
      </c>
      <c r="G293" s="63">
        <v>84740</v>
      </c>
      <c r="H293" s="63"/>
      <c r="I293" s="64">
        <f t="shared" si="32"/>
        <v>84740</v>
      </c>
      <c r="J293" s="63">
        <v>1.4</v>
      </c>
      <c r="K293" s="64">
        <f t="shared" si="38"/>
        <v>84741.4</v>
      </c>
      <c r="L293" s="63">
        <v>48.4</v>
      </c>
      <c r="M293" s="64">
        <f t="shared" si="39"/>
        <v>84789.799999999988</v>
      </c>
      <c r="N293" s="63">
        <v>1311.9</v>
      </c>
      <c r="O293" s="64">
        <f t="shared" si="40"/>
        <v>86101.699999999983</v>
      </c>
    </row>
    <row r="294" spans="2:15" ht="15.75" x14ac:dyDescent="0.25">
      <c r="B294" s="60" t="s">
        <v>256</v>
      </c>
      <c r="C294" s="61" t="s">
        <v>120</v>
      </c>
      <c r="D294" s="61" t="s">
        <v>73</v>
      </c>
      <c r="E294" s="62" t="s">
        <v>257</v>
      </c>
      <c r="F294" s="61" t="s">
        <v>76</v>
      </c>
      <c r="G294" s="63">
        <f t="shared" ref="G294:N297" si="41">G295</f>
        <v>37.200000000000003</v>
      </c>
      <c r="H294" s="63">
        <f t="shared" si="41"/>
        <v>0</v>
      </c>
      <c r="I294" s="64">
        <f t="shared" si="32"/>
        <v>37.200000000000003</v>
      </c>
      <c r="J294" s="63">
        <f t="shared" si="41"/>
        <v>0</v>
      </c>
      <c r="K294" s="64">
        <f t="shared" si="38"/>
        <v>37.200000000000003</v>
      </c>
      <c r="L294" s="63">
        <f t="shared" si="41"/>
        <v>0</v>
      </c>
      <c r="M294" s="64">
        <f t="shared" si="39"/>
        <v>37.200000000000003</v>
      </c>
      <c r="N294" s="63">
        <f t="shared" si="41"/>
        <v>0</v>
      </c>
      <c r="O294" s="64">
        <f t="shared" si="40"/>
        <v>37.200000000000003</v>
      </c>
    </row>
    <row r="295" spans="2:15" ht="31.5" x14ac:dyDescent="0.25">
      <c r="B295" s="60" t="s">
        <v>258</v>
      </c>
      <c r="C295" s="61" t="s">
        <v>120</v>
      </c>
      <c r="D295" s="61" t="s">
        <v>73</v>
      </c>
      <c r="E295" s="62" t="s">
        <v>259</v>
      </c>
      <c r="F295" s="61" t="s">
        <v>76</v>
      </c>
      <c r="G295" s="63">
        <f t="shared" si="41"/>
        <v>37.200000000000003</v>
      </c>
      <c r="H295" s="63">
        <f t="shared" si="41"/>
        <v>0</v>
      </c>
      <c r="I295" s="64">
        <f t="shared" ref="I295:I358" si="42">G295+H295</f>
        <v>37.200000000000003</v>
      </c>
      <c r="J295" s="63">
        <f t="shared" si="41"/>
        <v>0</v>
      </c>
      <c r="K295" s="64">
        <f t="shared" si="38"/>
        <v>37.200000000000003</v>
      </c>
      <c r="L295" s="63">
        <f t="shared" si="41"/>
        <v>0</v>
      </c>
      <c r="M295" s="64">
        <f t="shared" si="39"/>
        <v>37.200000000000003</v>
      </c>
      <c r="N295" s="63">
        <f t="shared" si="41"/>
        <v>0</v>
      </c>
      <c r="O295" s="64">
        <f t="shared" si="40"/>
        <v>37.200000000000003</v>
      </c>
    </row>
    <row r="296" spans="2:15" ht="31.5" x14ac:dyDescent="0.25">
      <c r="B296" s="60" t="s">
        <v>260</v>
      </c>
      <c r="C296" s="61" t="s">
        <v>120</v>
      </c>
      <c r="D296" s="61" t="s">
        <v>73</v>
      </c>
      <c r="E296" s="62" t="s">
        <v>261</v>
      </c>
      <c r="F296" s="61" t="s">
        <v>76</v>
      </c>
      <c r="G296" s="63">
        <f t="shared" si="41"/>
        <v>37.200000000000003</v>
      </c>
      <c r="H296" s="63">
        <f t="shared" si="41"/>
        <v>0</v>
      </c>
      <c r="I296" s="64">
        <f t="shared" si="42"/>
        <v>37.200000000000003</v>
      </c>
      <c r="J296" s="63">
        <f t="shared" si="41"/>
        <v>0</v>
      </c>
      <c r="K296" s="64">
        <f t="shared" si="38"/>
        <v>37.200000000000003</v>
      </c>
      <c r="L296" s="63">
        <f t="shared" si="41"/>
        <v>0</v>
      </c>
      <c r="M296" s="64">
        <f t="shared" si="39"/>
        <v>37.200000000000003</v>
      </c>
      <c r="N296" s="63">
        <f t="shared" si="41"/>
        <v>0</v>
      </c>
      <c r="O296" s="64">
        <f t="shared" si="40"/>
        <v>37.200000000000003</v>
      </c>
    </row>
    <row r="297" spans="2:15" ht="48.75" customHeight="1" x14ac:dyDescent="0.25">
      <c r="B297" s="60" t="s">
        <v>188</v>
      </c>
      <c r="C297" s="61" t="s">
        <v>120</v>
      </c>
      <c r="D297" s="61" t="s">
        <v>73</v>
      </c>
      <c r="E297" s="62" t="s">
        <v>261</v>
      </c>
      <c r="F297" s="61">
        <v>600</v>
      </c>
      <c r="G297" s="63">
        <f t="shared" si="41"/>
        <v>37.200000000000003</v>
      </c>
      <c r="H297" s="63">
        <f t="shared" si="41"/>
        <v>0</v>
      </c>
      <c r="I297" s="64">
        <f t="shared" si="42"/>
        <v>37.200000000000003</v>
      </c>
      <c r="J297" s="63">
        <f t="shared" si="41"/>
        <v>0</v>
      </c>
      <c r="K297" s="64">
        <f t="shared" si="38"/>
        <v>37.200000000000003</v>
      </c>
      <c r="L297" s="63">
        <f t="shared" si="41"/>
        <v>0</v>
      </c>
      <c r="M297" s="64">
        <f t="shared" si="39"/>
        <v>37.200000000000003</v>
      </c>
      <c r="N297" s="63">
        <f t="shared" si="41"/>
        <v>0</v>
      </c>
      <c r="O297" s="64">
        <f t="shared" si="40"/>
        <v>37.200000000000003</v>
      </c>
    </row>
    <row r="298" spans="2:15" ht="15.75" x14ac:dyDescent="0.25">
      <c r="B298" s="60" t="s">
        <v>197</v>
      </c>
      <c r="C298" s="61" t="s">
        <v>120</v>
      </c>
      <c r="D298" s="61" t="s">
        <v>73</v>
      </c>
      <c r="E298" s="62" t="s">
        <v>261</v>
      </c>
      <c r="F298" s="61">
        <v>610</v>
      </c>
      <c r="G298" s="63">
        <v>37.200000000000003</v>
      </c>
      <c r="H298" s="63"/>
      <c r="I298" s="64">
        <f t="shared" si="42"/>
        <v>37.200000000000003</v>
      </c>
      <c r="J298" s="63"/>
      <c r="K298" s="64">
        <f t="shared" si="38"/>
        <v>37.200000000000003</v>
      </c>
      <c r="L298" s="63"/>
      <c r="M298" s="64">
        <f t="shared" si="39"/>
        <v>37.200000000000003</v>
      </c>
      <c r="N298" s="63"/>
      <c r="O298" s="64">
        <f t="shared" si="40"/>
        <v>37.200000000000003</v>
      </c>
    </row>
    <row r="299" spans="2:15" ht="15.75" x14ac:dyDescent="0.25">
      <c r="B299" s="60" t="s">
        <v>262</v>
      </c>
      <c r="C299" s="61" t="s">
        <v>120</v>
      </c>
      <c r="D299" s="61" t="s">
        <v>73</v>
      </c>
      <c r="E299" s="62" t="s">
        <v>263</v>
      </c>
      <c r="F299" s="61" t="s">
        <v>76</v>
      </c>
      <c r="G299" s="63">
        <f t="shared" ref="G299:N302" si="43">G300</f>
        <v>46460.4</v>
      </c>
      <c r="H299" s="63">
        <f t="shared" si="43"/>
        <v>0</v>
      </c>
      <c r="I299" s="64">
        <f t="shared" si="42"/>
        <v>46460.4</v>
      </c>
      <c r="J299" s="63">
        <f t="shared" si="43"/>
        <v>0</v>
      </c>
      <c r="K299" s="64">
        <f t="shared" si="38"/>
        <v>46460.4</v>
      </c>
      <c r="L299" s="63">
        <f t="shared" si="43"/>
        <v>0</v>
      </c>
      <c r="M299" s="64">
        <f t="shared" si="39"/>
        <v>46460.4</v>
      </c>
      <c r="N299" s="63">
        <f t="shared" si="43"/>
        <v>0</v>
      </c>
      <c r="O299" s="64">
        <f t="shared" si="40"/>
        <v>46460.4</v>
      </c>
    </row>
    <row r="300" spans="2:15" ht="31.5" x14ac:dyDescent="0.25">
      <c r="B300" s="60" t="s">
        <v>264</v>
      </c>
      <c r="C300" s="61" t="s">
        <v>120</v>
      </c>
      <c r="D300" s="61" t="s">
        <v>73</v>
      </c>
      <c r="E300" s="62" t="s">
        <v>265</v>
      </c>
      <c r="F300" s="61" t="s">
        <v>76</v>
      </c>
      <c r="G300" s="63">
        <f t="shared" si="43"/>
        <v>46460.4</v>
      </c>
      <c r="H300" s="63">
        <f t="shared" si="43"/>
        <v>0</v>
      </c>
      <c r="I300" s="64">
        <f t="shared" si="42"/>
        <v>46460.4</v>
      </c>
      <c r="J300" s="63">
        <f t="shared" si="43"/>
        <v>0</v>
      </c>
      <c r="K300" s="64">
        <f t="shared" si="38"/>
        <v>46460.4</v>
      </c>
      <c r="L300" s="63">
        <f t="shared" si="43"/>
        <v>0</v>
      </c>
      <c r="M300" s="64">
        <f t="shared" si="39"/>
        <v>46460.4</v>
      </c>
      <c r="N300" s="63">
        <f t="shared" si="43"/>
        <v>0</v>
      </c>
      <c r="O300" s="64">
        <f t="shared" si="40"/>
        <v>46460.4</v>
      </c>
    </row>
    <row r="301" spans="2:15" ht="15.75" x14ac:dyDescent="0.25">
      <c r="B301" s="60" t="s">
        <v>266</v>
      </c>
      <c r="C301" s="61" t="s">
        <v>120</v>
      </c>
      <c r="D301" s="61" t="s">
        <v>73</v>
      </c>
      <c r="E301" s="62" t="s">
        <v>267</v>
      </c>
      <c r="F301" s="61" t="s">
        <v>76</v>
      </c>
      <c r="G301" s="63">
        <f t="shared" si="43"/>
        <v>46460.4</v>
      </c>
      <c r="H301" s="63">
        <f t="shared" si="43"/>
        <v>0</v>
      </c>
      <c r="I301" s="64">
        <f t="shared" si="42"/>
        <v>46460.4</v>
      </c>
      <c r="J301" s="63">
        <f t="shared" si="43"/>
        <v>0</v>
      </c>
      <c r="K301" s="64">
        <f t="shared" si="38"/>
        <v>46460.4</v>
      </c>
      <c r="L301" s="63">
        <f t="shared" si="43"/>
        <v>0</v>
      </c>
      <c r="M301" s="64">
        <f t="shared" si="39"/>
        <v>46460.4</v>
      </c>
      <c r="N301" s="63">
        <f t="shared" si="43"/>
        <v>0</v>
      </c>
      <c r="O301" s="64">
        <f t="shared" si="40"/>
        <v>46460.4</v>
      </c>
    </row>
    <row r="302" spans="2:15" ht="47.25" customHeight="1" x14ac:dyDescent="0.25">
      <c r="B302" s="60" t="s">
        <v>188</v>
      </c>
      <c r="C302" s="61" t="s">
        <v>120</v>
      </c>
      <c r="D302" s="61" t="s">
        <v>73</v>
      </c>
      <c r="E302" s="62" t="s">
        <v>267</v>
      </c>
      <c r="F302" s="61">
        <v>600</v>
      </c>
      <c r="G302" s="63">
        <f t="shared" si="43"/>
        <v>46460.4</v>
      </c>
      <c r="H302" s="63">
        <f t="shared" si="43"/>
        <v>0</v>
      </c>
      <c r="I302" s="64">
        <f t="shared" si="42"/>
        <v>46460.4</v>
      </c>
      <c r="J302" s="63">
        <f t="shared" si="43"/>
        <v>0</v>
      </c>
      <c r="K302" s="64">
        <f t="shared" si="38"/>
        <v>46460.4</v>
      </c>
      <c r="L302" s="63">
        <f t="shared" si="43"/>
        <v>0</v>
      </c>
      <c r="M302" s="64">
        <f t="shared" si="39"/>
        <v>46460.4</v>
      </c>
      <c r="N302" s="63">
        <f t="shared" si="43"/>
        <v>0</v>
      </c>
      <c r="O302" s="64">
        <f t="shared" si="40"/>
        <v>46460.4</v>
      </c>
    </row>
    <row r="303" spans="2:15" ht="15.75" x14ac:dyDescent="0.25">
      <c r="B303" s="60" t="s">
        <v>197</v>
      </c>
      <c r="C303" s="61" t="s">
        <v>120</v>
      </c>
      <c r="D303" s="61" t="s">
        <v>73</v>
      </c>
      <c r="E303" s="62" t="s">
        <v>267</v>
      </c>
      <c r="F303" s="61">
        <v>610</v>
      </c>
      <c r="G303" s="63">
        <v>46460.4</v>
      </c>
      <c r="H303" s="63"/>
      <c r="I303" s="64">
        <f t="shared" si="42"/>
        <v>46460.4</v>
      </c>
      <c r="J303" s="63"/>
      <c r="K303" s="64">
        <f t="shared" si="38"/>
        <v>46460.4</v>
      </c>
      <c r="L303" s="63"/>
      <c r="M303" s="64">
        <f t="shared" si="39"/>
        <v>46460.4</v>
      </c>
      <c r="N303" s="63"/>
      <c r="O303" s="64">
        <f t="shared" si="40"/>
        <v>46460.4</v>
      </c>
    </row>
    <row r="304" spans="2:15" ht="47.25" x14ac:dyDescent="0.25">
      <c r="B304" s="60" t="s">
        <v>268</v>
      </c>
      <c r="C304" s="61" t="s">
        <v>120</v>
      </c>
      <c r="D304" s="61" t="s">
        <v>73</v>
      </c>
      <c r="E304" s="62" t="s">
        <v>269</v>
      </c>
      <c r="F304" s="61" t="s">
        <v>76</v>
      </c>
      <c r="G304" s="63">
        <f t="shared" ref="G304:N307" si="44">G305</f>
        <v>1996.5</v>
      </c>
      <c r="H304" s="63">
        <f t="shared" si="44"/>
        <v>0</v>
      </c>
      <c r="I304" s="64">
        <f t="shared" si="42"/>
        <v>1996.5</v>
      </c>
      <c r="J304" s="63">
        <f t="shared" si="44"/>
        <v>-2.4</v>
      </c>
      <c r="K304" s="64">
        <f t="shared" si="38"/>
        <v>1994.1</v>
      </c>
      <c r="L304" s="63">
        <f t="shared" si="44"/>
        <v>0</v>
      </c>
      <c r="M304" s="64">
        <f t="shared" si="39"/>
        <v>1994.1</v>
      </c>
      <c r="N304" s="63">
        <f t="shared" si="44"/>
        <v>-372.3</v>
      </c>
      <c r="O304" s="64">
        <f t="shared" si="40"/>
        <v>1621.8</v>
      </c>
    </row>
    <row r="305" spans="2:15" ht="48" customHeight="1" x14ac:dyDescent="0.25">
      <c r="B305" s="60" t="s">
        <v>270</v>
      </c>
      <c r="C305" s="61" t="s">
        <v>120</v>
      </c>
      <c r="D305" s="61" t="s">
        <v>73</v>
      </c>
      <c r="E305" s="62" t="s">
        <v>271</v>
      </c>
      <c r="F305" s="61" t="s">
        <v>76</v>
      </c>
      <c r="G305" s="63">
        <f t="shared" si="44"/>
        <v>1996.5</v>
      </c>
      <c r="H305" s="63">
        <f t="shared" si="44"/>
        <v>0</v>
      </c>
      <c r="I305" s="64">
        <f t="shared" si="42"/>
        <v>1996.5</v>
      </c>
      <c r="J305" s="63">
        <f t="shared" si="44"/>
        <v>-2.4</v>
      </c>
      <c r="K305" s="64">
        <f t="shared" si="38"/>
        <v>1994.1</v>
      </c>
      <c r="L305" s="63">
        <f t="shared" si="44"/>
        <v>0</v>
      </c>
      <c r="M305" s="64">
        <f t="shared" si="39"/>
        <v>1994.1</v>
      </c>
      <c r="N305" s="63">
        <f t="shared" si="44"/>
        <v>-372.3</v>
      </c>
      <c r="O305" s="64">
        <f t="shared" si="40"/>
        <v>1621.8</v>
      </c>
    </row>
    <row r="306" spans="2:15" ht="31.5" x14ac:dyDescent="0.25">
      <c r="B306" s="60" t="s">
        <v>272</v>
      </c>
      <c r="C306" s="61" t="s">
        <v>120</v>
      </c>
      <c r="D306" s="61" t="s">
        <v>73</v>
      </c>
      <c r="E306" s="62" t="s">
        <v>273</v>
      </c>
      <c r="F306" s="61" t="s">
        <v>76</v>
      </c>
      <c r="G306" s="63">
        <f t="shared" si="44"/>
        <v>1996.5</v>
      </c>
      <c r="H306" s="63">
        <f t="shared" si="44"/>
        <v>0</v>
      </c>
      <c r="I306" s="64">
        <f t="shared" si="42"/>
        <v>1996.5</v>
      </c>
      <c r="J306" s="63">
        <f t="shared" si="44"/>
        <v>-2.4</v>
      </c>
      <c r="K306" s="64">
        <f t="shared" si="38"/>
        <v>1994.1</v>
      </c>
      <c r="L306" s="63">
        <f t="shared" si="44"/>
        <v>0</v>
      </c>
      <c r="M306" s="64">
        <f t="shared" si="39"/>
        <v>1994.1</v>
      </c>
      <c r="N306" s="63">
        <f t="shared" si="44"/>
        <v>-372.3</v>
      </c>
      <c r="O306" s="64">
        <f t="shared" si="40"/>
        <v>1621.8</v>
      </c>
    </row>
    <row r="307" spans="2:15" ht="44.25" customHeight="1" x14ac:dyDescent="0.25">
      <c r="B307" s="60" t="s">
        <v>188</v>
      </c>
      <c r="C307" s="61" t="s">
        <v>120</v>
      </c>
      <c r="D307" s="61" t="s">
        <v>73</v>
      </c>
      <c r="E307" s="62" t="s">
        <v>273</v>
      </c>
      <c r="F307" s="61">
        <v>600</v>
      </c>
      <c r="G307" s="63">
        <f t="shared" si="44"/>
        <v>1996.5</v>
      </c>
      <c r="H307" s="63">
        <f t="shared" si="44"/>
        <v>0</v>
      </c>
      <c r="I307" s="64">
        <f t="shared" si="42"/>
        <v>1996.5</v>
      </c>
      <c r="J307" s="63">
        <f t="shared" si="44"/>
        <v>-2.4</v>
      </c>
      <c r="K307" s="64">
        <f t="shared" si="38"/>
        <v>1994.1</v>
      </c>
      <c r="L307" s="63">
        <f t="shared" si="44"/>
        <v>0</v>
      </c>
      <c r="M307" s="64">
        <f t="shared" si="39"/>
        <v>1994.1</v>
      </c>
      <c r="N307" s="63">
        <f t="shared" si="44"/>
        <v>-372.3</v>
      </c>
      <c r="O307" s="64">
        <f t="shared" si="40"/>
        <v>1621.8</v>
      </c>
    </row>
    <row r="308" spans="2:15" ht="15.75" x14ac:dyDescent="0.25">
      <c r="B308" s="60" t="s">
        <v>197</v>
      </c>
      <c r="C308" s="61" t="s">
        <v>120</v>
      </c>
      <c r="D308" s="61" t="s">
        <v>73</v>
      </c>
      <c r="E308" s="62" t="s">
        <v>273</v>
      </c>
      <c r="F308" s="61">
        <v>610</v>
      </c>
      <c r="G308" s="63">
        <v>1996.5</v>
      </c>
      <c r="H308" s="63"/>
      <c r="I308" s="64">
        <f t="shared" si="42"/>
        <v>1996.5</v>
      </c>
      <c r="J308" s="63">
        <v>-2.4</v>
      </c>
      <c r="K308" s="64">
        <f t="shared" si="38"/>
        <v>1994.1</v>
      </c>
      <c r="L308" s="63"/>
      <c r="M308" s="64">
        <f t="shared" si="39"/>
        <v>1994.1</v>
      </c>
      <c r="N308" s="63">
        <v>-372.3</v>
      </c>
      <c r="O308" s="64">
        <f t="shared" si="40"/>
        <v>1621.8</v>
      </c>
    </row>
    <row r="309" spans="2:15" ht="31.5" x14ac:dyDescent="0.25">
      <c r="B309" s="38" t="s">
        <v>791</v>
      </c>
      <c r="C309" s="61" t="s">
        <v>120</v>
      </c>
      <c r="D309" s="61" t="s">
        <v>73</v>
      </c>
      <c r="E309" s="62" t="s">
        <v>554</v>
      </c>
      <c r="F309" s="61" t="s">
        <v>76</v>
      </c>
      <c r="G309" s="63">
        <f t="shared" ref="G309:N312" si="45">G310</f>
        <v>400</v>
      </c>
      <c r="H309" s="63">
        <f t="shared" si="45"/>
        <v>0</v>
      </c>
      <c r="I309" s="64">
        <f t="shared" si="42"/>
        <v>400</v>
      </c>
      <c r="J309" s="63">
        <f t="shared" si="45"/>
        <v>0</v>
      </c>
      <c r="K309" s="64">
        <f t="shared" si="38"/>
        <v>400</v>
      </c>
      <c r="L309" s="63">
        <f t="shared" si="45"/>
        <v>0</v>
      </c>
      <c r="M309" s="64">
        <f t="shared" si="39"/>
        <v>400</v>
      </c>
      <c r="N309" s="63">
        <f t="shared" si="45"/>
        <v>0</v>
      </c>
      <c r="O309" s="64">
        <f t="shared" si="40"/>
        <v>400</v>
      </c>
    </row>
    <row r="310" spans="2:15" ht="78.75" x14ac:dyDescent="0.25">
      <c r="B310" s="38" t="s">
        <v>555</v>
      </c>
      <c r="C310" s="61" t="s">
        <v>120</v>
      </c>
      <c r="D310" s="61" t="s">
        <v>73</v>
      </c>
      <c r="E310" s="62" t="s">
        <v>556</v>
      </c>
      <c r="F310" s="61" t="s">
        <v>76</v>
      </c>
      <c r="G310" s="63">
        <f t="shared" si="45"/>
        <v>400</v>
      </c>
      <c r="H310" s="63">
        <f t="shared" si="45"/>
        <v>0</v>
      </c>
      <c r="I310" s="64">
        <f t="shared" si="42"/>
        <v>400</v>
      </c>
      <c r="J310" s="63">
        <f t="shared" si="45"/>
        <v>0</v>
      </c>
      <c r="K310" s="64">
        <f t="shared" si="38"/>
        <v>400</v>
      </c>
      <c r="L310" s="63">
        <f t="shared" si="45"/>
        <v>0</v>
      </c>
      <c r="M310" s="64">
        <f t="shared" si="39"/>
        <v>400</v>
      </c>
      <c r="N310" s="63">
        <f t="shared" si="45"/>
        <v>0</v>
      </c>
      <c r="O310" s="64">
        <f t="shared" si="40"/>
        <v>400</v>
      </c>
    </row>
    <row r="311" spans="2:15" ht="82.5" customHeight="1" x14ac:dyDescent="0.25">
      <c r="B311" s="38" t="s">
        <v>796</v>
      </c>
      <c r="C311" s="61" t="s">
        <v>120</v>
      </c>
      <c r="D311" s="61" t="s">
        <v>73</v>
      </c>
      <c r="E311" s="62" t="s">
        <v>669</v>
      </c>
      <c r="F311" s="61" t="s">
        <v>76</v>
      </c>
      <c r="G311" s="63">
        <f t="shared" si="45"/>
        <v>400</v>
      </c>
      <c r="H311" s="63">
        <f t="shared" si="45"/>
        <v>0</v>
      </c>
      <c r="I311" s="64">
        <f t="shared" si="42"/>
        <v>400</v>
      </c>
      <c r="J311" s="63">
        <f t="shared" si="45"/>
        <v>0</v>
      </c>
      <c r="K311" s="64">
        <f t="shared" si="38"/>
        <v>400</v>
      </c>
      <c r="L311" s="63">
        <f t="shared" si="45"/>
        <v>0</v>
      </c>
      <c r="M311" s="64">
        <f t="shared" si="39"/>
        <v>400</v>
      </c>
      <c r="N311" s="63">
        <f t="shared" si="45"/>
        <v>0</v>
      </c>
      <c r="O311" s="64">
        <f t="shared" si="40"/>
        <v>400</v>
      </c>
    </row>
    <row r="312" spans="2:15" ht="49.5" customHeight="1" x14ac:dyDescent="0.25">
      <c r="B312" s="38" t="s">
        <v>188</v>
      </c>
      <c r="C312" s="61" t="s">
        <v>120</v>
      </c>
      <c r="D312" s="61" t="s">
        <v>73</v>
      </c>
      <c r="E312" s="62" t="s">
        <v>669</v>
      </c>
      <c r="F312" s="61" t="s">
        <v>559</v>
      </c>
      <c r="G312" s="63">
        <f t="shared" si="45"/>
        <v>400</v>
      </c>
      <c r="H312" s="63">
        <f t="shared" si="45"/>
        <v>0</v>
      </c>
      <c r="I312" s="64">
        <f t="shared" si="42"/>
        <v>400</v>
      </c>
      <c r="J312" s="63">
        <f t="shared" si="45"/>
        <v>0</v>
      </c>
      <c r="K312" s="64">
        <f t="shared" si="38"/>
        <v>400</v>
      </c>
      <c r="L312" s="63">
        <f t="shared" si="45"/>
        <v>0</v>
      </c>
      <c r="M312" s="64">
        <f t="shared" si="39"/>
        <v>400</v>
      </c>
      <c r="N312" s="63">
        <f t="shared" si="45"/>
        <v>0</v>
      </c>
      <c r="O312" s="64">
        <f t="shared" si="40"/>
        <v>400</v>
      </c>
    </row>
    <row r="313" spans="2:15" ht="15.75" x14ac:dyDescent="0.25">
      <c r="B313" s="38" t="s">
        <v>197</v>
      </c>
      <c r="C313" s="61" t="s">
        <v>120</v>
      </c>
      <c r="D313" s="61" t="s">
        <v>73</v>
      </c>
      <c r="E313" s="62" t="s">
        <v>669</v>
      </c>
      <c r="F313" s="61" t="s">
        <v>560</v>
      </c>
      <c r="G313" s="63">
        <v>400</v>
      </c>
      <c r="H313" s="63"/>
      <c r="I313" s="64">
        <f t="shared" si="42"/>
        <v>400</v>
      </c>
      <c r="J313" s="63"/>
      <c r="K313" s="64">
        <f t="shared" si="38"/>
        <v>400</v>
      </c>
      <c r="L313" s="63"/>
      <c r="M313" s="64">
        <f t="shared" si="39"/>
        <v>400</v>
      </c>
      <c r="N313" s="63"/>
      <c r="O313" s="64">
        <f t="shared" si="40"/>
        <v>400</v>
      </c>
    </row>
    <row r="314" spans="2:15" ht="15.75" x14ac:dyDescent="0.25">
      <c r="B314" s="60" t="s">
        <v>274</v>
      </c>
      <c r="C314" s="61" t="s">
        <v>120</v>
      </c>
      <c r="D314" s="61" t="s">
        <v>78</v>
      </c>
      <c r="E314" s="62" t="s">
        <v>75</v>
      </c>
      <c r="F314" s="61" t="s">
        <v>76</v>
      </c>
      <c r="G314" s="63">
        <f>G315+G342</f>
        <v>505666.60000000003</v>
      </c>
      <c r="H314" s="63">
        <f>H315+H342</f>
        <v>-403.7</v>
      </c>
      <c r="I314" s="64">
        <f t="shared" si="42"/>
        <v>505262.9</v>
      </c>
      <c r="J314" s="63">
        <f>J315+J342</f>
        <v>20</v>
      </c>
      <c r="K314" s="64">
        <f t="shared" si="38"/>
        <v>505282.9</v>
      </c>
      <c r="L314" s="63">
        <f>L315+L342</f>
        <v>207.1</v>
      </c>
      <c r="M314" s="64">
        <f t="shared" si="39"/>
        <v>505490</v>
      </c>
      <c r="N314" s="63">
        <f>N315+N342</f>
        <v>-1000</v>
      </c>
      <c r="O314" s="64">
        <f t="shared" si="40"/>
        <v>504490</v>
      </c>
    </row>
    <row r="315" spans="2:15" ht="47.25" x14ac:dyDescent="0.25">
      <c r="B315" s="60" t="s">
        <v>760</v>
      </c>
      <c r="C315" s="61" t="s">
        <v>120</v>
      </c>
      <c r="D315" s="61" t="s">
        <v>78</v>
      </c>
      <c r="E315" s="62" t="s">
        <v>236</v>
      </c>
      <c r="F315" s="61" t="s">
        <v>76</v>
      </c>
      <c r="G315" s="63">
        <f>G316+G327+G332+G337</f>
        <v>505144.2</v>
      </c>
      <c r="H315" s="63">
        <f>H316+H327+H332+H337</f>
        <v>-403.7</v>
      </c>
      <c r="I315" s="64">
        <f t="shared" si="42"/>
        <v>504740.5</v>
      </c>
      <c r="J315" s="63">
        <f>J316+J327+J332+J337</f>
        <v>20</v>
      </c>
      <c r="K315" s="64">
        <f t="shared" si="38"/>
        <v>504760.5</v>
      </c>
      <c r="L315" s="63">
        <f>L316+L327+L332+L337</f>
        <v>207.1</v>
      </c>
      <c r="M315" s="64">
        <f t="shared" si="39"/>
        <v>504967.6</v>
      </c>
      <c r="N315" s="63">
        <f>N316+N327+N332+N337</f>
        <v>-1000</v>
      </c>
      <c r="O315" s="64">
        <f t="shared" si="40"/>
        <v>503967.6</v>
      </c>
    </row>
    <row r="316" spans="2:15" ht="15.75" x14ac:dyDescent="0.25">
      <c r="B316" s="60" t="s">
        <v>759</v>
      </c>
      <c r="C316" s="61" t="s">
        <v>120</v>
      </c>
      <c r="D316" s="61" t="s">
        <v>78</v>
      </c>
      <c r="E316" s="62" t="s">
        <v>275</v>
      </c>
      <c r="F316" s="61" t="s">
        <v>76</v>
      </c>
      <c r="G316" s="63">
        <f>G317</f>
        <v>483559.2</v>
      </c>
      <c r="H316" s="63">
        <f>H317</f>
        <v>0</v>
      </c>
      <c r="I316" s="64">
        <f t="shared" si="42"/>
        <v>483559.2</v>
      </c>
      <c r="J316" s="63">
        <f>J317</f>
        <v>20</v>
      </c>
      <c r="K316" s="64">
        <f t="shared" si="38"/>
        <v>483579.2</v>
      </c>
      <c r="L316" s="63">
        <f>L317</f>
        <v>289.5</v>
      </c>
      <c r="M316" s="64">
        <f t="shared" si="39"/>
        <v>483868.7</v>
      </c>
      <c r="N316" s="63">
        <f>N317</f>
        <v>220.9</v>
      </c>
      <c r="O316" s="64">
        <f t="shared" si="40"/>
        <v>484089.60000000003</v>
      </c>
    </row>
    <row r="317" spans="2:15" ht="110.25" x14ac:dyDescent="0.25">
      <c r="B317" s="60" t="s">
        <v>276</v>
      </c>
      <c r="C317" s="61" t="s">
        <v>120</v>
      </c>
      <c r="D317" s="61" t="s">
        <v>78</v>
      </c>
      <c r="E317" s="62" t="s">
        <v>277</v>
      </c>
      <c r="F317" s="61" t="s">
        <v>76</v>
      </c>
      <c r="G317" s="63">
        <f>G318+G321+G324</f>
        <v>483559.2</v>
      </c>
      <c r="H317" s="63">
        <f>H318+H321+H324</f>
        <v>0</v>
      </c>
      <c r="I317" s="64">
        <f t="shared" si="42"/>
        <v>483559.2</v>
      </c>
      <c r="J317" s="63">
        <f>J318+J321+J324</f>
        <v>20</v>
      </c>
      <c r="K317" s="64">
        <f t="shared" si="38"/>
        <v>483579.2</v>
      </c>
      <c r="L317" s="63">
        <f>L318+L321+L324</f>
        <v>289.5</v>
      </c>
      <c r="M317" s="64">
        <f t="shared" si="39"/>
        <v>483868.7</v>
      </c>
      <c r="N317" s="63">
        <f>N318+N321+N324</f>
        <v>220.9</v>
      </c>
      <c r="O317" s="64">
        <f t="shared" si="40"/>
        <v>484089.60000000003</v>
      </c>
    </row>
    <row r="318" spans="2:15" ht="47.25" x14ac:dyDescent="0.25">
      <c r="B318" s="60" t="s">
        <v>278</v>
      </c>
      <c r="C318" s="61" t="s">
        <v>120</v>
      </c>
      <c r="D318" s="61" t="s">
        <v>78</v>
      </c>
      <c r="E318" s="62" t="s">
        <v>279</v>
      </c>
      <c r="F318" s="61" t="s">
        <v>76</v>
      </c>
      <c r="G318" s="63">
        <f>G319</f>
        <v>365563</v>
      </c>
      <c r="H318" s="63">
        <f>H319</f>
        <v>0</v>
      </c>
      <c r="I318" s="64">
        <f t="shared" si="42"/>
        <v>365563</v>
      </c>
      <c r="J318" s="63">
        <f>J319</f>
        <v>0</v>
      </c>
      <c r="K318" s="64">
        <f t="shared" si="38"/>
        <v>365563</v>
      </c>
      <c r="L318" s="63">
        <f>L319</f>
        <v>0</v>
      </c>
      <c r="M318" s="64">
        <f t="shared" si="39"/>
        <v>365563</v>
      </c>
      <c r="N318" s="63">
        <f>N319</f>
        <v>0</v>
      </c>
      <c r="O318" s="64">
        <f t="shared" si="40"/>
        <v>365563</v>
      </c>
    </row>
    <row r="319" spans="2:15" ht="31.15" customHeight="1" x14ac:dyDescent="0.25">
      <c r="B319" s="60" t="s">
        <v>188</v>
      </c>
      <c r="C319" s="61" t="s">
        <v>120</v>
      </c>
      <c r="D319" s="61" t="s">
        <v>78</v>
      </c>
      <c r="E319" s="62" t="s">
        <v>279</v>
      </c>
      <c r="F319" s="61">
        <v>600</v>
      </c>
      <c r="G319" s="63">
        <f>G320</f>
        <v>365563</v>
      </c>
      <c r="H319" s="63">
        <f>H320</f>
        <v>0</v>
      </c>
      <c r="I319" s="64">
        <f t="shared" si="42"/>
        <v>365563</v>
      </c>
      <c r="J319" s="63">
        <f>J320</f>
        <v>0</v>
      </c>
      <c r="K319" s="64">
        <f t="shared" si="38"/>
        <v>365563</v>
      </c>
      <c r="L319" s="63">
        <f>L320</f>
        <v>0</v>
      </c>
      <c r="M319" s="64">
        <f t="shared" si="39"/>
        <v>365563</v>
      </c>
      <c r="N319" s="63">
        <f>N320</f>
        <v>0</v>
      </c>
      <c r="O319" s="64">
        <f t="shared" si="40"/>
        <v>365563</v>
      </c>
    </row>
    <row r="320" spans="2:15" ht="15.75" x14ac:dyDescent="0.25">
      <c r="B320" s="60" t="s">
        <v>197</v>
      </c>
      <c r="C320" s="61" t="s">
        <v>120</v>
      </c>
      <c r="D320" s="61" t="s">
        <v>78</v>
      </c>
      <c r="E320" s="62" t="s">
        <v>279</v>
      </c>
      <c r="F320" s="61">
        <v>610</v>
      </c>
      <c r="G320" s="63">
        <v>365563</v>
      </c>
      <c r="H320" s="63"/>
      <c r="I320" s="64">
        <f t="shared" si="42"/>
        <v>365563</v>
      </c>
      <c r="J320" s="63"/>
      <c r="K320" s="64">
        <f t="shared" si="38"/>
        <v>365563</v>
      </c>
      <c r="L320" s="63"/>
      <c r="M320" s="64">
        <f t="shared" si="39"/>
        <v>365563</v>
      </c>
      <c r="N320" s="63"/>
      <c r="O320" s="64">
        <f t="shared" si="40"/>
        <v>365563</v>
      </c>
    </row>
    <row r="321" spans="2:15" ht="47.25" x14ac:dyDescent="0.25">
      <c r="B321" s="60" t="s">
        <v>280</v>
      </c>
      <c r="C321" s="61" t="s">
        <v>120</v>
      </c>
      <c r="D321" s="61" t="s">
        <v>78</v>
      </c>
      <c r="E321" s="62" t="s">
        <v>281</v>
      </c>
      <c r="F321" s="61" t="s">
        <v>76</v>
      </c>
      <c r="G321" s="63">
        <f>G322</f>
        <v>111517.2</v>
      </c>
      <c r="H321" s="63">
        <f>H322</f>
        <v>0</v>
      </c>
      <c r="I321" s="64">
        <f t="shared" si="42"/>
        <v>111517.2</v>
      </c>
      <c r="J321" s="63">
        <f>J322</f>
        <v>20</v>
      </c>
      <c r="K321" s="64">
        <f t="shared" si="38"/>
        <v>111537.2</v>
      </c>
      <c r="L321" s="63">
        <f>L322</f>
        <v>289.5</v>
      </c>
      <c r="M321" s="64">
        <f t="shared" si="39"/>
        <v>111826.7</v>
      </c>
      <c r="N321" s="63">
        <f>N322</f>
        <v>220.9</v>
      </c>
      <c r="O321" s="64">
        <f t="shared" si="40"/>
        <v>112047.59999999999</v>
      </c>
    </row>
    <row r="322" spans="2:15" ht="45.75" customHeight="1" x14ac:dyDescent="0.25">
      <c r="B322" s="60" t="s">
        <v>188</v>
      </c>
      <c r="C322" s="61" t="s">
        <v>120</v>
      </c>
      <c r="D322" s="61" t="s">
        <v>78</v>
      </c>
      <c r="E322" s="62" t="s">
        <v>281</v>
      </c>
      <c r="F322" s="61">
        <v>600</v>
      </c>
      <c r="G322" s="63">
        <f>G323</f>
        <v>111517.2</v>
      </c>
      <c r="H322" s="63">
        <f>H323</f>
        <v>0</v>
      </c>
      <c r="I322" s="64">
        <f t="shared" si="42"/>
        <v>111517.2</v>
      </c>
      <c r="J322" s="63">
        <f>J323</f>
        <v>20</v>
      </c>
      <c r="K322" s="64">
        <f t="shared" si="38"/>
        <v>111537.2</v>
      </c>
      <c r="L322" s="63">
        <f>L323</f>
        <v>289.5</v>
      </c>
      <c r="M322" s="64">
        <f t="shared" si="39"/>
        <v>111826.7</v>
      </c>
      <c r="N322" s="63">
        <f>N323</f>
        <v>220.9</v>
      </c>
      <c r="O322" s="64">
        <f t="shared" si="40"/>
        <v>112047.59999999999</v>
      </c>
    </row>
    <row r="323" spans="2:15" ht="15.75" x14ac:dyDescent="0.25">
      <c r="B323" s="60" t="s">
        <v>197</v>
      </c>
      <c r="C323" s="61" t="s">
        <v>120</v>
      </c>
      <c r="D323" s="61" t="s">
        <v>78</v>
      </c>
      <c r="E323" s="62" t="s">
        <v>281</v>
      </c>
      <c r="F323" s="61">
        <v>610</v>
      </c>
      <c r="G323" s="63">
        <v>111517.2</v>
      </c>
      <c r="H323" s="63"/>
      <c r="I323" s="64">
        <f t="shared" si="42"/>
        <v>111517.2</v>
      </c>
      <c r="J323" s="63">
        <v>20</v>
      </c>
      <c r="K323" s="64">
        <f t="shared" si="38"/>
        <v>111537.2</v>
      </c>
      <c r="L323" s="63">
        <v>289.5</v>
      </c>
      <c r="M323" s="64">
        <f t="shared" si="39"/>
        <v>111826.7</v>
      </c>
      <c r="N323" s="63">
        <v>220.9</v>
      </c>
      <c r="O323" s="64">
        <f t="shared" si="40"/>
        <v>112047.59999999999</v>
      </c>
    </row>
    <row r="324" spans="2:15" ht="31.5" x14ac:dyDescent="0.25">
      <c r="B324" s="60" t="s">
        <v>282</v>
      </c>
      <c r="C324" s="61" t="s">
        <v>120</v>
      </c>
      <c r="D324" s="61" t="s">
        <v>78</v>
      </c>
      <c r="E324" s="62" t="s">
        <v>283</v>
      </c>
      <c r="F324" s="61" t="s">
        <v>76</v>
      </c>
      <c r="G324" s="63">
        <f>G325</f>
        <v>6479</v>
      </c>
      <c r="H324" s="63">
        <f>H325</f>
        <v>0</v>
      </c>
      <c r="I324" s="64">
        <f t="shared" si="42"/>
        <v>6479</v>
      </c>
      <c r="J324" s="63">
        <f>J325</f>
        <v>0</v>
      </c>
      <c r="K324" s="64">
        <f t="shared" si="38"/>
        <v>6479</v>
      </c>
      <c r="L324" s="63">
        <f>L325</f>
        <v>0</v>
      </c>
      <c r="M324" s="64">
        <f t="shared" si="39"/>
        <v>6479</v>
      </c>
      <c r="N324" s="63">
        <f>N325</f>
        <v>0</v>
      </c>
      <c r="O324" s="64">
        <f t="shared" si="40"/>
        <v>6479</v>
      </c>
    </row>
    <row r="325" spans="2:15" ht="51.75" customHeight="1" x14ac:dyDescent="0.25">
      <c r="B325" s="60" t="s">
        <v>188</v>
      </c>
      <c r="C325" s="61" t="s">
        <v>120</v>
      </c>
      <c r="D325" s="61" t="s">
        <v>78</v>
      </c>
      <c r="E325" s="62" t="s">
        <v>283</v>
      </c>
      <c r="F325" s="61">
        <v>600</v>
      </c>
      <c r="G325" s="63">
        <f>G326</f>
        <v>6479</v>
      </c>
      <c r="H325" s="63">
        <f>H326</f>
        <v>0</v>
      </c>
      <c r="I325" s="64">
        <f t="shared" si="42"/>
        <v>6479</v>
      </c>
      <c r="J325" s="63">
        <f>J326</f>
        <v>0</v>
      </c>
      <c r="K325" s="64">
        <f t="shared" si="38"/>
        <v>6479</v>
      </c>
      <c r="L325" s="63">
        <f>L326</f>
        <v>0</v>
      </c>
      <c r="M325" s="64">
        <f t="shared" si="39"/>
        <v>6479</v>
      </c>
      <c r="N325" s="63">
        <f>N326</f>
        <v>0</v>
      </c>
      <c r="O325" s="64">
        <f t="shared" si="40"/>
        <v>6479</v>
      </c>
    </row>
    <row r="326" spans="2:15" ht="15.75" x14ac:dyDescent="0.25">
      <c r="B326" s="60" t="s">
        <v>197</v>
      </c>
      <c r="C326" s="61" t="s">
        <v>120</v>
      </c>
      <c r="D326" s="61" t="s">
        <v>78</v>
      </c>
      <c r="E326" s="62" t="s">
        <v>283</v>
      </c>
      <c r="F326" s="61">
        <v>610</v>
      </c>
      <c r="G326" s="63">
        <v>6479</v>
      </c>
      <c r="H326" s="63"/>
      <c r="I326" s="64">
        <f t="shared" si="42"/>
        <v>6479</v>
      </c>
      <c r="J326" s="63"/>
      <c r="K326" s="64">
        <f t="shared" si="38"/>
        <v>6479</v>
      </c>
      <c r="L326" s="63"/>
      <c r="M326" s="64">
        <f t="shared" si="39"/>
        <v>6479</v>
      </c>
      <c r="N326" s="63"/>
      <c r="O326" s="64">
        <f t="shared" si="40"/>
        <v>6479</v>
      </c>
    </row>
    <row r="327" spans="2:15" ht="15.75" x14ac:dyDescent="0.25">
      <c r="B327" s="60" t="s">
        <v>256</v>
      </c>
      <c r="C327" s="61" t="s">
        <v>120</v>
      </c>
      <c r="D327" s="61" t="s">
        <v>78</v>
      </c>
      <c r="E327" s="62" t="s">
        <v>257</v>
      </c>
      <c r="F327" s="61" t="s">
        <v>76</v>
      </c>
      <c r="G327" s="63">
        <f t="shared" ref="G327:N330" si="46">G328</f>
        <v>373</v>
      </c>
      <c r="H327" s="63">
        <f t="shared" si="46"/>
        <v>0</v>
      </c>
      <c r="I327" s="64">
        <f t="shared" si="42"/>
        <v>373</v>
      </c>
      <c r="J327" s="63">
        <f t="shared" si="46"/>
        <v>0</v>
      </c>
      <c r="K327" s="64">
        <f t="shared" si="38"/>
        <v>373</v>
      </c>
      <c r="L327" s="63">
        <f t="shared" si="46"/>
        <v>0</v>
      </c>
      <c r="M327" s="64">
        <f t="shared" si="39"/>
        <v>373</v>
      </c>
      <c r="N327" s="63">
        <f t="shared" si="46"/>
        <v>-220.9</v>
      </c>
      <c r="O327" s="64">
        <f t="shared" si="40"/>
        <v>152.1</v>
      </c>
    </row>
    <row r="328" spans="2:15" ht="31.5" x14ac:dyDescent="0.25">
      <c r="B328" s="60" t="s">
        <v>258</v>
      </c>
      <c r="C328" s="61" t="s">
        <v>120</v>
      </c>
      <c r="D328" s="61" t="s">
        <v>78</v>
      </c>
      <c r="E328" s="62" t="s">
        <v>259</v>
      </c>
      <c r="F328" s="61" t="s">
        <v>76</v>
      </c>
      <c r="G328" s="63">
        <f t="shared" si="46"/>
        <v>373</v>
      </c>
      <c r="H328" s="63">
        <f t="shared" si="46"/>
        <v>0</v>
      </c>
      <c r="I328" s="64">
        <f t="shared" si="42"/>
        <v>373</v>
      </c>
      <c r="J328" s="63">
        <f t="shared" si="46"/>
        <v>0</v>
      </c>
      <c r="K328" s="64">
        <f t="shared" si="38"/>
        <v>373</v>
      </c>
      <c r="L328" s="63">
        <f t="shared" si="46"/>
        <v>0</v>
      </c>
      <c r="M328" s="64">
        <f t="shared" si="39"/>
        <v>373</v>
      </c>
      <c r="N328" s="63">
        <f t="shared" si="46"/>
        <v>-220.9</v>
      </c>
      <c r="O328" s="64">
        <f t="shared" si="40"/>
        <v>152.1</v>
      </c>
    </row>
    <row r="329" spans="2:15" ht="31.5" x14ac:dyDescent="0.25">
      <c r="B329" s="60" t="s">
        <v>284</v>
      </c>
      <c r="C329" s="61" t="s">
        <v>120</v>
      </c>
      <c r="D329" s="61" t="s">
        <v>78</v>
      </c>
      <c r="E329" s="62" t="s">
        <v>285</v>
      </c>
      <c r="F329" s="61" t="s">
        <v>76</v>
      </c>
      <c r="G329" s="63">
        <f t="shared" si="46"/>
        <v>373</v>
      </c>
      <c r="H329" s="63">
        <f t="shared" si="46"/>
        <v>0</v>
      </c>
      <c r="I329" s="64">
        <f t="shared" si="42"/>
        <v>373</v>
      </c>
      <c r="J329" s="63">
        <f t="shared" si="46"/>
        <v>0</v>
      </c>
      <c r="K329" s="64">
        <f t="shared" si="38"/>
        <v>373</v>
      </c>
      <c r="L329" s="63">
        <f t="shared" si="46"/>
        <v>0</v>
      </c>
      <c r="M329" s="64">
        <f t="shared" si="39"/>
        <v>373</v>
      </c>
      <c r="N329" s="63">
        <f t="shared" si="46"/>
        <v>-220.9</v>
      </c>
      <c r="O329" s="64">
        <f t="shared" si="40"/>
        <v>152.1</v>
      </c>
    </row>
    <row r="330" spans="2:15" ht="31.15" customHeight="1" x14ac:dyDescent="0.25">
      <c r="B330" s="60" t="s">
        <v>188</v>
      </c>
      <c r="C330" s="61" t="s">
        <v>120</v>
      </c>
      <c r="D330" s="61" t="s">
        <v>78</v>
      </c>
      <c r="E330" s="62" t="s">
        <v>285</v>
      </c>
      <c r="F330" s="61">
        <v>600</v>
      </c>
      <c r="G330" s="63">
        <f t="shared" si="46"/>
        <v>373</v>
      </c>
      <c r="H330" s="63">
        <f t="shared" si="46"/>
        <v>0</v>
      </c>
      <c r="I330" s="64">
        <f t="shared" si="42"/>
        <v>373</v>
      </c>
      <c r="J330" s="63">
        <f t="shared" si="46"/>
        <v>0</v>
      </c>
      <c r="K330" s="64">
        <f t="shared" si="38"/>
        <v>373</v>
      </c>
      <c r="L330" s="63">
        <f t="shared" si="46"/>
        <v>0</v>
      </c>
      <c r="M330" s="64">
        <f t="shared" si="39"/>
        <v>373</v>
      </c>
      <c r="N330" s="63">
        <f t="shared" si="46"/>
        <v>-220.9</v>
      </c>
      <c r="O330" s="64">
        <f t="shared" si="40"/>
        <v>152.1</v>
      </c>
    </row>
    <row r="331" spans="2:15" ht="15.75" x14ac:dyDescent="0.25">
      <c r="B331" s="60" t="s">
        <v>197</v>
      </c>
      <c r="C331" s="61" t="s">
        <v>120</v>
      </c>
      <c r="D331" s="61" t="s">
        <v>78</v>
      </c>
      <c r="E331" s="62" t="s">
        <v>285</v>
      </c>
      <c r="F331" s="61">
        <v>610</v>
      </c>
      <c r="G331" s="63">
        <v>373</v>
      </c>
      <c r="H331" s="63"/>
      <c r="I331" s="64">
        <f t="shared" si="42"/>
        <v>373</v>
      </c>
      <c r="J331" s="63"/>
      <c r="K331" s="64">
        <f t="shared" si="38"/>
        <v>373</v>
      </c>
      <c r="L331" s="63"/>
      <c r="M331" s="64">
        <f t="shared" si="39"/>
        <v>373</v>
      </c>
      <c r="N331" s="63">
        <v>-220.9</v>
      </c>
      <c r="O331" s="64">
        <f t="shared" si="40"/>
        <v>152.1</v>
      </c>
    </row>
    <row r="332" spans="2:15" ht="15.75" x14ac:dyDescent="0.25">
      <c r="B332" s="60" t="s">
        <v>262</v>
      </c>
      <c r="C332" s="61" t="s">
        <v>120</v>
      </c>
      <c r="D332" s="61" t="s">
        <v>78</v>
      </c>
      <c r="E332" s="62" t="s">
        <v>263</v>
      </c>
      <c r="F332" s="61" t="s">
        <v>76</v>
      </c>
      <c r="G332" s="63">
        <f t="shared" ref="G332:N335" si="47">G333</f>
        <v>13959.6</v>
      </c>
      <c r="H332" s="63">
        <f t="shared" si="47"/>
        <v>0</v>
      </c>
      <c r="I332" s="64">
        <f t="shared" si="42"/>
        <v>13959.6</v>
      </c>
      <c r="J332" s="63">
        <f t="shared" si="47"/>
        <v>0</v>
      </c>
      <c r="K332" s="64">
        <f t="shared" si="38"/>
        <v>13959.6</v>
      </c>
      <c r="L332" s="63">
        <f t="shared" si="47"/>
        <v>0</v>
      </c>
      <c r="M332" s="64">
        <f t="shared" si="39"/>
        <v>13959.6</v>
      </c>
      <c r="N332" s="63">
        <f t="shared" si="47"/>
        <v>0</v>
      </c>
      <c r="O332" s="64">
        <f t="shared" si="40"/>
        <v>13959.6</v>
      </c>
    </row>
    <row r="333" spans="2:15" ht="31.5" x14ac:dyDescent="0.25">
      <c r="B333" s="60" t="s">
        <v>286</v>
      </c>
      <c r="C333" s="61" t="s">
        <v>120</v>
      </c>
      <c r="D333" s="61" t="s">
        <v>78</v>
      </c>
      <c r="E333" s="62" t="s">
        <v>265</v>
      </c>
      <c r="F333" s="61" t="s">
        <v>76</v>
      </c>
      <c r="G333" s="63">
        <f t="shared" si="47"/>
        <v>13959.6</v>
      </c>
      <c r="H333" s="63">
        <f t="shared" si="47"/>
        <v>0</v>
      </c>
      <c r="I333" s="64">
        <f t="shared" si="42"/>
        <v>13959.6</v>
      </c>
      <c r="J333" s="63">
        <f t="shared" si="47"/>
        <v>0</v>
      </c>
      <c r="K333" s="64">
        <f t="shared" si="38"/>
        <v>13959.6</v>
      </c>
      <c r="L333" s="63">
        <f t="shared" si="47"/>
        <v>0</v>
      </c>
      <c r="M333" s="64">
        <f t="shared" si="39"/>
        <v>13959.6</v>
      </c>
      <c r="N333" s="63">
        <f t="shared" si="47"/>
        <v>0</v>
      </c>
      <c r="O333" s="64">
        <f t="shared" si="40"/>
        <v>13959.6</v>
      </c>
    </row>
    <row r="334" spans="2:15" ht="31.5" x14ac:dyDescent="0.25">
      <c r="B334" s="60" t="s">
        <v>287</v>
      </c>
      <c r="C334" s="61" t="s">
        <v>120</v>
      </c>
      <c r="D334" s="61" t="s">
        <v>78</v>
      </c>
      <c r="E334" s="62" t="s">
        <v>288</v>
      </c>
      <c r="F334" s="61" t="s">
        <v>76</v>
      </c>
      <c r="G334" s="63">
        <f t="shared" si="47"/>
        <v>13959.6</v>
      </c>
      <c r="H334" s="63">
        <f t="shared" si="47"/>
        <v>0</v>
      </c>
      <c r="I334" s="64">
        <f t="shared" si="42"/>
        <v>13959.6</v>
      </c>
      <c r="J334" s="63">
        <f t="shared" si="47"/>
        <v>0</v>
      </c>
      <c r="K334" s="64">
        <f t="shared" si="38"/>
        <v>13959.6</v>
      </c>
      <c r="L334" s="63">
        <f t="shared" si="47"/>
        <v>0</v>
      </c>
      <c r="M334" s="64">
        <f t="shared" si="39"/>
        <v>13959.6</v>
      </c>
      <c r="N334" s="63">
        <f t="shared" si="47"/>
        <v>0</v>
      </c>
      <c r="O334" s="64">
        <f t="shared" si="40"/>
        <v>13959.6</v>
      </c>
    </row>
    <row r="335" spans="2:15" ht="48" customHeight="1" x14ac:dyDescent="0.25">
      <c r="B335" s="60" t="s">
        <v>188</v>
      </c>
      <c r="C335" s="61" t="s">
        <v>120</v>
      </c>
      <c r="D335" s="61" t="s">
        <v>78</v>
      </c>
      <c r="E335" s="62" t="s">
        <v>288</v>
      </c>
      <c r="F335" s="61">
        <v>600</v>
      </c>
      <c r="G335" s="63">
        <f t="shared" si="47"/>
        <v>13959.6</v>
      </c>
      <c r="H335" s="63">
        <f t="shared" si="47"/>
        <v>0</v>
      </c>
      <c r="I335" s="64">
        <f t="shared" si="42"/>
        <v>13959.6</v>
      </c>
      <c r="J335" s="63">
        <f t="shared" si="47"/>
        <v>0</v>
      </c>
      <c r="K335" s="64">
        <f t="shared" si="38"/>
        <v>13959.6</v>
      </c>
      <c r="L335" s="63">
        <f t="shared" si="47"/>
        <v>0</v>
      </c>
      <c r="M335" s="64">
        <f t="shared" si="39"/>
        <v>13959.6</v>
      </c>
      <c r="N335" s="63">
        <f t="shared" si="47"/>
        <v>0</v>
      </c>
      <c r="O335" s="64">
        <f t="shared" si="40"/>
        <v>13959.6</v>
      </c>
    </row>
    <row r="336" spans="2:15" ht="15.75" x14ac:dyDescent="0.25">
      <c r="B336" s="60" t="s">
        <v>197</v>
      </c>
      <c r="C336" s="61" t="s">
        <v>120</v>
      </c>
      <c r="D336" s="61" t="s">
        <v>78</v>
      </c>
      <c r="E336" s="62" t="s">
        <v>288</v>
      </c>
      <c r="F336" s="61">
        <v>610</v>
      </c>
      <c r="G336" s="63">
        <v>13959.6</v>
      </c>
      <c r="H336" s="63"/>
      <c r="I336" s="64">
        <f t="shared" si="42"/>
        <v>13959.6</v>
      </c>
      <c r="J336" s="63"/>
      <c r="K336" s="64">
        <f t="shared" si="38"/>
        <v>13959.6</v>
      </c>
      <c r="L336" s="63"/>
      <c r="M336" s="64">
        <f t="shared" si="39"/>
        <v>13959.6</v>
      </c>
      <c r="N336" s="63"/>
      <c r="O336" s="64">
        <f t="shared" si="40"/>
        <v>13959.6</v>
      </c>
    </row>
    <row r="337" spans="2:15" ht="44.25" customHeight="1" x14ac:dyDescent="0.25">
      <c r="B337" s="60" t="s">
        <v>289</v>
      </c>
      <c r="C337" s="61" t="s">
        <v>120</v>
      </c>
      <c r="D337" s="61" t="s">
        <v>78</v>
      </c>
      <c r="E337" s="62" t="s">
        <v>269</v>
      </c>
      <c r="F337" s="61" t="s">
        <v>76</v>
      </c>
      <c r="G337" s="63">
        <f t="shared" ref="G337:N340" si="48">G338</f>
        <v>7252.4</v>
      </c>
      <c r="H337" s="63">
        <f t="shared" si="48"/>
        <v>-403.7</v>
      </c>
      <c r="I337" s="64">
        <f t="shared" si="42"/>
        <v>6848.7</v>
      </c>
      <c r="J337" s="63">
        <f t="shared" si="48"/>
        <v>0</v>
      </c>
      <c r="K337" s="64">
        <f t="shared" si="38"/>
        <v>6848.7</v>
      </c>
      <c r="L337" s="63">
        <f t="shared" si="48"/>
        <v>-82.4</v>
      </c>
      <c r="M337" s="64">
        <f t="shared" si="39"/>
        <v>6766.3</v>
      </c>
      <c r="N337" s="63">
        <f t="shared" si="48"/>
        <v>-1000</v>
      </c>
      <c r="O337" s="64">
        <f t="shared" si="40"/>
        <v>5766.3</v>
      </c>
    </row>
    <row r="338" spans="2:15" ht="46.5" customHeight="1" x14ac:dyDescent="0.25">
      <c r="B338" s="60" t="s">
        <v>270</v>
      </c>
      <c r="C338" s="61" t="s">
        <v>120</v>
      </c>
      <c r="D338" s="61" t="s">
        <v>78</v>
      </c>
      <c r="E338" s="62" t="s">
        <v>271</v>
      </c>
      <c r="F338" s="61" t="s">
        <v>76</v>
      </c>
      <c r="G338" s="63">
        <f t="shared" si="48"/>
        <v>7252.4</v>
      </c>
      <c r="H338" s="63">
        <f t="shared" si="48"/>
        <v>-403.7</v>
      </c>
      <c r="I338" s="64">
        <f t="shared" si="42"/>
        <v>6848.7</v>
      </c>
      <c r="J338" s="63">
        <f t="shared" si="48"/>
        <v>0</v>
      </c>
      <c r="K338" s="64">
        <f t="shared" si="38"/>
        <v>6848.7</v>
      </c>
      <c r="L338" s="63">
        <f t="shared" si="48"/>
        <v>-82.4</v>
      </c>
      <c r="M338" s="64">
        <f t="shared" si="39"/>
        <v>6766.3</v>
      </c>
      <c r="N338" s="63">
        <f t="shared" si="48"/>
        <v>-1000</v>
      </c>
      <c r="O338" s="64">
        <f t="shared" si="40"/>
        <v>5766.3</v>
      </c>
    </row>
    <row r="339" spans="2:15" ht="31.5" x14ac:dyDescent="0.25">
      <c r="B339" s="60" t="s">
        <v>290</v>
      </c>
      <c r="C339" s="61" t="s">
        <v>120</v>
      </c>
      <c r="D339" s="61" t="s">
        <v>78</v>
      </c>
      <c r="E339" s="62" t="s">
        <v>291</v>
      </c>
      <c r="F339" s="61" t="s">
        <v>76</v>
      </c>
      <c r="G339" s="63">
        <f t="shared" si="48"/>
        <v>7252.4</v>
      </c>
      <c r="H339" s="63">
        <f t="shared" si="48"/>
        <v>-403.7</v>
      </c>
      <c r="I339" s="64">
        <f t="shared" si="42"/>
        <v>6848.7</v>
      </c>
      <c r="J339" s="63">
        <f t="shared" si="48"/>
        <v>0</v>
      </c>
      <c r="K339" s="64">
        <f t="shared" si="38"/>
        <v>6848.7</v>
      </c>
      <c r="L339" s="63">
        <f t="shared" si="48"/>
        <v>-82.4</v>
      </c>
      <c r="M339" s="64">
        <f t="shared" si="39"/>
        <v>6766.3</v>
      </c>
      <c r="N339" s="63">
        <f t="shared" si="48"/>
        <v>-1000</v>
      </c>
      <c r="O339" s="64">
        <f t="shared" si="40"/>
        <v>5766.3</v>
      </c>
    </row>
    <row r="340" spans="2:15" ht="48.75" customHeight="1" x14ac:dyDescent="0.25">
      <c r="B340" s="60" t="s">
        <v>188</v>
      </c>
      <c r="C340" s="61" t="s">
        <v>120</v>
      </c>
      <c r="D340" s="61" t="s">
        <v>78</v>
      </c>
      <c r="E340" s="62" t="s">
        <v>291</v>
      </c>
      <c r="F340" s="61">
        <v>600</v>
      </c>
      <c r="G340" s="63">
        <f t="shared" si="48"/>
        <v>7252.4</v>
      </c>
      <c r="H340" s="63">
        <f t="shared" si="48"/>
        <v>-403.7</v>
      </c>
      <c r="I340" s="64">
        <f t="shared" si="42"/>
        <v>6848.7</v>
      </c>
      <c r="J340" s="63">
        <f t="shared" si="48"/>
        <v>0</v>
      </c>
      <c r="K340" s="64">
        <f t="shared" si="38"/>
        <v>6848.7</v>
      </c>
      <c r="L340" s="63">
        <f t="shared" si="48"/>
        <v>-82.4</v>
      </c>
      <c r="M340" s="64">
        <f t="shared" si="39"/>
        <v>6766.3</v>
      </c>
      <c r="N340" s="63">
        <f t="shared" si="48"/>
        <v>-1000</v>
      </c>
      <c r="O340" s="64">
        <f t="shared" si="40"/>
        <v>5766.3</v>
      </c>
    </row>
    <row r="341" spans="2:15" ht="15.75" x14ac:dyDescent="0.25">
      <c r="B341" s="60" t="s">
        <v>197</v>
      </c>
      <c r="C341" s="61" t="s">
        <v>120</v>
      </c>
      <c r="D341" s="61" t="s">
        <v>78</v>
      </c>
      <c r="E341" s="62" t="s">
        <v>291</v>
      </c>
      <c r="F341" s="61">
        <v>610</v>
      </c>
      <c r="G341" s="63">
        <v>7252.4</v>
      </c>
      <c r="H341" s="63">
        <v>-403.7</v>
      </c>
      <c r="I341" s="64">
        <f t="shared" si="42"/>
        <v>6848.7</v>
      </c>
      <c r="J341" s="63"/>
      <c r="K341" s="64">
        <f t="shared" si="38"/>
        <v>6848.7</v>
      </c>
      <c r="L341" s="63">
        <v>-82.4</v>
      </c>
      <c r="M341" s="64">
        <f t="shared" si="39"/>
        <v>6766.3</v>
      </c>
      <c r="N341" s="63">
        <v>-1000</v>
      </c>
      <c r="O341" s="64">
        <f t="shared" si="40"/>
        <v>5766.3</v>
      </c>
    </row>
    <row r="342" spans="2:15" ht="31.5" x14ac:dyDescent="0.25">
      <c r="B342" s="38" t="s">
        <v>791</v>
      </c>
      <c r="C342" s="61" t="s">
        <v>120</v>
      </c>
      <c r="D342" s="61" t="s">
        <v>78</v>
      </c>
      <c r="E342" s="62" t="s">
        <v>554</v>
      </c>
      <c r="F342" s="61" t="s">
        <v>76</v>
      </c>
      <c r="G342" s="63">
        <f t="shared" ref="G342:N345" si="49">G343</f>
        <v>522.4</v>
      </c>
      <c r="H342" s="63">
        <f t="shared" si="49"/>
        <v>0</v>
      </c>
      <c r="I342" s="64">
        <f t="shared" si="42"/>
        <v>522.4</v>
      </c>
      <c r="J342" s="63">
        <f t="shared" si="49"/>
        <v>0</v>
      </c>
      <c r="K342" s="64">
        <f t="shared" si="38"/>
        <v>522.4</v>
      </c>
      <c r="L342" s="63">
        <f t="shared" si="49"/>
        <v>0</v>
      </c>
      <c r="M342" s="64">
        <f t="shared" si="39"/>
        <v>522.4</v>
      </c>
      <c r="N342" s="63">
        <f t="shared" si="49"/>
        <v>0</v>
      </c>
      <c r="O342" s="64">
        <f t="shared" si="40"/>
        <v>522.4</v>
      </c>
    </row>
    <row r="343" spans="2:15" ht="78.75" x14ac:dyDescent="0.25">
      <c r="B343" s="38" t="s">
        <v>555</v>
      </c>
      <c r="C343" s="61" t="s">
        <v>120</v>
      </c>
      <c r="D343" s="61" t="s">
        <v>78</v>
      </c>
      <c r="E343" s="62" t="s">
        <v>556</v>
      </c>
      <c r="F343" s="61" t="s">
        <v>76</v>
      </c>
      <c r="G343" s="63">
        <f t="shared" si="49"/>
        <v>522.4</v>
      </c>
      <c r="H343" s="63">
        <f t="shared" si="49"/>
        <v>0</v>
      </c>
      <c r="I343" s="64">
        <f t="shared" si="42"/>
        <v>522.4</v>
      </c>
      <c r="J343" s="63">
        <f t="shared" si="49"/>
        <v>0</v>
      </c>
      <c r="K343" s="64">
        <f t="shared" si="38"/>
        <v>522.4</v>
      </c>
      <c r="L343" s="63">
        <f t="shared" si="49"/>
        <v>0</v>
      </c>
      <c r="M343" s="64">
        <f t="shared" si="39"/>
        <v>522.4</v>
      </c>
      <c r="N343" s="63">
        <f t="shared" si="49"/>
        <v>0</v>
      </c>
      <c r="O343" s="64">
        <f t="shared" si="40"/>
        <v>522.4</v>
      </c>
    </row>
    <row r="344" spans="2:15" ht="80.25" customHeight="1" x14ac:dyDescent="0.25">
      <c r="B344" s="38" t="s">
        <v>796</v>
      </c>
      <c r="C344" s="61" t="s">
        <v>120</v>
      </c>
      <c r="D344" s="61" t="s">
        <v>78</v>
      </c>
      <c r="E344" s="62" t="s">
        <v>669</v>
      </c>
      <c r="F344" s="61" t="s">
        <v>76</v>
      </c>
      <c r="G344" s="63">
        <f t="shared" si="49"/>
        <v>522.4</v>
      </c>
      <c r="H344" s="63">
        <f t="shared" si="49"/>
        <v>0</v>
      </c>
      <c r="I344" s="64">
        <f t="shared" si="42"/>
        <v>522.4</v>
      </c>
      <c r="J344" s="63">
        <f t="shared" si="49"/>
        <v>0</v>
      </c>
      <c r="K344" s="64">
        <f t="shared" si="38"/>
        <v>522.4</v>
      </c>
      <c r="L344" s="63">
        <f t="shared" si="49"/>
        <v>0</v>
      </c>
      <c r="M344" s="64">
        <f t="shared" si="39"/>
        <v>522.4</v>
      </c>
      <c r="N344" s="63">
        <f t="shared" si="49"/>
        <v>0</v>
      </c>
      <c r="O344" s="64">
        <f t="shared" si="40"/>
        <v>522.4</v>
      </c>
    </row>
    <row r="345" spans="2:15" ht="48.75" customHeight="1" x14ac:dyDescent="0.25">
      <c r="B345" s="38" t="s">
        <v>188</v>
      </c>
      <c r="C345" s="61" t="s">
        <v>120</v>
      </c>
      <c r="D345" s="61" t="s">
        <v>78</v>
      </c>
      <c r="E345" s="62" t="s">
        <v>669</v>
      </c>
      <c r="F345" s="61" t="s">
        <v>559</v>
      </c>
      <c r="G345" s="63">
        <f t="shared" si="49"/>
        <v>522.4</v>
      </c>
      <c r="H345" s="63">
        <f t="shared" si="49"/>
        <v>0</v>
      </c>
      <c r="I345" s="64">
        <f t="shared" si="42"/>
        <v>522.4</v>
      </c>
      <c r="J345" s="63">
        <f t="shared" si="49"/>
        <v>0</v>
      </c>
      <c r="K345" s="64">
        <f t="shared" si="38"/>
        <v>522.4</v>
      </c>
      <c r="L345" s="63">
        <f t="shared" si="49"/>
        <v>0</v>
      </c>
      <c r="M345" s="64">
        <f t="shared" si="39"/>
        <v>522.4</v>
      </c>
      <c r="N345" s="63">
        <f t="shared" si="49"/>
        <v>0</v>
      </c>
      <c r="O345" s="64">
        <f t="shared" si="40"/>
        <v>522.4</v>
      </c>
    </row>
    <row r="346" spans="2:15" ht="15.75" x14ac:dyDescent="0.25">
      <c r="B346" s="38" t="s">
        <v>197</v>
      </c>
      <c r="C346" s="61" t="s">
        <v>120</v>
      </c>
      <c r="D346" s="61" t="s">
        <v>78</v>
      </c>
      <c r="E346" s="62" t="s">
        <v>669</v>
      </c>
      <c r="F346" s="61" t="s">
        <v>560</v>
      </c>
      <c r="G346" s="63">
        <v>522.4</v>
      </c>
      <c r="H346" s="63"/>
      <c r="I346" s="64">
        <f t="shared" si="42"/>
        <v>522.4</v>
      </c>
      <c r="J346" s="63"/>
      <c r="K346" s="64">
        <f t="shared" si="38"/>
        <v>522.4</v>
      </c>
      <c r="L346" s="63"/>
      <c r="M346" s="64">
        <f t="shared" si="39"/>
        <v>522.4</v>
      </c>
      <c r="N346" s="63"/>
      <c r="O346" s="64">
        <f t="shared" si="40"/>
        <v>522.4</v>
      </c>
    </row>
    <row r="347" spans="2:15" ht="15.75" x14ac:dyDescent="0.25">
      <c r="B347" s="60" t="s">
        <v>292</v>
      </c>
      <c r="C347" s="61" t="s">
        <v>120</v>
      </c>
      <c r="D347" s="61" t="s">
        <v>90</v>
      </c>
      <c r="E347" s="62" t="s">
        <v>75</v>
      </c>
      <c r="F347" s="61" t="s">
        <v>76</v>
      </c>
      <c r="G347" s="63">
        <f>G348+G354</f>
        <v>48900.3</v>
      </c>
      <c r="H347" s="63">
        <f>H348+H354</f>
        <v>0</v>
      </c>
      <c r="I347" s="64">
        <f t="shared" si="42"/>
        <v>48900.3</v>
      </c>
      <c r="J347" s="63">
        <f>J348+J354</f>
        <v>0</v>
      </c>
      <c r="K347" s="64">
        <f t="shared" ref="K347:K413" si="50">I347+J347</f>
        <v>48900.3</v>
      </c>
      <c r="L347" s="63">
        <f>L348+L354</f>
        <v>8.8000000000000007</v>
      </c>
      <c r="M347" s="64">
        <f t="shared" ref="M347:M413" si="51">K347+L347</f>
        <v>48909.100000000006</v>
      </c>
      <c r="N347" s="63">
        <f>N348+N354</f>
        <v>59</v>
      </c>
      <c r="O347" s="64">
        <f t="shared" ref="O347:O413" si="52">M347+N347</f>
        <v>48968.100000000006</v>
      </c>
    </row>
    <row r="348" spans="2:15" ht="47.25" x14ac:dyDescent="0.25">
      <c r="B348" s="60" t="s">
        <v>692</v>
      </c>
      <c r="C348" s="61" t="s">
        <v>120</v>
      </c>
      <c r="D348" s="61" t="s">
        <v>90</v>
      </c>
      <c r="E348" s="62" t="s">
        <v>293</v>
      </c>
      <c r="F348" s="61" t="s">
        <v>76</v>
      </c>
      <c r="G348" s="63">
        <f t="shared" ref="G348:N352" si="53">G349</f>
        <v>21138.3</v>
      </c>
      <c r="H348" s="63">
        <f t="shared" si="53"/>
        <v>0</v>
      </c>
      <c r="I348" s="64">
        <f t="shared" si="42"/>
        <v>21138.3</v>
      </c>
      <c r="J348" s="63">
        <f t="shared" si="53"/>
        <v>0</v>
      </c>
      <c r="K348" s="64">
        <f t="shared" si="50"/>
        <v>21138.3</v>
      </c>
      <c r="L348" s="63">
        <f t="shared" si="53"/>
        <v>8.8000000000000007</v>
      </c>
      <c r="M348" s="64">
        <f t="shared" si="51"/>
        <v>21147.1</v>
      </c>
      <c r="N348" s="63">
        <f t="shared" si="53"/>
        <v>0</v>
      </c>
      <c r="O348" s="64">
        <f t="shared" si="52"/>
        <v>21147.1</v>
      </c>
    </row>
    <row r="349" spans="2:15" ht="63" x14ac:dyDescent="0.25">
      <c r="B349" s="60" t="s">
        <v>294</v>
      </c>
      <c r="C349" s="61" t="s">
        <v>120</v>
      </c>
      <c r="D349" s="61" t="s">
        <v>90</v>
      </c>
      <c r="E349" s="62" t="s">
        <v>295</v>
      </c>
      <c r="F349" s="61" t="s">
        <v>76</v>
      </c>
      <c r="G349" s="63">
        <f t="shared" si="53"/>
        <v>21138.3</v>
      </c>
      <c r="H349" s="63">
        <f t="shared" si="53"/>
        <v>0</v>
      </c>
      <c r="I349" s="64">
        <f t="shared" si="42"/>
        <v>21138.3</v>
      </c>
      <c r="J349" s="63">
        <f t="shared" si="53"/>
        <v>0</v>
      </c>
      <c r="K349" s="64">
        <f t="shared" si="50"/>
        <v>21138.3</v>
      </c>
      <c r="L349" s="63">
        <f t="shared" si="53"/>
        <v>8.8000000000000007</v>
      </c>
      <c r="M349" s="64">
        <f t="shared" si="51"/>
        <v>21147.1</v>
      </c>
      <c r="N349" s="63">
        <f t="shared" si="53"/>
        <v>0</v>
      </c>
      <c r="O349" s="64">
        <f t="shared" si="52"/>
        <v>21147.1</v>
      </c>
    </row>
    <row r="350" spans="2:15" ht="31.5" x14ac:dyDescent="0.25">
      <c r="B350" s="60" t="s">
        <v>680</v>
      </c>
      <c r="C350" s="61" t="s">
        <v>120</v>
      </c>
      <c r="D350" s="61" t="s">
        <v>90</v>
      </c>
      <c r="E350" s="62" t="s">
        <v>296</v>
      </c>
      <c r="F350" s="61" t="s">
        <v>76</v>
      </c>
      <c r="G350" s="63">
        <f t="shared" si="53"/>
        <v>21138.3</v>
      </c>
      <c r="H350" s="63">
        <f t="shared" si="53"/>
        <v>0</v>
      </c>
      <c r="I350" s="64">
        <f t="shared" si="42"/>
        <v>21138.3</v>
      </c>
      <c r="J350" s="63">
        <f t="shared" si="53"/>
        <v>0</v>
      </c>
      <c r="K350" s="64">
        <f t="shared" si="50"/>
        <v>21138.3</v>
      </c>
      <c r="L350" s="63">
        <f t="shared" si="53"/>
        <v>8.8000000000000007</v>
      </c>
      <c r="M350" s="64">
        <f t="shared" si="51"/>
        <v>21147.1</v>
      </c>
      <c r="N350" s="63">
        <f t="shared" si="53"/>
        <v>0</v>
      </c>
      <c r="O350" s="64">
        <f t="shared" si="52"/>
        <v>21147.1</v>
      </c>
    </row>
    <row r="351" spans="2:15" ht="63" x14ac:dyDescent="0.25">
      <c r="B351" s="60" t="s">
        <v>297</v>
      </c>
      <c r="C351" s="61" t="s">
        <v>120</v>
      </c>
      <c r="D351" s="61" t="s">
        <v>90</v>
      </c>
      <c r="E351" s="62" t="s">
        <v>298</v>
      </c>
      <c r="F351" s="61" t="s">
        <v>76</v>
      </c>
      <c r="G351" s="63">
        <f t="shared" si="53"/>
        <v>21138.3</v>
      </c>
      <c r="H351" s="63">
        <f t="shared" si="53"/>
        <v>0</v>
      </c>
      <c r="I351" s="64">
        <f t="shared" si="42"/>
        <v>21138.3</v>
      </c>
      <c r="J351" s="63">
        <f t="shared" si="53"/>
        <v>0</v>
      </c>
      <c r="K351" s="64">
        <f t="shared" si="50"/>
        <v>21138.3</v>
      </c>
      <c r="L351" s="63">
        <f t="shared" si="53"/>
        <v>8.8000000000000007</v>
      </c>
      <c r="M351" s="64">
        <f t="shared" si="51"/>
        <v>21147.1</v>
      </c>
      <c r="N351" s="63">
        <f t="shared" si="53"/>
        <v>0</v>
      </c>
      <c r="O351" s="64">
        <f t="shared" si="52"/>
        <v>21147.1</v>
      </c>
    </row>
    <row r="352" spans="2:15" ht="30" customHeight="1" x14ac:dyDescent="0.25">
      <c r="B352" s="60" t="s">
        <v>188</v>
      </c>
      <c r="C352" s="61" t="s">
        <v>120</v>
      </c>
      <c r="D352" s="61" t="s">
        <v>90</v>
      </c>
      <c r="E352" s="62" t="s">
        <v>298</v>
      </c>
      <c r="F352" s="61">
        <v>600</v>
      </c>
      <c r="G352" s="63">
        <f t="shared" si="53"/>
        <v>21138.3</v>
      </c>
      <c r="H352" s="63">
        <f t="shared" si="53"/>
        <v>0</v>
      </c>
      <c r="I352" s="64">
        <f t="shared" si="42"/>
        <v>21138.3</v>
      </c>
      <c r="J352" s="63">
        <f t="shared" si="53"/>
        <v>0</v>
      </c>
      <c r="K352" s="64">
        <f t="shared" si="50"/>
        <v>21138.3</v>
      </c>
      <c r="L352" s="63">
        <f t="shared" si="53"/>
        <v>8.8000000000000007</v>
      </c>
      <c r="M352" s="64">
        <f t="shared" si="51"/>
        <v>21147.1</v>
      </c>
      <c r="N352" s="63">
        <f t="shared" si="53"/>
        <v>0</v>
      </c>
      <c r="O352" s="64">
        <f t="shared" si="52"/>
        <v>21147.1</v>
      </c>
    </row>
    <row r="353" spans="2:15" ht="15.75" x14ac:dyDescent="0.25">
      <c r="B353" s="60" t="s">
        <v>197</v>
      </c>
      <c r="C353" s="61" t="s">
        <v>120</v>
      </c>
      <c r="D353" s="61" t="s">
        <v>90</v>
      </c>
      <c r="E353" s="62" t="s">
        <v>298</v>
      </c>
      <c r="F353" s="61">
        <v>610</v>
      </c>
      <c r="G353" s="63">
        <v>21138.3</v>
      </c>
      <c r="H353" s="63"/>
      <c r="I353" s="64">
        <f t="shared" si="42"/>
        <v>21138.3</v>
      </c>
      <c r="J353" s="63"/>
      <c r="K353" s="64">
        <f t="shared" si="50"/>
        <v>21138.3</v>
      </c>
      <c r="L353" s="63">
        <v>8.8000000000000007</v>
      </c>
      <c r="M353" s="64">
        <f t="shared" si="51"/>
        <v>21147.1</v>
      </c>
      <c r="N353" s="63"/>
      <c r="O353" s="64">
        <f t="shared" si="52"/>
        <v>21147.1</v>
      </c>
    </row>
    <row r="354" spans="2:15" ht="47.25" x14ac:dyDescent="0.25">
      <c r="B354" s="60" t="s">
        <v>758</v>
      </c>
      <c r="C354" s="61" t="s">
        <v>120</v>
      </c>
      <c r="D354" s="61" t="s">
        <v>90</v>
      </c>
      <c r="E354" s="62" t="s">
        <v>236</v>
      </c>
      <c r="F354" s="61" t="s">
        <v>76</v>
      </c>
      <c r="G354" s="63">
        <f>G355+G360+G365</f>
        <v>27762</v>
      </c>
      <c r="H354" s="63">
        <f>H355+H360+H365</f>
        <v>0</v>
      </c>
      <c r="I354" s="64">
        <f t="shared" si="42"/>
        <v>27762</v>
      </c>
      <c r="J354" s="63">
        <f>J355+J360+J365</f>
        <v>0</v>
      </c>
      <c r="K354" s="64">
        <f t="shared" si="50"/>
        <v>27762</v>
      </c>
      <c r="L354" s="63">
        <f>L355+L360+L365</f>
        <v>0</v>
      </c>
      <c r="M354" s="64">
        <f t="shared" si="51"/>
        <v>27762</v>
      </c>
      <c r="N354" s="63">
        <f>N355+N360+N365</f>
        <v>59</v>
      </c>
      <c r="O354" s="64">
        <f t="shared" si="52"/>
        <v>27821</v>
      </c>
    </row>
    <row r="355" spans="2:15" ht="15.75" x14ac:dyDescent="0.25">
      <c r="B355" s="60" t="s">
        <v>256</v>
      </c>
      <c r="C355" s="61" t="s">
        <v>120</v>
      </c>
      <c r="D355" s="61" t="s">
        <v>90</v>
      </c>
      <c r="E355" s="62" t="s">
        <v>257</v>
      </c>
      <c r="F355" s="61" t="s">
        <v>76</v>
      </c>
      <c r="G355" s="63">
        <f t="shared" ref="G355:N358" si="54">G356</f>
        <v>118.9</v>
      </c>
      <c r="H355" s="63">
        <f t="shared" si="54"/>
        <v>0</v>
      </c>
      <c r="I355" s="64">
        <f t="shared" si="42"/>
        <v>118.9</v>
      </c>
      <c r="J355" s="63">
        <f t="shared" si="54"/>
        <v>0</v>
      </c>
      <c r="K355" s="64">
        <f t="shared" si="50"/>
        <v>118.9</v>
      </c>
      <c r="L355" s="63">
        <f t="shared" si="54"/>
        <v>0</v>
      </c>
      <c r="M355" s="64">
        <f t="shared" si="51"/>
        <v>118.9</v>
      </c>
      <c r="N355" s="63">
        <f t="shared" si="54"/>
        <v>0</v>
      </c>
      <c r="O355" s="64">
        <f t="shared" si="52"/>
        <v>118.9</v>
      </c>
    </row>
    <row r="356" spans="2:15" ht="31.5" x14ac:dyDescent="0.25">
      <c r="B356" s="60" t="s">
        <v>258</v>
      </c>
      <c r="C356" s="61" t="s">
        <v>120</v>
      </c>
      <c r="D356" s="61" t="s">
        <v>90</v>
      </c>
      <c r="E356" s="62" t="s">
        <v>259</v>
      </c>
      <c r="F356" s="61" t="s">
        <v>76</v>
      </c>
      <c r="G356" s="63">
        <f t="shared" si="54"/>
        <v>118.9</v>
      </c>
      <c r="H356" s="63">
        <f t="shared" si="54"/>
        <v>0</v>
      </c>
      <c r="I356" s="64">
        <f t="shared" si="42"/>
        <v>118.9</v>
      </c>
      <c r="J356" s="63">
        <f t="shared" si="54"/>
        <v>0</v>
      </c>
      <c r="K356" s="64">
        <f t="shared" si="50"/>
        <v>118.9</v>
      </c>
      <c r="L356" s="63">
        <f t="shared" si="54"/>
        <v>0</v>
      </c>
      <c r="M356" s="64">
        <f t="shared" si="51"/>
        <v>118.9</v>
      </c>
      <c r="N356" s="63">
        <f t="shared" si="54"/>
        <v>0</v>
      </c>
      <c r="O356" s="64">
        <f t="shared" si="52"/>
        <v>118.9</v>
      </c>
    </row>
    <row r="357" spans="2:15" ht="31.5" x14ac:dyDescent="0.25">
      <c r="B357" s="60" t="s">
        <v>299</v>
      </c>
      <c r="C357" s="61" t="s">
        <v>120</v>
      </c>
      <c r="D357" s="61" t="s">
        <v>90</v>
      </c>
      <c r="E357" s="62" t="s">
        <v>300</v>
      </c>
      <c r="F357" s="61" t="s">
        <v>76</v>
      </c>
      <c r="G357" s="63">
        <f t="shared" si="54"/>
        <v>118.9</v>
      </c>
      <c r="H357" s="63">
        <f t="shared" si="54"/>
        <v>0</v>
      </c>
      <c r="I357" s="64">
        <f t="shared" si="42"/>
        <v>118.9</v>
      </c>
      <c r="J357" s="63">
        <f t="shared" si="54"/>
        <v>0</v>
      </c>
      <c r="K357" s="64">
        <f t="shared" si="50"/>
        <v>118.9</v>
      </c>
      <c r="L357" s="63">
        <f t="shared" si="54"/>
        <v>0</v>
      </c>
      <c r="M357" s="64">
        <f t="shared" si="51"/>
        <v>118.9</v>
      </c>
      <c r="N357" s="63">
        <f t="shared" si="54"/>
        <v>0</v>
      </c>
      <c r="O357" s="64">
        <f t="shared" si="52"/>
        <v>118.9</v>
      </c>
    </row>
    <row r="358" spans="2:15" ht="44.25" customHeight="1" x14ac:dyDescent="0.25">
      <c r="B358" s="60" t="s">
        <v>188</v>
      </c>
      <c r="C358" s="61" t="s">
        <v>120</v>
      </c>
      <c r="D358" s="61" t="s">
        <v>90</v>
      </c>
      <c r="E358" s="62" t="s">
        <v>300</v>
      </c>
      <c r="F358" s="61">
        <v>600</v>
      </c>
      <c r="G358" s="63">
        <f t="shared" si="54"/>
        <v>118.9</v>
      </c>
      <c r="H358" s="63">
        <f t="shared" si="54"/>
        <v>0</v>
      </c>
      <c r="I358" s="64">
        <f t="shared" si="42"/>
        <v>118.9</v>
      </c>
      <c r="J358" s="63">
        <f t="shared" si="54"/>
        <v>0</v>
      </c>
      <c r="K358" s="64">
        <f t="shared" si="50"/>
        <v>118.9</v>
      </c>
      <c r="L358" s="63">
        <f t="shared" si="54"/>
        <v>0</v>
      </c>
      <c r="M358" s="64">
        <f t="shared" si="51"/>
        <v>118.9</v>
      </c>
      <c r="N358" s="63">
        <f t="shared" si="54"/>
        <v>0</v>
      </c>
      <c r="O358" s="64">
        <f t="shared" si="52"/>
        <v>118.9</v>
      </c>
    </row>
    <row r="359" spans="2:15" ht="15.75" x14ac:dyDescent="0.25">
      <c r="B359" s="60" t="s">
        <v>197</v>
      </c>
      <c r="C359" s="61" t="s">
        <v>120</v>
      </c>
      <c r="D359" s="61" t="s">
        <v>90</v>
      </c>
      <c r="E359" s="62" t="s">
        <v>300</v>
      </c>
      <c r="F359" s="61">
        <v>610</v>
      </c>
      <c r="G359" s="63">
        <v>118.9</v>
      </c>
      <c r="H359" s="63"/>
      <c r="I359" s="64">
        <f t="shared" ref="I359:I425" si="55">G359+H359</f>
        <v>118.9</v>
      </c>
      <c r="J359" s="63"/>
      <c r="K359" s="64">
        <f t="shared" si="50"/>
        <v>118.9</v>
      </c>
      <c r="L359" s="63"/>
      <c r="M359" s="64">
        <f t="shared" si="51"/>
        <v>118.9</v>
      </c>
      <c r="N359" s="63"/>
      <c r="O359" s="64">
        <f t="shared" si="52"/>
        <v>118.9</v>
      </c>
    </row>
    <row r="360" spans="2:15" ht="47.25" x14ac:dyDescent="0.25">
      <c r="B360" s="60" t="s">
        <v>268</v>
      </c>
      <c r="C360" s="61" t="s">
        <v>120</v>
      </c>
      <c r="D360" s="61" t="s">
        <v>90</v>
      </c>
      <c r="E360" s="62" t="s">
        <v>269</v>
      </c>
      <c r="F360" s="61" t="s">
        <v>76</v>
      </c>
      <c r="G360" s="63">
        <f t="shared" ref="G360:N363" si="56">G361</f>
        <v>464.8</v>
      </c>
      <c r="H360" s="63">
        <f t="shared" si="56"/>
        <v>0</v>
      </c>
      <c r="I360" s="64">
        <f t="shared" si="55"/>
        <v>464.8</v>
      </c>
      <c r="J360" s="63">
        <f t="shared" si="56"/>
        <v>0</v>
      </c>
      <c r="K360" s="64">
        <f t="shared" si="50"/>
        <v>464.8</v>
      </c>
      <c r="L360" s="63">
        <f t="shared" si="56"/>
        <v>0</v>
      </c>
      <c r="M360" s="64">
        <f t="shared" si="51"/>
        <v>464.8</v>
      </c>
      <c r="N360" s="63">
        <f t="shared" si="56"/>
        <v>0</v>
      </c>
      <c r="O360" s="64">
        <f t="shared" si="52"/>
        <v>464.8</v>
      </c>
    </row>
    <row r="361" spans="2:15" ht="62.25" customHeight="1" x14ac:dyDescent="0.25">
      <c r="B361" s="60" t="s">
        <v>270</v>
      </c>
      <c r="C361" s="61" t="s">
        <v>120</v>
      </c>
      <c r="D361" s="61" t="s">
        <v>90</v>
      </c>
      <c r="E361" s="62" t="s">
        <v>271</v>
      </c>
      <c r="F361" s="61" t="s">
        <v>76</v>
      </c>
      <c r="G361" s="63">
        <f t="shared" si="56"/>
        <v>464.8</v>
      </c>
      <c r="H361" s="63">
        <f t="shared" si="56"/>
        <v>0</v>
      </c>
      <c r="I361" s="64">
        <f t="shared" si="55"/>
        <v>464.8</v>
      </c>
      <c r="J361" s="63">
        <f t="shared" si="56"/>
        <v>0</v>
      </c>
      <c r="K361" s="64">
        <f t="shared" si="50"/>
        <v>464.8</v>
      </c>
      <c r="L361" s="63">
        <f t="shared" si="56"/>
        <v>0</v>
      </c>
      <c r="M361" s="64">
        <f t="shared" si="51"/>
        <v>464.8</v>
      </c>
      <c r="N361" s="63">
        <f t="shared" si="56"/>
        <v>0</v>
      </c>
      <c r="O361" s="64">
        <f t="shared" si="52"/>
        <v>464.8</v>
      </c>
    </row>
    <row r="362" spans="2:15" ht="36.75" customHeight="1" x14ac:dyDescent="0.25">
      <c r="B362" s="60" t="s">
        <v>301</v>
      </c>
      <c r="C362" s="61" t="s">
        <v>120</v>
      </c>
      <c r="D362" s="61" t="s">
        <v>90</v>
      </c>
      <c r="E362" s="62" t="s">
        <v>302</v>
      </c>
      <c r="F362" s="61" t="s">
        <v>76</v>
      </c>
      <c r="G362" s="63">
        <f t="shared" si="56"/>
        <v>464.8</v>
      </c>
      <c r="H362" s="63">
        <f t="shared" si="56"/>
        <v>0</v>
      </c>
      <c r="I362" s="64">
        <f t="shared" si="55"/>
        <v>464.8</v>
      </c>
      <c r="J362" s="63">
        <f t="shared" si="56"/>
        <v>0</v>
      </c>
      <c r="K362" s="64">
        <f t="shared" si="50"/>
        <v>464.8</v>
      </c>
      <c r="L362" s="63">
        <f t="shared" si="56"/>
        <v>0</v>
      </c>
      <c r="M362" s="64">
        <f t="shared" si="51"/>
        <v>464.8</v>
      </c>
      <c r="N362" s="63">
        <f t="shared" si="56"/>
        <v>0</v>
      </c>
      <c r="O362" s="64">
        <f t="shared" si="52"/>
        <v>464.8</v>
      </c>
    </row>
    <row r="363" spans="2:15" ht="48.75" customHeight="1" x14ac:dyDescent="0.25">
      <c r="B363" s="60" t="s">
        <v>188</v>
      </c>
      <c r="C363" s="61" t="s">
        <v>120</v>
      </c>
      <c r="D363" s="61" t="s">
        <v>90</v>
      </c>
      <c r="E363" s="62" t="s">
        <v>302</v>
      </c>
      <c r="F363" s="61">
        <v>600</v>
      </c>
      <c r="G363" s="63">
        <f t="shared" si="56"/>
        <v>464.8</v>
      </c>
      <c r="H363" s="63">
        <f t="shared" si="56"/>
        <v>0</v>
      </c>
      <c r="I363" s="64">
        <f t="shared" si="55"/>
        <v>464.8</v>
      </c>
      <c r="J363" s="63">
        <f t="shared" si="56"/>
        <v>0</v>
      </c>
      <c r="K363" s="64">
        <f t="shared" si="50"/>
        <v>464.8</v>
      </c>
      <c r="L363" s="63">
        <f t="shared" si="56"/>
        <v>0</v>
      </c>
      <c r="M363" s="64">
        <f t="shared" si="51"/>
        <v>464.8</v>
      </c>
      <c r="N363" s="63">
        <f t="shared" si="56"/>
        <v>0</v>
      </c>
      <c r="O363" s="64">
        <f t="shared" si="52"/>
        <v>464.8</v>
      </c>
    </row>
    <row r="364" spans="2:15" ht="15.75" x14ac:dyDescent="0.25">
      <c r="B364" s="60" t="s">
        <v>197</v>
      </c>
      <c r="C364" s="61" t="s">
        <v>120</v>
      </c>
      <c r="D364" s="61" t="s">
        <v>90</v>
      </c>
      <c r="E364" s="62" t="s">
        <v>302</v>
      </c>
      <c r="F364" s="61">
        <v>610</v>
      </c>
      <c r="G364" s="63">
        <v>464.8</v>
      </c>
      <c r="H364" s="63"/>
      <c r="I364" s="64">
        <f t="shared" si="55"/>
        <v>464.8</v>
      </c>
      <c r="J364" s="63"/>
      <c r="K364" s="64">
        <f t="shared" si="50"/>
        <v>464.8</v>
      </c>
      <c r="L364" s="63"/>
      <c r="M364" s="64">
        <f t="shared" si="51"/>
        <v>464.8</v>
      </c>
      <c r="N364" s="63"/>
      <c r="O364" s="64">
        <f t="shared" si="52"/>
        <v>464.8</v>
      </c>
    </row>
    <row r="365" spans="2:15" ht="31.5" x14ac:dyDescent="0.25">
      <c r="B365" s="60" t="s">
        <v>303</v>
      </c>
      <c r="C365" s="61" t="s">
        <v>120</v>
      </c>
      <c r="D365" s="61" t="s">
        <v>90</v>
      </c>
      <c r="E365" s="62" t="s">
        <v>304</v>
      </c>
      <c r="F365" s="61" t="s">
        <v>76</v>
      </c>
      <c r="G365" s="63">
        <f t="shared" ref="G365:N368" si="57">G366</f>
        <v>27178.3</v>
      </c>
      <c r="H365" s="63">
        <f t="shared" si="57"/>
        <v>0</v>
      </c>
      <c r="I365" s="64">
        <f t="shared" si="55"/>
        <v>27178.3</v>
      </c>
      <c r="J365" s="63">
        <f t="shared" si="57"/>
        <v>0</v>
      </c>
      <c r="K365" s="64">
        <f t="shared" si="50"/>
        <v>27178.3</v>
      </c>
      <c r="L365" s="63">
        <f t="shared" si="57"/>
        <v>0</v>
      </c>
      <c r="M365" s="64">
        <f t="shared" si="51"/>
        <v>27178.3</v>
      </c>
      <c r="N365" s="63">
        <f t="shared" si="57"/>
        <v>59</v>
      </c>
      <c r="O365" s="64">
        <f t="shared" si="52"/>
        <v>27237.3</v>
      </c>
    </row>
    <row r="366" spans="2:15" ht="63" x14ac:dyDescent="0.25">
      <c r="B366" s="60" t="s">
        <v>305</v>
      </c>
      <c r="C366" s="61" t="s">
        <v>120</v>
      </c>
      <c r="D366" s="61" t="s">
        <v>90</v>
      </c>
      <c r="E366" s="62" t="s">
        <v>306</v>
      </c>
      <c r="F366" s="61" t="s">
        <v>76</v>
      </c>
      <c r="G366" s="63">
        <f t="shared" si="57"/>
        <v>27178.3</v>
      </c>
      <c r="H366" s="63">
        <f t="shared" si="57"/>
        <v>0</v>
      </c>
      <c r="I366" s="64">
        <f t="shared" si="55"/>
        <v>27178.3</v>
      </c>
      <c r="J366" s="63">
        <f t="shared" si="57"/>
        <v>0</v>
      </c>
      <c r="K366" s="64">
        <f t="shared" si="50"/>
        <v>27178.3</v>
      </c>
      <c r="L366" s="63">
        <f t="shared" si="57"/>
        <v>0</v>
      </c>
      <c r="M366" s="64">
        <f t="shared" si="51"/>
        <v>27178.3</v>
      </c>
      <c r="N366" s="63">
        <f t="shared" si="57"/>
        <v>59</v>
      </c>
      <c r="O366" s="64">
        <f t="shared" si="52"/>
        <v>27237.3</v>
      </c>
    </row>
    <row r="367" spans="2:15" ht="47.25" x14ac:dyDescent="0.25">
      <c r="B367" s="60" t="s">
        <v>307</v>
      </c>
      <c r="C367" s="61" t="s">
        <v>120</v>
      </c>
      <c r="D367" s="61" t="s">
        <v>90</v>
      </c>
      <c r="E367" s="62" t="s">
        <v>308</v>
      </c>
      <c r="F367" s="61" t="s">
        <v>76</v>
      </c>
      <c r="G367" s="63">
        <f t="shared" si="57"/>
        <v>27178.3</v>
      </c>
      <c r="H367" s="63">
        <f t="shared" si="57"/>
        <v>0</v>
      </c>
      <c r="I367" s="64">
        <f t="shared" si="55"/>
        <v>27178.3</v>
      </c>
      <c r="J367" s="63">
        <f t="shared" si="57"/>
        <v>0</v>
      </c>
      <c r="K367" s="64">
        <f t="shared" si="50"/>
        <v>27178.3</v>
      </c>
      <c r="L367" s="63">
        <f t="shared" si="57"/>
        <v>0</v>
      </c>
      <c r="M367" s="64">
        <f t="shared" si="51"/>
        <v>27178.3</v>
      </c>
      <c r="N367" s="63">
        <f t="shared" si="57"/>
        <v>59</v>
      </c>
      <c r="O367" s="64">
        <f t="shared" si="52"/>
        <v>27237.3</v>
      </c>
    </row>
    <row r="368" spans="2:15" ht="48" customHeight="1" x14ac:dyDescent="0.25">
      <c r="B368" s="60" t="s">
        <v>188</v>
      </c>
      <c r="C368" s="61" t="s">
        <v>120</v>
      </c>
      <c r="D368" s="61" t="s">
        <v>90</v>
      </c>
      <c r="E368" s="62" t="s">
        <v>308</v>
      </c>
      <c r="F368" s="61">
        <v>600</v>
      </c>
      <c r="G368" s="63">
        <f t="shared" si="57"/>
        <v>27178.3</v>
      </c>
      <c r="H368" s="63">
        <f t="shared" si="57"/>
        <v>0</v>
      </c>
      <c r="I368" s="64">
        <f t="shared" si="55"/>
        <v>27178.3</v>
      </c>
      <c r="J368" s="63">
        <f t="shared" si="57"/>
        <v>0</v>
      </c>
      <c r="K368" s="64">
        <f t="shared" si="50"/>
        <v>27178.3</v>
      </c>
      <c r="L368" s="63">
        <f t="shared" si="57"/>
        <v>0</v>
      </c>
      <c r="M368" s="64">
        <f t="shared" si="51"/>
        <v>27178.3</v>
      </c>
      <c r="N368" s="63">
        <f t="shared" si="57"/>
        <v>59</v>
      </c>
      <c r="O368" s="64">
        <f t="shared" si="52"/>
        <v>27237.3</v>
      </c>
    </row>
    <row r="369" spans="2:15" ht="15.75" x14ac:dyDescent="0.25">
      <c r="B369" s="60" t="s">
        <v>197</v>
      </c>
      <c r="C369" s="61" t="s">
        <v>120</v>
      </c>
      <c r="D369" s="61" t="s">
        <v>90</v>
      </c>
      <c r="E369" s="62" t="s">
        <v>308</v>
      </c>
      <c r="F369" s="61">
        <v>610</v>
      </c>
      <c r="G369" s="63">
        <v>27178.3</v>
      </c>
      <c r="H369" s="63"/>
      <c r="I369" s="64">
        <f t="shared" si="55"/>
        <v>27178.3</v>
      </c>
      <c r="J369" s="63"/>
      <c r="K369" s="64">
        <f t="shared" si="50"/>
        <v>27178.3</v>
      </c>
      <c r="L369" s="63"/>
      <c r="M369" s="64">
        <f t="shared" si="51"/>
        <v>27178.3</v>
      </c>
      <c r="N369" s="63">
        <v>59</v>
      </c>
      <c r="O369" s="64">
        <f t="shared" si="52"/>
        <v>27237.3</v>
      </c>
    </row>
    <row r="370" spans="2:15" ht="15.75" x14ac:dyDescent="0.25">
      <c r="B370" s="60" t="s">
        <v>309</v>
      </c>
      <c r="C370" s="61" t="s">
        <v>120</v>
      </c>
      <c r="D370" s="61" t="s">
        <v>161</v>
      </c>
      <c r="E370" s="62" t="s">
        <v>75</v>
      </c>
      <c r="F370" s="61" t="s">
        <v>76</v>
      </c>
      <c r="G370" s="63">
        <f t="shared" ref="G370:N372" si="58">G371</f>
        <v>23309.3</v>
      </c>
      <c r="H370" s="63">
        <f t="shared" si="58"/>
        <v>0</v>
      </c>
      <c r="I370" s="64">
        <f t="shared" si="55"/>
        <v>23309.3</v>
      </c>
      <c r="J370" s="63">
        <f t="shared" si="58"/>
        <v>0</v>
      </c>
      <c r="K370" s="64">
        <f t="shared" si="50"/>
        <v>23309.3</v>
      </c>
      <c r="L370" s="63">
        <f t="shared" si="58"/>
        <v>0</v>
      </c>
      <c r="M370" s="64">
        <f t="shared" si="51"/>
        <v>23309.3</v>
      </c>
      <c r="N370" s="63">
        <f t="shared" si="58"/>
        <v>0</v>
      </c>
      <c r="O370" s="64">
        <f t="shared" si="52"/>
        <v>23309.3</v>
      </c>
    </row>
    <row r="371" spans="2:15" ht="47.25" x14ac:dyDescent="0.25">
      <c r="B371" s="60" t="s">
        <v>758</v>
      </c>
      <c r="C371" s="61" t="s">
        <v>120</v>
      </c>
      <c r="D371" s="61" t="s">
        <v>161</v>
      </c>
      <c r="E371" s="62" t="s">
        <v>236</v>
      </c>
      <c r="F371" s="61" t="s">
        <v>76</v>
      </c>
      <c r="G371" s="63">
        <f t="shared" si="58"/>
        <v>23309.3</v>
      </c>
      <c r="H371" s="63">
        <f t="shared" si="58"/>
        <v>0</v>
      </c>
      <c r="I371" s="64">
        <f t="shared" si="55"/>
        <v>23309.3</v>
      </c>
      <c r="J371" s="63">
        <f t="shared" si="58"/>
        <v>0</v>
      </c>
      <c r="K371" s="64">
        <f t="shared" si="50"/>
        <v>23309.3</v>
      </c>
      <c r="L371" s="63">
        <f t="shared" si="58"/>
        <v>0</v>
      </c>
      <c r="M371" s="64">
        <f t="shared" si="51"/>
        <v>23309.3</v>
      </c>
      <c r="N371" s="63">
        <f t="shared" si="58"/>
        <v>0</v>
      </c>
      <c r="O371" s="64">
        <f t="shared" si="52"/>
        <v>23309.3</v>
      </c>
    </row>
    <row r="372" spans="2:15" ht="78.75" x14ac:dyDescent="0.25">
      <c r="B372" s="60" t="s">
        <v>761</v>
      </c>
      <c r="C372" s="61" t="s">
        <v>120</v>
      </c>
      <c r="D372" s="61" t="s">
        <v>161</v>
      </c>
      <c r="E372" s="62" t="s">
        <v>310</v>
      </c>
      <c r="F372" s="61" t="s">
        <v>76</v>
      </c>
      <c r="G372" s="63">
        <f t="shared" si="58"/>
        <v>23309.3</v>
      </c>
      <c r="H372" s="63">
        <f t="shared" si="58"/>
        <v>0</v>
      </c>
      <c r="I372" s="64">
        <f t="shared" si="55"/>
        <v>23309.3</v>
      </c>
      <c r="J372" s="63">
        <f t="shared" si="58"/>
        <v>0</v>
      </c>
      <c r="K372" s="64">
        <f t="shared" si="50"/>
        <v>23309.3</v>
      </c>
      <c r="L372" s="63">
        <f t="shared" si="58"/>
        <v>0</v>
      </c>
      <c r="M372" s="64">
        <f t="shared" si="51"/>
        <v>23309.3</v>
      </c>
      <c r="N372" s="63">
        <f t="shared" si="58"/>
        <v>0</v>
      </c>
      <c r="O372" s="64">
        <f t="shared" si="52"/>
        <v>23309.3</v>
      </c>
    </row>
    <row r="373" spans="2:15" ht="43.5" customHeight="1" x14ac:dyDescent="0.25">
      <c r="B373" s="60" t="s">
        <v>311</v>
      </c>
      <c r="C373" s="61" t="s">
        <v>120</v>
      </c>
      <c r="D373" s="61" t="s">
        <v>161</v>
      </c>
      <c r="E373" s="62" t="s">
        <v>312</v>
      </c>
      <c r="F373" s="61" t="s">
        <v>76</v>
      </c>
      <c r="G373" s="63">
        <f>G374+G377+G382</f>
        <v>23309.3</v>
      </c>
      <c r="H373" s="63">
        <f>H374+H377+H382</f>
        <v>0</v>
      </c>
      <c r="I373" s="64">
        <f t="shared" si="55"/>
        <v>23309.3</v>
      </c>
      <c r="J373" s="63">
        <f>J374+J377+J382</f>
        <v>0</v>
      </c>
      <c r="K373" s="64">
        <f t="shared" si="50"/>
        <v>23309.3</v>
      </c>
      <c r="L373" s="63">
        <f>L374+L377+L382</f>
        <v>0</v>
      </c>
      <c r="M373" s="64">
        <f t="shared" si="51"/>
        <v>23309.3</v>
      </c>
      <c r="N373" s="63">
        <f>N374+N377+N382</f>
        <v>0</v>
      </c>
      <c r="O373" s="64">
        <f t="shared" si="52"/>
        <v>23309.3</v>
      </c>
    </row>
    <row r="374" spans="2:15" ht="31.5" x14ac:dyDescent="0.25">
      <c r="B374" s="60" t="s">
        <v>83</v>
      </c>
      <c r="C374" s="61" t="s">
        <v>120</v>
      </c>
      <c r="D374" s="61" t="s">
        <v>161</v>
      </c>
      <c r="E374" s="62" t="s">
        <v>313</v>
      </c>
      <c r="F374" s="61" t="s">
        <v>76</v>
      </c>
      <c r="G374" s="63">
        <f>G375</f>
        <v>2826.1</v>
      </c>
      <c r="H374" s="63">
        <f>H375</f>
        <v>0</v>
      </c>
      <c r="I374" s="64">
        <f t="shared" si="55"/>
        <v>2826.1</v>
      </c>
      <c r="J374" s="63">
        <f>J375</f>
        <v>0</v>
      </c>
      <c r="K374" s="64">
        <f t="shared" si="50"/>
        <v>2826.1</v>
      </c>
      <c r="L374" s="63">
        <f>L375</f>
        <v>0</v>
      </c>
      <c r="M374" s="64">
        <f t="shared" si="51"/>
        <v>2826.1</v>
      </c>
      <c r="N374" s="63">
        <f>N375</f>
        <v>0</v>
      </c>
      <c r="O374" s="64">
        <f t="shared" si="52"/>
        <v>2826.1</v>
      </c>
    </row>
    <row r="375" spans="2:15" ht="94.5" x14ac:dyDescent="0.25">
      <c r="B375" s="60" t="s">
        <v>85</v>
      </c>
      <c r="C375" s="61" t="s">
        <v>120</v>
      </c>
      <c r="D375" s="61" t="s">
        <v>161</v>
      </c>
      <c r="E375" s="62" t="s">
        <v>313</v>
      </c>
      <c r="F375" s="61">
        <v>100</v>
      </c>
      <c r="G375" s="63">
        <f>G376</f>
        <v>2826.1</v>
      </c>
      <c r="H375" s="63">
        <f>H376</f>
        <v>0</v>
      </c>
      <c r="I375" s="64">
        <f t="shared" si="55"/>
        <v>2826.1</v>
      </c>
      <c r="J375" s="63">
        <f>J376</f>
        <v>0</v>
      </c>
      <c r="K375" s="64">
        <f t="shared" si="50"/>
        <v>2826.1</v>
      </c>
      <c r="L375" s="63">
        <f>L376</f>
        <v>0</v>
      </c>
      <c r="M375" s="64">
        <f t="shared" si="51"/>
        <v>2826.1</v>
      </c>
      <c r="N375" s="63">
        <f>N376</f>
        <v>0</v>
      </c>
      <c r="O375" s="64">
        <f t="shared" si="52"/>
        <v>2826.1</v>
      </c>
    </row>
    <row r="376" spans="2:15" ht="31.5" x14ac:dyDescent="0.25">
      <c r="B376" s="60" t="s">
        <v>86</v>
      </c>
      <c r="C376" s="61" t="s">
        <v>120</v>
      </c>
      <c r="D376" s="61" t="s">
        <v>161</v>
      </c>
      <c r="E376" s="62" t="s">
        <v>313</v>
      </c>
      <c r="F376" s="61">
        <v>120</v>
      </c>
      <c r="G376" s="63">
        <v>2826.1</v>
      </c>
      <c r="H376" s="63"/>
      <c r="I376" s="64">
        <f t="shared" si="55"/>
        <v>2826.1</v>
      </c>
      <c r="J376" s="63"/>
      <c r="K376" s="64">
        <f t="shared" si="50"/>
        <v>2826.1</v>
      </c>
      <c r="L376" s="63"/>
      <c r="M376" s="64">
        <f t="shared" si="51"/>
        <v>2826.1</v>
      </c>
      <c r="N376" s="63"/>
      <c r="O376" s="64">
        <f t="shared" si="52"/>
        <v>2826.1</v>
      </c>
    </row>
    <row r="377" spans="2:15" ht="31.5" x14ac:dyDescent="0.25">
      <c r="B377" s="60" t="s">
        <v>87</v>
      </c>
      <c r="C377" s="61" t="s">
        <v>120</v>
      </c>
      <c r="D377" s="61" t="s">
        <v>161</v>
      </c>
      <c r="E377" s="62" t="s">
        <v>314</v>
      </c>
      <c r="F377" s="61" t="s">
        <v>76</v>
      </c>
      <c r="G377" s="63">
        <f>G378+G380</f>
        <v>147.6</v>
      </c>
      <c r="H377" s="63">
        <f>H378+H380</f>
        <v>0</v>
      </c>
      <c r="I377" s="64">
        <f t="shared" si="55"/>
        <v>147.6</v>
      </c>
      <c r="J377" s="63">
        <f>J378+J380</f>
        <v>0</v>
      </c>
      <c r="K377" s="64">
        <f t="shared" si="50"/>
        <v>147.6</v>
      </c>
      <c r="L377" s="63">
        <f>L378+L380</f>
        <v>0</v>
      </c>
      <c r="M377" s="64">
        <f t="shared" si="51"/>
        <v>147.6</v>
      </c>
      <c r="N377" s="63">
        <f>N378+N380</f>
        <v>0</v>
      </c>
      <c r="O377" s="64">
        <f t="shared" si="52"/>
        <v>147.6</v>
      </c>
    </row>
    <row r="378" spans="2:15" ht="94.5" x14ac:dyDescent="0.25">
      <c r="B378" s="60" t="s">
        <v>85</v>
      </c>
      <c r="C378" s="61" t="s">
        <v>120</v>
      </c>
      <c r="D378" s="61" t="s">
        <v>161</v>
      </c>
      <c r="E378" s="62" t="s">
        <v>314</v>
      </c>
      <c r="F378" s="61">
        <v>100</v>
      </c>
      <c r="G378" s="63">
        <f>G379</f>
        <v>91.6</v>
      </c>
      <c r="H378" s="63">
        <f>H379</f>
        <v>0</v>
      </c>
      <c r="I378" s="64">
        <f t="shared" si="55"/>
        <v>91.6</v>
      </c>
      <c r="J378" s="63">
        <f>J379</f>
        <v>0</v>
      </c>
      <c r="K378" s="64">
        <f t="shared" si="50"/>
        <v>91.6</v>
      </c>
      <c r="L378" s="63">
        <f>L379</f>
        <v>0</v>
      </c>
      <c r="M378" s="64">
        <f t="shared" si="51"/>
        <v>91.6</v>
      </c>
      <c r="N378" s="63">
        <f>N379</f>
        <v>0</v>
      </c>
      <c r="O378" s="64">
        <f t="shared" si="52"/>
        <v>91.6</v>
      </c>
    </row>
    <row r="379" spans="2:15" ht="31.5" x14ac:dyDescent="0.25">
      <c r="B379" s="60" t="s">
        <v>86</v>
      </c>
      <c r="C379" s="61" t="s">
        <v>120</v>
      </c>
      <c r="D379" s="61" t="s">
        <v>161</v>
      </c>
      <c r="E379" s="62" t="s">
        <v>314</v>
      </c>
      <c r="F379" s="61">
        <v>120</v>
      </c>
      <c r="G379" s="63">
        <v>91.6</v>
      </c>
      <c r="H379" s="63"/>
      <c r="I379" s="64">
        <f t="shared" si="55"/>
        <v>91.6</v>
      </c>
      <c r="J379" s="63"/>
      <c r="K379" s="64">
        <f t="shared" si="50"/>
        <v>91.6</v>
      </c>
      <c r="L379" s="63"/>
      <c r="M379" s="64">
        <f t="shared" si="51"/>
        <v>91.6</v>
      </c>
      <c r="N379" s="63"/>
      <c r="O379" s="64">
        <f t="shared" si="52"/>
        <v>91.6</v>
      </c>
    </row>
    <row r="380" spans="2:15" ht="31.5" x14ac:dyDescent="0.25">
      <c r="B380" s="60" t="s">
        <v>97</v>
      </c>
      <c r="C380" s="61" t="s">
        <v>120</v>
      </c>
      <c r="D380" s="61" t="s">
        <v>161</v>
      </c>
      <c r="E380" s="62" t="s">
        <v>314</v>
      </c>
      <c r="F380" s="61">
        <v>200</v>
      </c>
      <c r="G380" s="63">
        <f>G381</f>
        <v>56</v>
      </c>
      <c r="H380" s="63">
        <f>H381</f>
        <v>0</v>
      </c>
      <c r="I380" s="64">
        <f t="shared" si="55"/>
        <v>56</v>
      </c>
      <c r="J380" s="63">
        <f>J381</f>
        <v>0</v>
      </c>
      <c r="K380" s="64">
        <f t="shared" si="50"/>
        <v>56</v>
      </c>
      <c r="L380" s="63">
        <f>L381</f>
        <v>0</v>
      </c>
      <c r="M380" s="64">
        <f t="shared" si="51"/>
        <v>56</v>
      </c>
      <c r="N380" s="63">
        <f>N381</f>
        <v>0</v>
      </c>
      <c r="O380" s="64">
        <f t="shared" si="52"/>
        <v>56</v>
      </c>
    </row>
    <row r="381" spans="2:15" ht="31.15" customHeight="1" x14ac:dyDescent="0.25">
      <c r="B381" s="60" t="s">
        <v>98</v>
      </c>
      <c r="C381" s="61" t="s">
        <v>120</v>
      </c>
      <c r="D381" s="61" t="s">
        <v>161</v>
      </c>
      <c r="E381" s="62" t="s">
        <v>314</v>
      </c>
      <c r="F381" s="61">
        <v>240</v>
      </c>
      <c r="G381" s="63">
        <v>56</v>
      </c>
      <c r="H381" s="63"/>
      <c r="I381" s="64">
        <f t="shared" si="55"/>
        <v>56</v>
      </c>
      <c r="J381" s="63"/>
      <c r="K381" s="64">
        <f t="shared" si="50"/>
        <v>56</v>
      </c>
      <c r="L381" s="63"/>
      <c r="M381" s="64">
        <f t="shared" si="51"/>
        <v>56</v>
      </c>
      <c r="N381" s="63"/>
      <c r="O381" s="64">
        <f t="shared" si="52"/>
        <v>56</v>
      </c>
    </row>
    <row r="382" spans="2:15" ht="31.5" x14ac:dyDescent="0.25">
      <c r="B382" s="60" t="s">
        <v>315</v>
      </c>
      <c r="C382" s="61" t="s">
        <v>120</v>
      </c>
      <c r="D382" s="61" t="s">
        <v>161</v>
      </c>
      <c r="E382" s="62" t="s">
        <v>316</v>
      </c>
      <c r="F382" s="61" t="s">
        <v>76</v>
      </c>
      <c r="G382" s="63">
        <f>G383+G385+G387</f>
        <v>20335.599999999999</v>
      </c>
      <c r="H382" s="63">
        <f>H383+H385+H387</f>
        <v>0</v>
      </c>
      <c r="I382" s="64">
        <f t="shared" si="55"/>
        <v>20335.599999999999</v>
      </c>
      <c r="J382" s="63">
        <f>J383+J385+J387</f>
        <v>0</v>
      </c>
      <c r="K382" s="64">
        <f t="shared" si="50"/>
        <v>20335.599999999999</v>
      </c>
      <c r="L382" s="63">
        <f>L383+L385+L387</f>
        <v>0</v>
      </c>
      <c r="M382" s="64">
        <f t="shared" si="51"/>
        <v>20335.599999999999</v>
      </c>
      <c r="N382" s="63">
        <f>N383+N385+N387</f>
        <v>0</v>
      </c>
      <c r="O382" s="64">
        <f t="shared" si="52"/>
        <v>20335.599999999999</v>
      </c>
    </row>
    <row r="383" spans="2:15" ht="87" customHeight="1" x14ac:dyDescent="0.25">
      <c r="B383" s="60" t="s">
        <v>178</v>
      </c>
      <c r="C383" s="61" t="s">
        <v>120</v>
      </c>
      <c r="D383" s="61" t="s">
        <v>161</v>
      </c>
      <c r="E383" s="62" t="s">
        <v>316</v>
      </c>
      <c r="F383" s="61">
        <v>100</v>
      </c>
      <c r="G383" s="63">
        <f>G384</f>
        <v>16380</v>
      </c>
      <c r="H383" s="63">
        <f>H384</f>
        <v>0</v>
      </c>
      <c r="I383" s="64">
        <f t="shared" si="55"/>
        <v>16380</v>
      </c>
      <c r="J383" s="63">
        <f>J384</f>
        <v>0</v>
      </c>
      <c r="K383" s="64">
        <f t="shared" si="50"/>
        <v>16380</v>
      </c>
      <c r="L383" s="63">
        <f>L384</f>
        <v>0</v>
      </c>
      <c r="M383" s="64">
        <f t="shared" si="51"/>
        <v>16380</v>
      </c>
      <c r="N383" s="63">
        <f>N384</f>
        <v>0</v>
      </c>
      <c r="O383" s="64">
        <f t="shared" si="52"/>
        <v>16380</v>
      </c>
    </row>
    <row r="384" spans="2:15" ht="32.25" customHeight="1" x14ac:dyDescent="0.25">
      <c r="B384" s="60" t="s">
        <v>150</v>
      </c>
      <c r="C384" s="61" t="s">
        <v>120</v>
      </c>
      <c r="D384" s="61" t="s">
        <v>161</v>
      </c>
      <c r="E384" s="62" t="s">
        <v>316</v>
      </c>
      <c r="F384" s="61">
        <v>110</v>
      </c>
      <c r="G384" s="63">
        <v>16380</v>
      </c>
      <c r="H384" s="63"/>
      <c r="I384" s="64">
        <f t="shared" si="55"/>
        <v>16380</v>
      </c>
      <c r="J384" s="63"/>
      <c r="K384" s="64">
        <f t="shared" si="50"/>
        <v>16380</v>
      </c>
      <c r="L384" s="63"/>
      <c r="M384" s="64">
        <f t="shared" si="51"/>
        <v>16380</v>
      </c>
      <c r="N384" s="63"/>
      <c r="O384" s="64">
        <f t="shared" si="52"/>
        <v>16380</v>
      </c>
    </row>
    <row r="385" spans="2:15" ht="31.5" x14ac:dyDescent="0.25">
      <c r="B385" s="60" t="s">
        <v>97</v>
      </c>
      <c r="C385" s="61" t="s">
        <v>120</v>
      </c>
      <c r="D385" s="61" t="s">
        <v>161</v>
      </c>
      <c r="E385" s="62" t="s">
        <v>316</v>
      </c>
      <c r="F385" s="61">
        <v>200</v>
      </c>
      <c r="G385" s="63">
        <f>G386</f>
        <v>3815.6</v>
      </c>
      <c r="H385" s="63">
        <f>H386</f>
        <v>0</v>
      </c>
      <c r="I385" s="64">
        <f t="shared" si="55"/>
        <v>3815.6</v>
      </c>
      <c r="J385" s="63">
        <f>J386</f>
        <v>0</v>
      </c>
      <c r="K385" s="64">
        <f t="shared" si="50"/>
        <v>3815.6</v>
      </c>
      <c r="L385" s="63">
        <f>L386</f>
        <v>-40</v>
      </c>
      <c r="M385" s="64">
        <f t="shared" si="51"/>
        <v>3775.6</v>
      </c>
      <c r="N385" s="63">
        <f>N386</f>
        <v>0</v>
      </c>
      <c r="O385" s="64">
        <f t="shared" si="52"/>
        <v>3775.6</v>
      </c>
    </row>
    <row r="386" spans="2:15" ht="28.9" customHeight="1" x14ac:dyDescent="0.25">
      <c r="B386" s="60" t="s">
        <v>98</v>
      </c>
      <c r="C386" s="61" t="s">
        <v>120</v>
      </c>
      <c r="D386" s="61" t="s">
        <v>161</v>
      </c>
      <c r="E386" s="62" t="s">
        <v>316</v>
      </c>
      <c r="F386" s="61">
        <v>240</v>
      </c>
      <c r="G386" s="63">
        <v>3815.6</v>
      </c>
      <c r="H386" s="63"/>
      <c r="I386" s="64">
        <f t="shared" si="55"/>
        <v>3815.6</v>
      </c>
      <c r="J386" s="63"/>
      <c r="K386" s="64">
        <f t="shared" si="50"/>
        <v>3815.6</v>
      </c>
      <c r="L386" s="63">
        <v>-40</v>
      </c>
      <c r="M386" s="64">
        <f t="shared" si="51"/>
        <v>3775.6</v>
      </c>
      <c r="N386" s="63"/>
      <c r="O386" s="64">
        <f t="shared" si="52"/>
        <v>3775.6</v>
      </c>
    </row>
    <row r="387" spans="2:15" ht="15.75" x14ac:dyDescent="0.25">
      <c r="B387" s="60" t="s">
        <v>99</v>
      </c>
      <c r="C387" s="61" t="s">
        <v>120</v>
      </c>
      <c r="D387" s="61" t="s">
        <v>161</v>
      </c>
      <c r="E387" s="62" t="s">
        <v>316</v>
      </c>
      <c r="F387" s="61">
        <v>800</v>
      </c>
      <c r="G387" s="63">
        <f>G388</f>
        <v>140</v>
      </c>
      <c r="H387" s="63">
        <f>H388</f>
        <v>0</v>
      </c>
      <c r="I387" s="64">
        <f t="shared" si="55"/>
        <v>140</v>
      </c>
      <c r="J387" s="63">
        <f>J388</f>
        <v>0</v>
      </c>
      <c r="K387" s="64">
        <f t="shared" si="50"/>
        <v>140</v>
      </c>
      <c r="L387" s="63">
        <f>L388</f>
        <v>40</v>
      </c>
      <c r="M387" s="64">
        <f t="shared" si="51"/>
        <v>180</v>
      </c>
      <c r="N387" s="63">
        <f>N388</f>
        <v>0</v>
      </c>
      <c r="O387" s="64">
        <f t="shared" si="52"/>
        <v>180</v>
      </c>
    </row>
    <row r="388" spans="2:15" ht="15.75" x14ac:dyDescent="0.25">
      <c r="B388" s="60" t="s">
        <v>100</v>
      </c>
      <c r="C388" s="61" t="s">
        <v>120</v>
      </c>
      <c r="D388" s="61" t="s">
        <v>161</v>
      </c>
      <c r="E388" s="62" t="s">
        <v>316</v>
      </c>
      <c r="F388" s="61">
        <v>850</v>
      </c>
      <c r="G388" s="63">
        <v>140</v>
      </c>
      <c r="H388" s="63"/>
      <c r="I388" s="64">
        <f t="shared" si="55"/>
        <v>140</v>
      </c>
      <c r="J388" s="63"/>
      <c r="K388" s="64">
        <f t="shared" si="50"/>
        <v>140</v>
      </c>
      <c r="L388" s="63">
        <v>40</v>
      </c>
      <c r="M388" s="64">
        <f t="shared" si="51"/>
        <v>180</v>
      </c>
      <c r="N388" s="63"/>
      <c r="O388" s="64">
        <f t="shared" si="52"/>
        <v>180</v>
      </c>
    </row>
    <row r="389" spans="2:15" ht="15.75" x14ac:dyDescent="0.25">
      <c r="B389" s="53" t="s">
        <v>317</v>
      </c>
      <c r="C389" s="58" t="s">
        <v>206</v>
      </c>
      <c r="D389" s="58" t="s">
        <v>74</v>
      </c>
      <c r="E389" s="59" t="s">
        <v>75</v>
      </c>
      <c r="F389" s="58" t="s">
        <v>76</v>
      </c>
      <c r="G389" s="56">
        <f>G390+G419</f>
        <v>42945.1</v>
      </c>
      <c r="H389" s="56">
        <f>H390+H419</f>
        <v>0</v>
      </c>
      <c r="I389" s="57">
        <f t="shared" si="55"/>
        <v>42945.1</v>
      </c>
      <c r="J389" s="56">
        <f>J390+J419</f>
        <v>-5.6</v>
      </c>
      <c r="K389" s="57">
        <f t="shared" si="50"/>
        <v>42939.5</v>
      </c>
      <c r="L389" s="56">
        <f>L390+L419</f>
        <v>0</v>
      </c>
      <c r="M389" s="57">
        <f t="shared" si="51"/>
        <v>42939.5</v>
      </c>
      <c r="N389" s="56">
        <f>N390+N419</f>
        <v>305</v>
      </c>
      <c r="O389" s="57">
        <f t="shared" si="52"/>
        <v>43244.5</v>
      </c>
    </row>
    <row r="390" spans="2:15" ht="15.75" x14ac:dyDescent="0.25">
      <c r="B390" s="60" t="s">
        <v>318</v>
      </c>
      <c r="C390" s="61" t="s">
        <v>206</v>
      </c>
      <c r="D390" s="61" t="s">
        <v>73</v>
      </c>
      <c r="E390" s="62" t="s">
        <v>75</v>
      </c>
      <c r="F390" s="61" t="s">
        <v>76</v>
      </c>
      <c r="G390" s="63">
        <f>G391+G414</f>
        <v>39456</v>
      </c>
      <c r="H390" s="63">
        <f>H391+H414</f>
        <v>0</v>
      </c>
      <c r="I390" s="64">
        <f t="shared" si="55"/>
        <v>39456</v>
      </c>
      <c r="J390" s="63">
        <f>J391+J414</f>
        <v>-5.6</v>
      </c>
      <c r="K390" s="64">
        <f t="shared" si="50"/>
        <v>39450.400000000001</v>
      </c>
      <c r="L390" s="63">
        <f>L391+L414</f>
        <v>0</v>
      </c>
      <c r="M390" s="64">
        <f t="shared" si="51"/>
        <v>39450.400000000001</v>
      </c>
      <c r="N390" s="63">
        <f>N391+N414</f>
        <v>305</v>
      </c>
      <c r="O390" s="64">
        <f t="shared" si="52"/>
        <v>39755.4</v>
      </c>
    </row>
    <row r="391" spans="2:15" ht="47.25" x14ac:dyDescent="0.25">
      <c r="B391" s="60" t="s">
        <v>692</v>
      </c>
      <c r="C391" s="61" t="s">
        <v>206</v>
      </c>
      <c r="D391" s="61" t="s">
        <v>73</v>
      </c>
      <c r="E391" s="62" t="s">
        <v>293</v>
      </c>
      <c r="F391" s="61" t="s">
        <v>76</v>
      </c>
      <c r="G391" s="63">
        <f>G392+G407</f>
        <v>26867</v>
      </c>
      <c r="H391" s="63">
        <f>H392+H407</f>
        <v>0</v>
      </c>
      <c r="I391" s="64">
        <f t="shared" si="55"/>
        <v>26867</v>
      </c>
      <c r="J391" s="63">
        <f>J392+J407</f>
        <v>-5.6</v>
      </c>
      <c r="K391" s="64">
        <f t="shared" si="50"/>
        <v>26861.4</v>
      </c>
      <c r="L391" s="63">
        <f>L392+L407</f>
        <v>0</v>
      </c>
      <c r="M391" s="64">
        <f t="shared" si="51"/>
        <v>26861.4</v>
      </c>
      <c r="N391" s="63">
        <f>N392+N407</f>
        <v>305</v>
      </c>
      <c r="O391" s="64">
        <f t="shared" si="52"/>
        <v>27166.400000000001</v>
      </c>
    </row>
    <row r="392" spans="2:15" ht="47.25" x14ac:dyDescent="0.25">
      <c r="B392" s="60" t="s">
        <v>319</v>
      </c>
      <c r="C392" s="61" t="s">
        <v>206</v>
      </c>
      <c r="D392" s="61" t="s">
        <v>73</v>
      </c>
      <c r="E392" s="62" t="s">
        <v>320</v>
      </c>
      <c r="F392" s="61" t="s">
        <v>76</v>
      </c>
      <c r="G392" s="63">
        <f>G393</f>
        <v>26600.9</v>
      </c>
      <c r="H392" s="63">
        <f>H393</f>
        <v>0</v>
      </c>
      <c r="I392" s="64">
        <f t="shared" si="55"/>
        <v>26600.9</v>
      </c>
      <c r="J392" s="63">
        <f>J393+J400</f>
        <v>-5.6</v>
      </c>
      <c r="K392" s="64">
        <f t="shared" si="50"/>
        <v>26595.300000000003</v>
      </c>
      <c r="L392" s="63">
        <f>L393+L400</f>
        <v>0</v>
      </c>
      <c r="M392" s="64">
        <f t="shared" si="51"/>
        <v>26595.300000000003</v>
      </c>
      <c r="N392" s="63">
        <f>N393+N400</f>
        <v>305</v>
      </c>
      <c r="O392" s="64">
        <f t="shared" si="52"/>
        <v>26900.300000000003</v>
      </c>
    </row>
    <row r="393" spans="2:15" ht="47.25" x14ac:dyDescent="0.25">
      <c r="B393" s="60" t="s">
        <v>321</v>
      </c>
      <c r="C393" s="61" t="s">
        <v>206</v>
      </c>
      <c r="D393" s="61" t="s">
        <v>73</v>
      </c>
      <c r="E393" s="62" t="s">
        <v>322</v>
      </c>
      <c r="F393" s="61" t="s">
        <v>76</v>
      </c>
      <c r="G393" s="63">
        <f>G394+G397+G401</f>
        <v>26600.9</v>
      </c>
      <c r="H393" s="63">
        <f>H394+H397+H401</f>
        <v>0</v>
      </c>
      <c r="I393" s="64">
        <f t="shared" si="55"/>
        <v>26600.9</v>
      </c>
      <c r="J393" s="63">
        <f>J394+J397</f>
        <v>0</v>
      </c>
      <c r="K393" s="64">
        <f t="shared" si="50"/>
        <v>26600.9</v>
      </c>
      <c r="L393" s="63">
        <f>L394+L397</f>
        <v>0</v>
      </c>
      <c r="M393" s="64">
        <f t="shared" si="51"/>
        <v>26600.9</v>
      </c>
      <c r="N393" s="63">
        <f>N394+N397</f>
        <v>305</v>
      </c>
      <c r="O393" s="64">
        <f t="shared" si="52"/>
        <v>26905.9</v>
      </c>
    </row>
    <row r="394" spans="2:15" ht="47.25" x14ac:dyDescent="0.25">
      <c r="B394" s="60" t="s">
        <v>323</v>
      </c>
      <c r="C394" s="61" t="s">
        <v>206</v>
      </c>
      <c r="D394" s="61" t="s">
        <v>73</v>
      </c>
      <c r="E394" s="62" t="s">
        <v>324</v>
      </c>
      <c r="F394" s="61" t="s">
        <v>76</v>
      </c>
      <c r="G394" s="63">
        <f>G395</f>
        <v>9996</v>
      </c>
      <c r="H394" s="63">
        <f>H395</f>
        <v>0</v>
      </c>
      <c r="I394" s="64">
        <f t="shared" si="55"/>
        <v>9996</v>
      </c>
      <c r="J394" s="63">
        <f>J395</f>
        <v>0</v>
      </c>
      <c r="K394" s="64">
        <f t="shared" si="50"/>
        <v>9996</v>
      </c>
      <c r="L394" s="63">
        <f>L395</f>
        <v>0</v>
      </c>
      <c r="M394" s="64">
        <f t="shared" si="51"/>
        <v>9996</v>
      </c>
      <c r="N394" s="63">
        <f>N395</f>
        <v>0</v>
      </c>
      <c r="O394" s="64">
        <f t="shared" si="52"/>
        <v>9996</v>
      </c>
    </row>
    <row r="395" spans="2:15" ht="33.75" customHeight="1" x14ac:dyDescent="0.25">
      <c r="B395" s="60" t="s">
        <v>188</v>
      </c>
      <c r="C395" s="61" t="s">
        <v>206</v>
      </c>
      <c r="D395" s="61" t="s">
        <v>73</v>
      </c>
      <c r="E395" s="62" t="s">
        <v>324</v>
      </c>
      <c r="F395" s="61">
        <v>600</v>
      </c>
      <c r="G395" s="63">
        <f>G396</f>
        <v>9996</v>
      </c>
      <c r="H395" s="63">
        <f>H396</f>
        <v>0</v>
      </c>
      <c r="I395" s="64">
        <f t="shared" si="55"/>
        <v>9996</v>
      </c>
      <c r="J395" s="63">
        <f>J396</f>
        <v>0</v>
      </c>
      <c r="K395" s="64">
        <f t="shared" si="50"/>
        <v>9996</v>
      </c>
      <c r="L395" s="63">
        <f>L396</f>
        <v>0</v>
      </c>
      <c r="M395" s="64">
        <f t="shared" si="51"/>
        <v>9996</v>
      </c>
      <c r="N395" s="63">
        <f>N396</f>
        <v>0</v>
      </c>
      <c r="O395" s="64">
        <f t="shared" si="52"/>
        <v>9996</v>
      </c>
    </row>
    <row r="396" spans="2:15" ht="15.75" x14ac:dyDescent="0.25">
      <c r="B396" s="60" t="s">
        <v>197</v>
      </c>
      <c r="C396" s="61" t="s">
        <v>206</v>
      </c>
      <c r="D396" s="61" t="s">
        <v>73</v>
      </c>
      <c r="E396" s="62" t="s">
        <v>324</v>
      </c>
      <c r="F396" s="61">
        <v>610</v>
      </c>
      <c r="G396" s="63">
        <v>9996</v>
      </c>
      <c r="H396" s="63"/>
      <c r="I396" s="64">
        <f t="shared" si="55"/>
        <v>9996</v>
      </c>
      <c r="J396" s="63"/>
      <c r="K396" s="64">
        <f t="shared" si="50"/>
        <v>9996</v>
      </c>
      <c r="L396" s="63"/>
      <c r="M396" s="64">
        <f t="shared" si="51"/>
        <v>9996</v>
      </c>
      <c r="N396" s="63"/>
      <c r="O396" s="64">
        <f t="shared" si="52"/>
        <v>9996</v>
      </c>
    </row>
    <row r="397" spans="2:15" ht="47.25" x14ac:dyDescent="0.25">
      <c r="B397" s="60" t="s">
        <v>325</v>
      </c>
      <c r="C397" s="61" t="s">
        <v>206</v>
      </c>
      <c r="D397" s="61" t="s">
        <v>73</v>
      </c>
      <c r="E397" s="62" t="s">
        <v>326</v>
      </c>
      <c r="F397" s="61" t="s">
        <v>76</v>
      </c>
      <c r="G397" s="63">
        <f>G398</f>
        <v>2844.6</v>
      </c>
      <c r="H397" s="63">
        <f>H398</f>
        <v>0</v>
      </c>
      <c r="I397" s="64">
        <f t="shared" si="55"/>
        <v>2844.6</v>
      </c>
      <c r="J397" s="63">
        <f>J398</f>
        <v>0</v>
      </c>
      <c r="K397" s="64">
        <f t="shared" si="50"/>
        <v>2844.6</v>
      </c>
      <c r="L397" s="63">
        <f>L398</f>
        <v>0</v>
      </c>
      <c r="M397" s="64">
        <f t="shared" si="51"/>
        <v>2844.6</v>
      </c>
      <c r="N397" s="63">
        <f>N398</f>
        <v>305</v>
      </c>
      <c r="O397" s="64">
        <f t="shared" si="52"/>
        <v>3149.6</v>
      </c>
    </row>
    <row r="398" spans="2:15" ht="33.75" customHeight="1" x14ac:dyDescent="0.25">
      <c r="B398" s="60" t="s">
        <v>188</v>
      </c>
      <c r="C398" s="61" t="s">
        <v>206</v>
      </c>
      <c r="D398" s="61" t="s">
        <v>73</v>
      </c>
      <c r="E398" s="62" t="s">
        <v>326</v>
      </c>
      <c r="F398" s="61">
        <v>600</v>
      </c>
      <c r="G398" s="63">
        <f>G399</f>
        <v>2844.6</v>
      </c>
      <c r="H398" s="63">
        <f>H399</f>
        <v>0</v>
      </c>
      <c r="I398" s="64">
        <f t="shared" si="55"/>
        <v>2844.6</v>
      </c>
      <c r="J398" s="63">
        <f>J399</f>
        <v>0</v>
      </c>
      <c r="K398" s="64">
        <f t="shared" si="50"/>
        <v>2844.6</v>
      </c>
      <c r="L398" s="63">
        <f>L399</f>
        <v>0</v>
      </c>
      <c r="M398" s="64">
        <f t="shared" si="51"/>
        <v>2844.6</v>
      </c>
      <c r="N398" s="63">
        <f>N399</f>
        <v>305</v>
      </c>
      <c r="O398" s="64">
        <f t="shared" si="52"/>
        <v>3149.6</v>
      </c>
    </row>
    <row r="399" spans="2:15" ht="15.75" x14ac:dyDescent="0.25">
      <c r="B399" s="60" t="s">
        <v>197</v>
      </c>
      <c r="C399" s="61" t="s">
        <v>206</v>
      </c>
      <c r="D399" s="61" t="s">
        <v>73</v>
      </c>
      <c r="E399" s="62" t="s">
        <v>326</v>
      </c>
      <c r="F399" s="61">
        <v>610</v>
      </c>
      <c r="G399" s="63">
        <v>2844.6</v>
      </c>
      <c r="H399" s="63"/>
      <c r="I399" s="64">
        <f t="shared" si="55"/>
        <v>2844.6</v>
      </c>
      <c r="J399" s="63"/>
      <c r="K399" s="64">
        <f t="shared" si="50"/>
        <v>2844.6</v>
      </c>
      <c r="L399" s="63"/>
      <c r="M399" s="64">
        <f t="shared" si="51"/>
        <v>2844.6</v>
      </c>
      <c r="N399" s="63">
        <v>305</v>
      </c>
      <c r="O399" s="64">
        <f t="shared" si="52"/>
        <v>3149.6</v>
      </c>
    </row>
    <row r="400" spans="2:15" ht="31.5" x14ac:dyDescent="0.25">
      <c r="B400" s="60" t="s">
        <v>327</v>
      </c>
      <c r="C400" s="61" t="s">
        <v>206</v>
      </c>
      <c r="D400" s="61" t="s">
        <v>73</v>
      </c>
      <c r="E400" s="62" t="s">
        <v>328</v>
      </c>
      <c r="F400" s="61" t="s">
        <v>76</v>
      </c>
      <c r="G400" s="63">
        <f t="shared" ref="G400:N402" si="59">G401</f>
        <v>13760.3</v>
      </c>
      <c r="H400" s="63">
        <f t="shared" si="59"/>
        <v>0</v>
      </c>
      <c r="I400" s="64">
        <f t="shared" si="55"/>
        <v>13760.3</v>
      </c>
      <c r="J400" s="63">
        <f>J401+J404</f>
        <v>-5.6</v>
      </c>
      <c r="K400" s="64">
        <f t="shared" si="50"/>
        <v>13754.699999999999</v>
      </c>
      <c r="L400" s="63">
        <f>L401+L404</f>
        <v>0</v>
      </c>
      <c r="M400" s="64">
        <f t="shared" si="51"/>
        <v>13754.699999999999</v>
      </c>
      <c r="N400" s="63">
        <f>N401+N404</f>
        <v>0</v>
      </c>
      <c r="O400" s="64">
        <f t="shared" si="52"/>
        <v>13754.699999999999</v>
      </c>
    </row>
    <row r="401" spans="2:15" ht="47.25" x14ac:dyDescent="0.25">
      <c r="B401" s="60" t="s">
        <v>329</v>
      </c>
      <c r="C401" s="61" t="s">
        <v>206</v>
      </c>
      <c r="D401" s="61" t="s">
        <v>73</v>
      </c>
      <c r="E401" s="62" t="s">
        <v>330</v>
      </c>
      <c r="F401" s="61" t="s">
        <v>76</v>
      </c>
      <c r="G401" s="63">
        <f t="shared" si="59"/>
        <v>13760.3</v>
      </c>
      <c r="H401" s="63">
        <f t="shared" si="59"/>
        <v>0</v>
      </c>
      <c r="I401" s="64">
        <f t="shared" si="55"/>
        <v>13760.3</v>
      </c>
      <c r="J401" s="63">
        <f t="shared" si="59"/>
        <v>-6.6</v>
      </c>
      <c r="K401" s="64">
        <f t="shared" si="50"/>
        <v>13753.699999999999</v>
      </c>
      <c r="L401" s="63">
        <f t="shared" si="59"/>
        <v>0</v>
      </c>
      <c r="M401" s="64">
        <f t="shared" si="51"/>
        <v>13753.699999999999</v>
      </c>
      <c r="N401" s="63">
        <f t="shared" si="59"/>
        <v>0</v>
      </c>
      <c r="O401" s="64">
        <f t="shared" si="52"/>
        <v>13753.699999999999</v>
      </c>
    </row>
    <row r="402" spans="2:15" ht="31.5" customHeight="1" x14ac:dyDescent="0.25">
      <c r="B402" s="60" t="s">
        <v>188</v>
      </c>
      <c r="C402" s="61" t="s">
        <v>206</v>
      </c>
      <c r="D402" s="61" t="s">
        <v>73</v>
      </c>
      <c r="E402" s="62" t="s">
        <v>330</v>
      </c>
      <c r="F402" s="61">
        <v>600</v>
      </c>
      <c r="G402" s="63">
        <f t="shared" si="59"/>
        <v>13760.3</v>
      </c>
      <c r="H402" s="63">
        <f t="shared" si="59"/>
        <v>0</v>
      </c>
      <c r="I402" s="64">
        <f t="shared" si="55"/>
        <v>13760.3</v>
      </c>
      <c r="J402" s="63">
        <f t="shared" si="59"/>
        <v>-6.6</v>
      </c>
      <c r="K402" s="64">
        <f t="shared" si="50"/>
        <v>13753.699999999999</v>
      </c>
      <c r="L402" s="63">
        <f t="shared" si="59"/>
        <v>0</v>
      </c>
      <c r="M402" s="64">
        <f t="shared" si="51"/>
        <v>13753.699999999999</v>
      </c>
      <c r="N402" s="63">
        <f t="shared" si="59"/>
        <v>0</v>
      </c>
      <c r="O402" s="64">
        <f t="shared" si="52"/>
        <v>13753.699999999999</v>
      </c>
    </row>
    <row r="403" spans="2:15" ht="15.75" x14ac:dyDescent="0.25">
      <c r="B403" s="60" t="s">
        <v>197</v>
      </c>
      <c r="C403" s="61" t="s">
        <v>206</v>
      </c>
      <c r="D403" s="61" t="s">
        <v>73</v>
      </c>
      <c r="E403" s="62" t="s">
        <v>330</v>
      </c>
      <c r="F403" s="61">
        <v>610</v>
      </c>
      <c r="G403" s="63">
        <v>13760.3</v>
      </c>
      <c r="H403" s="63"/>
      <c r="I403" s="64">
        <f t="shared" si="55"/>
        <v>13760.3</v>
      </c>
      <c r="J403" s="63">
        <v>-6.6</v>
      </c>
      <c r="K403" s="64">
        <f t="shared" si="50"/>
        <v>13753.699999999999</v>
      </c>
      <c r="L403" s="63"/>
      <c r="M403" s="64">
        <f t="shared" si="51"/>
        <v>13753.699999999999</v>
      </c>
      <c r="N403" s="63"/>
      <c r="O403" s="64">
        <f t="shared" si="52"/>
        <v>13753.699999999999</v>
      </c>
    </row>
    <row r="404" spans="2:15" ht="31.5" x14ac:dyDescent="0.25">
      <c r="B404" s="38" t="s">
        <v>838</v>
      </c>
      <c r="C404" s="61" t="s">
        <v>206</v>
      </c>
      <c r="D404" s="61" t="s">
        <v>73</v>
      </c>
      <c r="E404" s="61" t="s">
        <v>837</v>
      </c>
      <c r="F404" s="61" t="s">
        <v>76</v>
      </c>
      <c r="G404" s="63"/>
      <c r="H404" s="64"/>
      <c r="I404" s="63"/>
      <c r="J404" s="64">
        <f>J405</f>
        <v>1</v>
      </c>
      <c r="K404" s="64">
        <f t="shared" si="50"/>
        <v>1</v>
      </c>
      <c r="L404" s="64">
        <f>L405</f>
        <v>0</v>
      </c>
      <c r="M404" s="64">
        <f t="shared" si="51"/>
        <v>1</v>
      </c>
      <c r="N404" s="64">
        <f>N405</f>
        <v>0</v>
      </c>
      <c r="O404" s="64">
        <f t="shared" si="52"/>
        <v>1</v>
      </c>
    </row>
    <row r="405" spans="2:15" ht="47.25" x14ac:dyDescent="0.25">
      <c r="B405" s="38" t="s">
        <v>188</v>
      </c>
      <c r="C405" s="61" t="s">
        <v>206</v>
      </c>
      <c r="D405" s="61" t="s">
        <v>73</v>
      </c>
      <c r="E405" s="61" t="s">
        <v>837</v>
      </c>
      <c r="F405" s="61">
        <v>600</v>
      </c>
      <c r="G405" s="63"/>
      <c r="H405" s="64"/>
      <c r="I405" s="63"/>
      <c r="J405" s="64">
        <f>J406</f>
        <v>1</v>
      </c>
      <c r="K405" s="64">
        <f t="shared" si="50"/>
        <v>1</v>
      </c>
      <c r="L405" s="64">
        <f>L406</f>
        <v>0</v>
      </c>
      <c r="M405" s="64">
        <f t="shared" si="51"/>
        <v>1</v>
      </c>
      <c r="N405" s="64">
        <f>N406</f>
        <v>0</v>
      </c>
      <c r="O405" s="64">
        <f t="shared" si="52"/>
        <v>1</v>
      </c>
    </row>
    <row r="406" spans="2:15" ht="15.75" x14ac:dyDescent="0.25">
      <c r="B406" s="38" t="s">
        <v>197</v>
      </c>
      <c r="C406" s="61" t="s">
        <v>206</v>
      </c>
      <c r="D406" s="61" t="s">
        <v>73</v>
      </c>
      <c r="E406" s="61" t="s">
        <v>837</v>
      </c>
      <c r="F406" s="61">
        <v>610</v>
      </c>
      <c r="G406" s="63"/>
      <c r="H406" s="64"/>
      <c r="I406" s="63"/>
      <c r="J406" s="64">
        <v>1</v>
      </c>
      <c r="K406" s="64">
        <f t="shared" si="50"/>
        <v>1</v>
      </c>
      <c r="L406" s="64"/>
      <c r="M406" s="64">
        <f t="shared" si="51"/>
        <v>1</v>
      </c>
      <c r="N406" s="64"/>
      <c r="O406" s="64">
        <f t="shared" si="52"/>
        <v>1</v>
      </c>
    </row>
    <row r="407" spans="2:15" ht="45.75" customHeight="1" x14ac:dyDescent="0.25">
      <c r="B407" s="60" t="s">
        <v>762</v>
      </c>
      <c r="C407" s="61" t="s">
        <v>206</v>
      </c>
      <c r="D407" s="61" t="s">
        <v>73</v>
      </c>
      <c r="E407" s="62" t="s">
        <v>331</v>
      </c>
      <c r="F407" s="61" t="s">
        <v>76</v>
      </c>
      <c r="G407" s="63">
        <f>G408</f>
        <v>266.10000000000002</v>
      </c>
      <c r="H407" s="63">
        <f>H408</f>
        <v>0</v>
      </c>
      <c r="I407" s="64">
        <f t="shared" si="55"/>
        <v>266.10000000000002</v>
      </c>
      <c r="J407" s="63">
        <f>J408</f>
        <v>0</v>
      </c>
      <c r="K407" s="64">
        <f t="shared" si="50"/>
        <v>266.10000000000002</v>
      </c>
      <c r="L407" s="63">
        <f>L408</f>
        <v>0</v>
      </c>
      <c r="M407" s="64">
        <f t="shared" si="51"/>
        <v>266.10000000000002</v>
      </c>
      <c r="N407" s="63">
        <f>N408</f>
        <v>0</v>
      </c>
      <c r="O407" s="64">
        <f t="shared" si="52"/>
        <v>266.10000000000002</v>
      </c>
    </row>
    <row r="408" spans="2:15" ht="46.5" customHeight="1" x14ac:dyDescent="0.25">
      <c r="B408" s="60" t="s">
        <v>332</v>
      </c>
      <c r="C408" s="61" t="s">
        <v>206</v>
      </c>
      <c r="D408" s="61" t="s">
        <v>73</v>
      </c>
      <c r="E408" s="62" t="s">
        <v>333</v>
      </c>
      <c r="F408" s="61" t="s">
        <v>76</v>
      </c>
      <c r="G408" s="63">
        <f>G409</f>
        <v>266.10000000000002</v>
      </c>
      <c r="H408" s="63">
        <f>H409</f>
        <v>0</v>
      </c>
      <c r="I408" s="64">
        <f t="shared" si="55"/>
        <v>266.10000000000002</v>
      </c>
      <c r="J408" s="63">
        <f>J409</f>
        <v>0</v>
      </c>
      <c r="K408" s="64">
        <f t="shared" si="50"/>
        <v>266.10000000000002</v>
      </c>
      <c r="L408" s="63">
        <f>L409</f>
        <v>0</v>
      </c>
      <c r="M408" s="64">
        <f t="shared" si="51"/>
        <v>266.10000000000002</v>
      </c>
      <c r="N408" s="63">
        <f>N409</f>
        <v>0</v>
      </c>
      <c r="O408" s="64">
        <f t="shared" si="52"/>
        <v>266.10000000000002</v>
      </c>
    </row>
    <row r="409" spans="2:15" ht="31.5" x14ac:dyDescent="0.25">
      <c r="B409" s="60" t="s">
        <v>334</v>
      </c>
      <c r="C409" s="61" t="s">
        <v>206</v>
      </c>
      <c r="D409" s="61" t="s">
        <v>73</v>
      </c>
      <c r="E409" s="62" t="s">
        <v>335</v>
      </c>
      <c r="F409" s="61" t="s">
        <v>76</v>
      </c>
      <c r="G409" s="63">
        <f>G410+G412</f>
        <v>266.10000000000002</v>
      </c>
      <c r="H409" s="63">
        <f>H410+H412</f>
        <v>0</v>
      </c>
      <c r="I409" s="64">
        <f t="shared" si="55"/>
        <v>266.10000000000002</v>
      </c>
      <c r="J409" s="63">
        <f>J410+J412</f>
        <v>0</v>
      </c>
      <c r="K409" s="64">
        <f t="shared" si="50"/>
        <v>266.10000000000002</v>
      </c>
      <c r="L409" s="63">
        <f>L410+L412</f>
        <v>0</v>
      </c>
      <c r="M409" s="64">
        <f t="shared" si="51"/>
        <v>266.10000000000002</v>
      </c>
      <c r="N409" s="63">
        <f>N410+N412</f>
        <v>0</v>
      </c>
      <c r="O409" s="64">
        <f t="shared" si="52"/>
        <v>266.10000000000002</v>
      </c>
    </row>
    <row r="410" spans="2:15" ht="31.5" x14ac:dyDescent="0.25">
      <c r="B410" s="60" t="s">
        <v>97</v>
      </c>
      <c r="C410" s="61" t="s">
        <v>206</v>
      </c>
      <c r="D410" s="61" t="s">
        <v>73</v>
      </c>
      <c r="E410" s="62" t="s">
        <v>335</v>
      </c>
      <c r="F410" s="61">
        <v>200</v>
      </c>
      <c r="G410" s="63">
        <f>G411</f>
        <v>266.10000000000002</v>
      </c>
      <c r="H410" s="63">
        <f>H411</f>
        <v>0</v>
      </c>
      <c r="I410" s="64">
        <f t="shared" si="55"/>
        <v>266.10000000000002</v>
      </c>
      <c r="J410" s="63">
        <f>J411</f>
        <v>0</v>
      </c>
      <c r="K410" s="64">
        <f t="shared" si="50"/>
        <v>266.10000000000002</v>
      </c>
      <c r="L410" s="63">
        <f>L411</f>
        <v>0</v>
      </c>
      <c r="M410" s="64">
        <f t="shared" si="51"/>
        <v>266.10000000000002</v>
      </c>
      <c r="N410" s="63">
        <f>N411</f>
        <v>0</v>
      </c>
      <c r="O410" s="64">
        <f t="shared" si="52"/>
        <v>266.10000000000002</v>
      </c>
    </row>
    <row r="411" spans="2:15" ht="50.25" customHeight="1" x14ac:dyDescent="0.25">
      <c r="B411" s="60" t="s">
        <v>98</v>
      </c>
      <c r="C411" s="61" t="s">
        <v>206</v>
      </c>
      <c r="D411" s="61" t="s">
        <v>73</v>
      </c>
      <c r="E411" s="62" t="s">
        <v>335</v>
      </c>
      <c r="F411" s="61">
        <v>240</v>
      </c>
      <c r="G411" s="63">
        <v>266.10000000000002</v>
      </c>
      <c r="H411" s="63"/>
      <c r="I411" s="64">
        <f t="shared" si="55"/>
        <v>266.10000000000002</v>
      </c>
      <c r="J411" s="63"/>
      <c r="K411" s="64">
        <f t="shared" si="50"/>
        <v>266.10000000000002</v>
      </c>
      <c r="L411" s="63"/>
      <c r="M411" s="64">
        <f t="shared" si="51"/>
        <v>266.10000000000002</v>
      </c>
      <c r="N411" s="63"/>
      <c r="O411" s="64">
        <f t="shared" si="52"/>
        <v>266.10000000000002</v>
      </c>
    </row>
    <row r="412" spans="2:15" ht="15.75" x14ac:dyDescent="0.25">
      <c r="B412" s="60" t="s">
        <v>99</v>
      </c>
      <c r="C412" s="61" t="s">
        <v>206</v>
      </c>
      <c r="D412" s="61" t="s">
        <v>73</v>
      </c>
      <c r="E412" s="62" t="s">
        <v>335</v>
      </c>
      <c r="F412" s="61">
        <v>800</v>
      </c>
      <c r="G412" s="63">
        <f>G413</f>
        <v>0</v>
      </c>
      <c r="H412" s="63">
        <f>H413</f>
        <v>0</v>
      </c>
      <c r="I412" s="64">
        <f t="shared" si="55"/>
        <v>0</v>
      </c>
      <c r="J412" s="63">
        <f>J413</f>
        <v>0</v>
      </c>
      <c r="K412" s="64">
        <f t="shared" si="50"/>
        <v>0</v>
      </c>
      <c r="L412" s="63">
        <f>L413</f>
        <v>0</v>
      </c>
      <c r="M412" s="64">
        <f t="shared" si="51"/>
        <v>0</v>
      </c>
      <c r="N412" s="63">
        <f>N413</f>
        <v>0</v>
      </c>
      <c r="O412" s="64">
        <f t="shared" si="52"/>
        <v>0</v>
      </c>
    </row>
    <row r="413" spans="2:15" ht="15.75" x14ac:dyDescent="0.25">
      <c r="B413" s="60" t="s">
        <v>100</v>
      </c>
      <c r="C413" s="61" t="s">
        <v>206</v>
      </c>
      <c r="D413" s="61" t="s">
        <v>73</v>
      </c>
      <c r="E413" s="62" t="s">
        <v>335</v>
      </c>
      <c r="F413" s="61">
        <v>850</v>
      </c>
      <c r="G413" s="63">
        <v>0</v>
      </c>
      <c r="H413" s="63">
        <v>0</v>
      </c>
      <c r="I413" s="64">
        <f t="shared" si="55"/>
        <v>0</v>
      </c>
      <c r="J413" s="63">
        <v>0</v>
      </c>
      <c r="K413" s="64">
        <f t="shared" si="50"/>
        <v>0</v>
      </c>
      <c r="L413" s="63">
        <v>0</v>
      </c>
      <c r="M413" s="64">
        <f t="shared" si="51"/>
        <v>0</v>
      </c>
      <c r="N413" s="63">
        <v>0</v>
      </c>
      <c r="O413" s="64">
        <f t="shared" si="52"/>
        <v>0</v>
      </c>
    </row>
    <row r="414" spans="2:15" ht="31.5" x14ac:dyDescent="0.25">
      <c r="B414" s="60" t="s">
        <v>121</v>
      </c>
      <c r="C414" s="61" t="s">
        <v>206</v>
      </c>
      <c r="D414" s="61" t="s">
        <v>73</v>
      </c>
      <c r="E414" s="62" t="s">
        <v>122</v>
      </c>
      <c r="F414" s="61" t="s">
        <v>76</v>
      </c>
      <c r="G414" s="63">
        <f t="shared" ref="G414:N417" si="60">G415</f>
        <v>12589</v>
      </c>
      <c r="H414" s="63">
        <f t="shared" si="60"/>
        <v>0</v>
      </c>
      <c r="I414" s="64">
        <f t="shared" si="55"/>
        <v>12589</v>
      </c>
      <c r="J414" s="63">
        <f t="shared" si="60"/>
        <v>0</v>
      </c>
      <c r="K414" s="64">
        <f t="shared" ref="K414:K485" si="61">I414+J414</f>
        <v>12589</v>
      </c>
      <c r="L414" s="63">
        <f t="shared" si="60"/>
        <v>0</v>
      </c>
      <c r="M414" s="64">
        <f t="shared" ref="M414:M485" si="62">K414+L414</f>
        <v>12589</v>
      </c>
      <c r="N414" s="63">
        <f t="shared" si="60"/>
        <v>0</v>
      </c>
      <c r="O414" s="64">
        <f t="shared" ref="O414:O485" si="63">M414+N414</f>
        <v>12589</v>
      </c>
    </row>
    <row r="415" spans="2:15" ht="31.5" x14ac:dyDescent="0.25">
      <c r="B415" s="60" t="s">
        <v>145</v>
      </c>
      <c r="C415" s="61" t="s">
        <v>206</v>
      </c>
      <c r="D415" s="61" t="s">
        <v>73</v>
      </c>
      <c r="E415" s="62" t="s">
        <v>146</v>
      </c>
      <c r="F415" s="61" t="s">
        <v>76</v>
      </c>
      <c r="G415" s="63">
        <f t="shared" si="60"/>
        <v>12589</v>
      </c>
      <c r="H415" s="63">
        <f t="shared" si="60"/>
        <v>0</v>
      </c>
      <c r="I415" s="64">
        <f t="shared" si="55"/>
        <v>12589</v>
      </c>
      <c r="J415" s="63">
        <f t="shared" si="60"/>
        <v>0</v>
      </c>
      <c r="K415" s="64">
        <f t="shared" si="61"/>
        <v>12589</v>
      </c>
      <c r="L415" s="63">
        <f t="shared" si="60"/>
        <v>0</v>
      </c>
      <c r="M415" s="64">
        <f t="shared" si="62"/>
        <v>12589</v>
      </c>
      <c r="N415" s="63">
        <f t="shared" si="60"/>
        <v>0</v>
      </c>
      <c r="O415" s="64">
        <f t="shared" si="63"/>
        <v>12589</v>
      </c>
    </row>
    <row r="416" spans="2:15" ht="78.75" x14ac:dyDescent="0.25">
      <c r="B416" s="60" t="s">
        <v>645</v>
      </c>
      <c r="C416" s="61" t="s">
        <v>206</v>
      </c>
      <c r="D416" s="61" t="s">
        <v>73</v>
      </c>
      <c r="E416" s="62" t="s">
        <v>336</v>
      </c>
      <c r="F416" s="61" t="s">
        <v>76</v>
      </c>
      <c r="G416" s="63">
        <f t="shared" si="60"/>
        <v>12589</v>
      </c>
      <c r="H416" s="63">
        <f t="shared" si="60"/>
        <v>0</v>
      </c>
      <c r="I416" s="64">
        <f t="shared" si="55"/>
        <v>12589</v>
      </c>
      <c r="J416" s="63">
        <f t="shared" si="60"/>
        <v>0</v>
      </c>
      <c r="K416" s="64">
        <f t="shared" si="61"/>
        <v>12589</v>
      </c>
      <c r="L416" s="63">
        <f t="shared" si="60"/>
        <v>0</v>
      </c>
      <c r="M416" s="64">
        <f t="shared" si="62"/>
        <v>12589</v>
      </c>
      <c r="N416" s="63">
        <f t="shared" si="60"/>
        <v>0</v>
      </c>
      <c r="O416" s="64">
        <f t="shared" si="63"/>
        <v>12589</v>
      </c>
    </row>
    <row r="417" spans="2:15" ht="15.75" x14ac:dyDescent="0.25">
      <c r="B417" s="60" t="s">
        <v>157</v>
      </c>
      <c r="C417" s="61" t="s">
        <v>206</v>
      </c>
      <c r="D417" s="61" t="s">
        <v>73</v>
      </c>
      <c r="E417" s="62" t="s">
        <v>336</v>
      </c>
      <c r="F417" s="61">
        <v>500</v>
      </c>
      <c r="G417" s="63">
        <f t="shared" si="60"/>
        <v>12589</v>
      </c>
      <c r="H417" s="63">
        <f t="shared" si="60"/>
        <v>0</v>
      </c>
      <c r="I417" s="64">
        <f t="shared" si="55"/>
        <v>12589</v>
      </c>
      <c r="J417" s="63">
        <f t="shared" si="60"/>
        <v>0</v>
      </c>
      <c r="K417" s="64">
        <f t="shared" si="61"/>
        <v>12589</v>
      </c>
      <c r="L417" s="63">
        <f t="shared" si="60"/>
        <v>0</v>
      </c>
      <c r="M417" s="64">
        <f t="shared" si="62"/>
        <v>12589</v>
      </c>
      <c r="N417" s="63">
        <f t="shared" si="60"/>
        <v>0</v>
      </c>
      <c r="O417" s="64">
        <f t="shared" si="63"/>
        <v>12589</v>
      </c>
    </row>
    <row r="418" spans="2:15" ht="15.75" x14ac:dyDescent="0.25">
      <c r="B418" s="60" t="s">
        <v>158</v>
      </c>
      <c r="C418" s="61" t="s">
        <v>206</v>
      </c>
      <c r="D418" s="61" t="s">
        <v>73</v>
      </c>
      <c r="E418" s="62" t="s">
        <v>336</v>
      </c>
      <c r="F418" s="61">
        <v>530</v>
      </c>
      <c r="G418" s="63">
        <v>12589</v>
      </c>
      <c r="H418" s="63"/>
      <c r="I418" s="64">
        <f t="shared" si="55"/>
        <v>12589</v>
      </c>
      <c r="J418" s="63"/>
      <c r="K418" s="64">
        <f t="shared" si="61"/>
        <v>12589</v>
      </c>
      <c r="L418" s="63"/>
      <c r="M418" s="64">
        <f t="shared" si="62"/>
        <v>12589</v>
      </c>
      <c r="N418" s="63"/>
      <c r="O418" s="64">
        <f t="shared" si="63"/>
        <v>12589</v>
      </c>
    </row>
    <row r="419" spans="2:15" ht="16.149999999999999" customHeight="1" x14ac:dyDescent="0.25">
      <c r="B419" s="60" t="s">
        <v>337</v>
      </c>
      <c r="C419" s="61" t="s">
        <v>206</v>
      </c>
      <c r="D419" s="61" t="s">
        <v>102</v>
      </c>
      <c r="E419" s="62" t="s">
        <v>338</v>
      </c>
      <c r="F419" s="61" t="s">
        <v>76</v>
      </c>
      <c r="G419" s="63">
        <f t="shared" ref="G419:N421" si="64">G420</f>
        <v>3489.1000000000004</v>
      </c>
      <c r="H419" s="63">
        <f t="shared" si="64"/>
        <v>0</v>
      </c>
      <c r="I419" s="64">
        <f t="shared" si="55"/>
        <v>3489.1000000000004</v>
      </c>
      <c r="J419" s="63">
        <f t="shared" si="64"/>
        <v>0</v>
      </c>
      <c r="K419" s="64">
        <f t="shared" si="61"/>
        <v>3489.1000000000004</v>
      </c>
      <c r="L419" s="63">
        <f t="shared" si="64"/>
        <v>0</v>
      </c>
      <c r="M419" s="64">
        <f t="shared" si="62"/>
        <v>3489.1000000000004</v>
      </c>
      <c r="N419" s="63">
        <f t="shared" si="64"/>
        <v>0</v>
      </c>
      <c r="O419" s="64">
        <f t="shared" si="63"/>
        <v>3489.1000000000004</v>
      </c>
    </row>
    <row r="420" spans="2:15" ht="47.25" x14ac:dyDescent="0.25">
      <c r="B420" s="60" t="s">
        <v>692</v>
      </c>
      <c r="C420" s="61" t="s">
        <v>206</v>
      </c>
      <c r="D420" s="61" t="s">
        <v>102</v>
      </c>
      <c r="E420" s="62" t="s">
        <v>339</v>
      </c>
      <c r="F420" s="61" t="s">
        <v>76</v>
      </c>
      <c r="G420" s="63">
        <f t="shared" si="64"/>
        <v>3489.1000000000004</v>
      </c>
      <c r="H420" s="63">
        <f t="shared" si="64"/>
        <v>0</v>
      </c>
      <c r="I420" s="64">
        <f t="shared" si="55"/>
        <v>3489.1000000000004</v>
      </c>
      <c r="J420" s="63">
        <f t="shared" si="64"/>
        <v>0</v>
      </c>
      <c r="K420" s="64">
        <f t="shared" si="61"/>
        <v>3489.1000000000004</v>
      </c>
      <c r="L420" s="63">
        <f t="shared" si="64"/>
        <v>0</v>
      </c>
      <c r="M420" s="64">
        <f t="shared" si="62"/>
        <v>3489.1000000000004</v>
      </c>
      <c r="N420" s="63">
        <f t="shared" si="64"/>
        <v>0</v>
      </c>
      <c r="O420" s="64">
        <f t="shared" si="63"/>
        <v>3489.1000000000004</v>
      </c>
    </row>
    <row r="421" spans="2:15" ht="48.75" customHeight="1" x14ac:dyDescent="0.25">
      <c r="B421" s="60" t="s">
        <v>763</v>
      </c>
      <c r="C421" s="61" t="s">
        <v>206</v>
      </c>
      <c r="D421" s="61" t="s">
        <v>102</v>
      </c>
      <c r="E421" s="62" t="s">
        <v>331</v>
      </c>
      <c r="F421" s="61" t="s">
        <v>76</v>
      </c>
      <c r="G421" s="63">
        <f t="shared" si="64"/>
        <v>3489.1000000000004</v>
      </c>
      <c r="H421" s="63">
        <f t="shared" si="64"/>
        <v>0</v>
      </c>
      <c r="I421" s="64">
        <f t="shared" si="55"/>
        <v>3489.1000000000004</v>
      </c>
      <c r="J421" s="63">
        <f t="shared" si="64"/>
        <v>0</v>
      </c>
      <c r="K421" s="64">
        <f t="shared" si="61"/>
        <v>3489.1000000000004</v>
      </c>
      <c r="L421" s="63">
        <f t="shared" si="64"/>
        <v>0</v>
      </c>
      <c r="M421" s="64">
        <f t="shared" si="62"/>
        <v>3489.1000000000004</v>
      </c>
      <c r="N421" s="63">
        <f t="shared" si="64"/>
        <v>0</v>
      </c>
      <c r="O421" s="64">
        <f t="shared" si="63"/>
        <v>3489.1000000000004</v>
      </c>
    </row>
    <row r="422" spans="2:15" ht="45.75" customHeight="1" x14ac:dyDescent="0.25">
      <c r="B422" s="60" t="s">
        <v>332</v>
      </c>
      <c r="C422" s="61" t="s">
        <v>206</v>
      </c>
      <c r="D422" s="61" t="s">
        <v>102</v>
      </c>
      <c r="E422" s="62" t="s">
        <v>333</v>
      </c>
      <c r="F422" s="61" t="s">
        <v>76</v>
      </c>
      <c r="G422" s="63">
        <f>G423+G426</f>
        <v>3489.1000000000004</v>
      </c>
      <c r="H422" s="63">
        <f>H423+H426</f>
        <v>0</v>
      </c>
      <c r="I422" s="64">
        <f t="shared" si="55"/>
        <v>3489.1000000000004</v>
      </c>
      <c r="J422" s="63">
        <f>J423+J426</f>
        <v>0</v>
      </c>
      <c r="K422" s="64">
        <f t="shared" si="61"/>
        <v>3489.1000000000004</v>
      </c>
      <c r="L422" s="63">
        <f>L423+L426</f>
        <v>0</v>
      </c>
      <c r="M422" s="64">
        <f t="shared" si="62"/>
        <v>3489.1000000000004</v>
      </c>
      <c r="N422" s="63">
        <f>N423+N426</f>
        <v>0</v>
      </c>
      <c r="O422" s="64">
        <f t="shared" si="63"/>
        <v>3489.1000000000004</v>
      </c>
    </row>
    <row r="423" spans="2:15" ht="31.5" x14ac:dyDescent="0.25">
      <c r="B423" s="60" t="s">
        <v>83</v>
      </c>
      <c r="C423" s="61" t="s">
        <v>206</v>
      </c>
      <c r="D423" s="61" t="s">
        <v>102</v>
      </c>
      <c r="E423" s="62" t="s">
        <v>340</v>
      </c>
      <c r="F423" s="61" t="s">
        <v>76</v>
      </c>
      <c r="G423" s="63">
        <f>G424</f>
        <v>1124.2</v>
      </c>
      <c r="H423" s="63">
        <f>H424</f>
        <v>0</v>
      </c>
      <c r="I423" s="64">
        <f t="shared" si="55"/>
        <v>1124.2</v>
      </c>
      <c r="J423" s="63">
        <f>J424</f>
        <v>0</v>
      </c>
      <c r="K423" s="64">
        <f t="shared" si="61"/>
        <v>1124.2</v>
      </c>
      <c r="L423" s="63">
        <f>L424</f>
        <v>0</v>
      </c>
      <c r="M423" s="64">
        <f t="shared" si="62"/>
        <v>1124.2</v>
      </c>
      <c r="N423" s="63">
        <f>N424</f>
        <v>0</v>
      </c>
      <c r="O423" s="64">
        <f t="shared" si="63"/>
        <v>1124.2</v>
      </c>
    </row>
    <row r="424" spans="2:15" ht="94.5" x14ac:dyDescent="0.25">
      <c r="B424" s="60" t="s">
        <v>85</v>
      </c>
      <c r="C424" s="61" t="s">
        <v>206</v>
      </c>
      <c r="D424" s="61" t="s">
        <v>102</v>
      </c>
      <c r="E424" s="62" t="s">
        <v>340</v>
      </c>
      <c r="F424" s="61">
        <v>100</v>
      </c>
      <c r="G424" s="63">
        <f>G425</f>
        <v>1124.2</v>
      </c>
      <c r="H424" s="63">
        <f>H425</f>
        <v>0</v>
      </c>
      <c r="I424" s="64">
        <f t="shared" si="55"/>
        <v>1124.2</v>
      </c>
      <c r="J424" s="63">
        <f>J425</f>
        <v>0</v>
      </c>
      <c r="K424" s="64">
        <f t="shared" si="61"/>
        <v>1124.2</v>
      </c>
      <c r="L424" s="63">
        <f>L425</f>
        <v>0</v>
      </c>
      <c r="M424" s="64">
        <f t="shared" si="62"/>
        <v>1124.2</v>
      </c>
      <c r="N424" s="63">
        <f>N425</f>
        <v>0</v>
      </c>
      <c r="O424" s="64">
        <f t="shared" si="63"/>
        <v>1124.2</v>
      </c>
    </row>
    <row r="425" spans="2:15" ht="31.5" x14ac:dyDescent="0.25">
      <c r="B425" s="60" t="s">
        <v>86</v>
      </c>
      <c r="C425" s="61" t="s">
        <v>206</v>
      </c>
      <c r="D425" s="61" t="s">
        <v>102</v>
      </c>
      <c r="E425" s="62" t="s">
        <v>340</v>
      </c>
      <c r="F425" s="61">
        <v>120</v>
      </c>
      <c r="G425" s="63">
        <v>1124.2</v>
      </c>
      <c r="H425" s="63"/>
      <c r="I425" s="64">
        <f t="shared" si="55"/>
        <v>1124.2</v>
      </c>
      <c r="J425" s="63"/>
      <c r="K425" s="64">
        <f t="shared" si="61"/>
        <v>1124.2</v>
      </c>
      <c r="L425" s="63"/>
      <c r="M425" s="64">
        <f t="shared" si="62"/>
        <v>1124.2</v>
      </c>
      <c r="N425" s="63"/>
      <c r="O425" s="64">
        <f t="shared" si="63"/>
        <v>1124.2</v>
      </c>
    </row>
    <row r="426" spans="2:15" ht="31.5" x14ac:dyDescent="0.25">
      <c r="B426" s="60" t="s">
        <v>341</v>
      </c>
      <c r="C426" s="61" t="s">
        <v>206</v>
      </c>
      <c r="D426" s="61" t="s">
        <v>102</v>
      </c>
      <c r="E426" s="62" t="s">
        <v>342</v>
      </c>
      <c r="F426" s="61" t="s">
        <v>76</v>
      </c>
      <c r="G426" s="63">
        <f>G427+G429+G431</f>
        <v>2364.9</v>
      </c>
      <c r="H426" s="63">
        <f>H427+H429+H431</f>
        <v>0</v>
      </c>
      <c r="I426" s="64">
        <f t="shared" ref="I426:I494" si="65">G426+H426</f>
        <v>2364.9</v>
      </c>
      <c r="J426" s="63">
        <f>J427+J429+J431</f>
        <v>0</v>
      </c>
      <c r="K426" s="64">
        <f t="shared" si="61"/>
        <v>2364.9</v>
      </c>
      <c r="L426" s="63">
        <f>L427+L429+L431</f>
        <v>0</v>
      </c>
      <c r="M426" s="64">
        <f t="shared" si="62"/>
        <v>2364.9</v>
      </c>
      <c r="N426" s="63">
        <f>N427+N429+N431</f>
        <v>0</v>
      </c>
      <c r="O426" s="64">
        <f t="shared" si="63"/>
        <v>2364.9</v>
      </c>
    </row>
    <row r="427" spans="2:15" ht="94.5" x14ac:dyDescent="0.25">
      <c r="B427" s="60" t="s">
        <v>85</v>
      </c>
      <c r="C427" s="61" t="s">
        <v>206</v>
      </c>
      <c r="D427" s="61" t="s">
        <v>102</v>
      </c>
      <c r="E427" s="62" t="s">
        <v>342</v>
      </c>
      <c r="F427" s="61">
        <v>100</v>
      </c>
      <c r="G427" s="63">
        <f>G428</f>
        <v>1454.9</v>
      </c>
      <c r="H427" s="63">
        <f>H428</f>
        <v>0</v>
      </c>
      <c r="I427" s="64">
        <f t="shared" si="65"/>
        <v>1454.9</v>
      </c>
      <c r="J427" s="63">
        <f>J428</f>
        <v>0</v>
      </c>
      <c r="K427" s="64">
        <f t="shared" si="61"/>
        <v>1454.9</v>
      </c>
      <c r="L427" s="63">
        <f>L428</f>
        <v>0</v>
      </c>
      <c r="M427" s="64">
        <f t="shared" si="62"/>
        <v>1454.9</v>
      </c>
      <c r="N427" s="63">
        <f>N428</f>
        <v>0</v>
      </c>
      <c r="O427" s="64">
        <f t="shared" si="63"/>
        <v>1454.9</v>
      </c>
    </row>
    <row r="428" spans="2:15" ht="34.5" customHeight="1" x14ac:dyDescent="0.25">
      <c r="B428" s="60" t="s">
        <v>150</v>
      </c>
      <c r="C428" s="61" t="s">
        <v>206</v>
      </c>
      <c r="D428" s="61" t="s">
        <v>102</v>
      </c>
      <c r="E428" s="62" t="s">
        <v>342</v>
      </c>
      <c r="F428" s="61">
        <v>110</v>
      </c>
      <c r="G428" s="63">
        <v>1454.9</v>
      </c>
      <c r="H428" s="63"/>
      <c r="I428" s="64">
        <f t="shared" si="65"/>
        <v>1454.9</v>
      </c>
      <c r="J428" s="63"/>
      <c r="K428" s="64">
        <f t="shared" si="61"/>
        <v>1454.9</v>
      </c>
      <c r="L428" s="63"/>
      <c r="M428" s="64">
        <f t="shared" si="62"/>
        <v>1454.9</v>
      </c>
      <c r="N428" s="63"/>
      <c r="O428" s="64">
        <f t="shared" si="63"/>
        <v>1454.9</v>
      </c>
    </row>
    <row r="429" spans="2:15" ht="31.5" x14ac:dyDescent="0.25">
      <c r="B429" s="60" t="s">
        <v>97</v>
      </c>
      <c r="C429" s="61" t="s">
        <v>206</v>
      </c>
      <c r="D429" s="61" t="s">
        <v>102</v>
      </c>
      <c r="E429" s="62" t="s">
        <v>342</v>
      </c>
      <c r="F429" s="61">
        <v>200</v>
      </c>
      <c r="G429" s="63">
        <f>G430</f>
        <v>908.4</v>
      </c>
      <c r="H429" s="63">
        <f>H430</f>
        <v>0</v>
      </c>
      <c r="I429" s="64">
        <f t="shared" si="65"/>
        <v>908.4</v>
      </c>
      <c r="J429" s="63">
        <f>J430</f>
        <v>-0.5</v>
      </c>
      <c r="K429" s="64">
        <f t="shared" si="61"/>
        <v>907.9</v>
      </c>
      <c r="L429" s="63">
        <f>L430</f>
        <v>0</v>
      </c>
      <c r="M429" s="64">
        <f t="shared" si="62"/>
        <v>907.9</v>
      </c>
      <c r="N429" s="63">
        <f>N430</f>
        <v>0</v>
      </c>
      <c r="O429" s="64">
        <f t="shared" si="63"/>
        <v>907.9</v>
      </c>
    </row>
    <row r="430" spans="2:15" ht="48.75" customHeight="1" x14ac:dyDescent="0.25">
      <c r="B430" s="60" t="s">
        <v>98</v>
      </c>
      <c r="C430" s="61" t="s">
        <v>206</v>
      </c>
      <c r="D430" s="61" t="s">
        <v>102</v>
      </c>
      <c r="E430" s="62" t="s">
        <v>342</v>
      </c>
      <c r="F430" s="61">
        <v>240</v>
      </c>
      <c r="G430" s="63">
        <v>908.4</v>
      </c>
      <c r="H430" s="63"/>
      <c r="I430" s="64">
        <f t="shared" si="65"/>
        <v>908.4</v>
      </c>
      <c r="J430" s="63">
        <v>-0.5</v>
      </c>
      <c r="K430" s="64">
        <f t="shared" si="61"/>
        <v>907.9</v>
      </c>
      <c r="L430" s="63"/>
      <c r="M430" s="64">
        <f t="shared" si="62"/>
        <v>907.9</v>
      </c>
      <c r="N430" s="63"/>
      <c r="O430" s="64">
        <f t="shared" si="63"/>
        <v>907.9</v>
      </c>
    </row>
    <row r="431" spans="2:15" ht="15.75" x14ac:dyDescent="0.25">
      <c r="B431" s="60" t="s">
        <v>99</v>
      </c>
      <c r="C431" s="61" t="s">
        <v>206</v>
      </c>
      <c r="D431" s="61" t="s">
        <v>102</v>
      </c>
      <c r="E431" s="62" t="s">
        <v>342</v>
      </c>
      <c r="F431" s="61">
        <v>800</v>
      </c>
      <c r="G431" s="63">
        <f>G432</f>
        <v>1.6</v>
      </c>
      <c r="H431" s="63">
        <f>H432</f>
        <v>0</v>
      </c>
      <c r="I431" s="64">
        <f t="shared" si="65"/>
        <v>1.6</v>
      </c>
      <c r="J431" s="63">
        <f>J432</f>
        <v>0.5</v>
      </c>
      <c r="K431" s="64">
        <f t="shared" si="61"/>
        <v>2.1</v>
      </c>
      <c r="L431" s="63">
        <f>L432</f>
        <v>0</v>
      </c>
      <c r="M431" s="64">
        <f t="shared" si="62"/>
        <v>2.1</v>
      </c>
      <c r="N431" s="63">
        <f>N432</f>
        <v>0</v>
      </c>
      <c r="O431" s="64">
        <f t="shared" si="63"/>
        <v>2.1</v>
      </c>
    </row>
    <row r="432" spans="2:15" ht="15.75" x14ac:dyDescent="0.25">
      <c r="B432" s="60" t="s">
        <v>100</v>
      </c>
      <c r="C432" s="61" t="s">
        <v>206</v>
      </c>
      <c r="D432" s="61" t="s">
        <v>102</v>
      </c>
      <c r="E432" s="62" t="s">
        <v>342</v>
      </c>
      <c r="F432" s="61">
        <v>850</v>
      </c>
      <c r="G432" s="63">
        <v>1.6</v>
      </c>
      <c r="H432" s="63"/>
      <c r="I432" s="64">
        <f t="shared" si="65"/>
        <v>1.6</v>
      </c>
      <c r="J432" s="63">
        <v>0.5</v>
      </c>
      <c r="K432" s="64">
        <f t="shared" si="61"/>
        <v>2.1</v>
      </c>
      <c r="L432" s="63"/>
      <c r="M432" s="64">
        <f t="shared" si="62"/>
        <v>2.1</v>
      </c>
      <c r="N432" s="63"/>
      <c r="O432" s="64">
        <f t="shared" si="63"/>
        <v>2.1</v>
      </c>
    </row>
    <row r="433" spans="2:15" ht="15.75" x14ac:dyDescent="0.25">
      <c r="B433" s="53" t="s">
        <v>343</v>
      </c>
      <c r="C433" s="58" t="s">
        <v>344</v>
      </c>
      <c r="D433" s="58" t="s">
        <v>74</v>
      </c>
      <c r="E433" s="59" t="s">
        <v>345</v>
      </c>
      <c r="F433" s="58" t="s">
        <v>76</v>
      </c>
      <c r="G433" s="56">
        <f>G434+G441+G484</f>
        <v>16745.2</v>
      </c>
      <c r="H433" s="56">
        <f>H434+H441+H484</f>
        <v>0</v>
      </c>
      <c r="I433" s="57">
        <f t="shared" si="65"/>
        <v>16745.2</v>
      </c>
      <c r="J433" s="56">
        <f>J434+J441+J484</f>
        <v>0</v>
      </c>
      <c r="K433" s="57">
        <f t="shared" si="61"/>
        <v>16745.2</v>
      </c>
      <c r="L433" s="56">
        <f>L434+L441+L484</f>
        <v>3965</v>
      </c>
      <c r="M433" s="57">
        <f t="shared" si="62"/>
        <v>20710.2</v>
      </c>
      <c r="N433" s="56">
        <f>N434+N441+N484</f>
        <v>-443</v>
      </c>
      <c r="O433" s="57">
        <f t="shared" si="63"/>
        <v>20267.2</v>
      </c>
    </row>
    <row r="434" spans="2:15" ht="15.75" x14ac:dyDescent="0.25">
      <c r="B434" s="60" t="s">
        <v>346</v>
      </c>
      <c r="C434" s="61" t="s">
        <v>344</v>
      </c>
      <c r="D434" s="61" t="s">
        <v>73</v>
      </c>
      <c r="E434" s="62" t="s">
        <v>75</v>
      </c>
      <c r="F434" s="61" t="s">
        <v>76</v>
      </c>
      <c r="G434" s="63">
        <f t="shared" ref="G434:N439" si="66">G435</f>
        <v>7993.2</v>
      </c>
      <c r="H434" s="63">
        <f t="shared" si="66"/>
        <v>0</v>
      </c>
      <c r="I434" s="64">
        <f t="shared" si="65"/>
        <v>7993.2</v>
      </c>
      <c r="J434" s="63">
        <f t="shared" si="66"/>
        <v>0</v>
      </c>
      <c r="K434" s="64">
        <f t="shared" si="61"/>
        <v>7993.2</v>
      </c>
      <c r="L434" s="63">
        <f t="shared" si="66"/>
        <v>0</v>
      </c>
      <c r="M434" s="64">
        <f t="shared" si="62"/>
        <v>7993.2</v>
      </c>
      <c r="N434" s="63">
        <f t="shared" si="66"/>
        <v>0</v>
      </c>
      <c r="O434" s="64">
        <f t="shared" si="63"/>
        <v>7993.2</v>
      </c>
    </row>
    <row r="435" spans="2:15" ht="46.5" customHeight="1" x14ac:dyDescent="0.25">
      <c r="B435" s="60" t="s">
        <v>708</v>
      </c>
      <c r="C435" s="61" t="s">
        <v>344</v>
      </c>
      <c r="D435" s="61" t="s">
        <v>73</v>
      </c>
      <c r="E435" s="62" t="s">
        <v>347</v>
      </c>
      <c r="F435" s="61" t="s">
        <v>76</v>
      </c>
      <c r="G435" s="63">
        <f t="shared" si="66"/>
        <v>7993.2</v>
      </c>
      <c r="H435" s="63">
        <f t="shared" si="66"/>
        <v>0</v>
      </c>
      <c r="I435" s="64">
        <f t="shared" si="65"/>
        <v>7993.2</v>
      </c>
      <c r="J435" s="63">
        <f t="shared" si="66"/>
        <v>0</v>
      </c>
      <c r="K435" s="64">
        <f t="shared" si="61"/>
        <v>7993.2</v>
      </c>
      <c r="L435" s="63">
        <f t="shared" si="66"/>
        <v>0</v>
      </c>
      <c r="M435" s="64">
        <f t="shared" si="62"/>
        <v>7993.2</v>
      </c>
      <c r="N435" s="63">
        <f t="shared" si="66"/>
        <v>0</v>
      </c>
      <c r="O435" s="64">
        <f t="shared" si="63"/>
        <v>7993.2</v>
      </c>
    </row>
    <row r="436" spans="2:15" ht="101.25" customHeight="1" x14ac:dyDescent="0.25">
      <c r="B436" s="74" t="s">
        <v>709</v>
      </c>
      <c r="C436" s="61" t="s">
        <v>344</v>
      </c>
      <c r="D436" s="61" t="s">
        <v>73</v>
      </c>
      <c r="E436" s="62" t="s">
        <v>348</v>
      </c>
      <c r="F436" s="61" t="s">
        <v>76</v>
      </c>
      <c r="G436" s="63">
        <f t="shared" si="66"/>
        <v>7993.2</v>
      </c>
      <c r="H436" s="63">
        <f t="shared" si="66"/>
        <v>0</v>
      </c>
      <c r="I436" s="64">
        <f t="shared" si="65"/>
        <v>7993.2</v>
      </c>
      <c r="J436" s="63">
        <f t="shared" si="66"/>
        <v>0</v>
      </c>
      <c r="K436" s="64">
        <f t="shared" si="61"/>
        <v>7993.2</v>
      </c>
      <c r="L436" s="63">
        <f t="shared" si="66"/>
        <v>0</v>
      </c>
      <c r="M436" s="64">
        <f t="shared" si="62"/>
        <v>7993.2</v>
      </c>
      <c r="N436" s="63">
        <f t="shared" si="66"/>
        <v>0</v>
      </c>
      <c r="O436" s="64">
        <f t="shared" si="63"/>
        <v>7993.2</v>
      </c>
    </row>
    <row r="437" spans="2:15" ht="75" customHeight="1" x14ac:dyDescent="0.25">
      <c r="B437" s="74" t="s">
        <v>711</v>
      </c>
      <c r="C437" s="61" t="s">
        <v>344</v>
      </c>
      <c r="D437" s="61" t="s">
        <v>73</v>
      </c>
      <c r="E437" s="62" t="s">
        <v>349</v>
      </c>
      <c r="F437" s="61" t="s">
        <v>76</v>
      </c>
      <c r="G437" s="63">
        <f t="shared" si="66"/>
        <v>7993.2</v>
      </c>
      <c r="H437" s="63">
        <f t="shared" si="66"/>
        <v>0</v>
      </c>
      <c r="I437" s="64">
        <f t="shared" si="65"/>
        <v>7993.2</v>
      </c>
      <c r="J437" s="63">
        <f t="shared" si="66"/>
        <v>0</v>
      </c>
      <c r="K437" s="64">
        <f t="shared" si="61"/>
        <v>7993.2</v>
      </c>
      <c r="L437" s="63">
        <f t="shared" si="66"/>
        <v>0</v>
      </c>
      <c r="M437" s="64">
        <f t="shared" si="62"/>
        <v>7993.2</v>
      </c>
      <c r="N437" s="63">
        <f t="shared" si="66"/>
        <v>0</v>
      </c>
      <c r="O437" s="64">
        <f t="shared" si="63"/>
        <v>7993.2</v>
      </c>
    </row>
    <row r="438" spans="2:15" ht="49.9" customHeight="1" x14ac:dyDescent="0.25">
      <c r="B438" s="74" t="s">
        <v>726</v>
      </c>
      <c r="C438" s="61" t="s">
        <v>344</v>
      </c>
      <c r="D438" s="61" t="s">
        <v>73</v>
      </c>
      <c r="E438" s="62" t="s">
        <v>350</v>
      </c>
      <c r="F438" s="61" t="s">
        <v>76</v>
      </c>
      <c r="G438" s="63">
        <f t="shared" si="66"/>
        <v>7993.2</v>
      </c>
      <c r="H438" s="63">
        <f t="shared" si="66"/>
        <v>0</v>
      </c>
      <c r="I438" s="64">
        <f t="shared" si="65"/>
        <v>7993.2</v>
      </c>
      <c r="J438" s="63">
        <f t="shared" si="66"/>
        <v>0</v>
      </c>
      <c r="K438" s="64">
        <f t="shared" si="61"/>
        <v>7993.2</v>
      </c>
      <c r="L438" s="63">
        <f t="shared" si="66"/>
        <v>0</v>
      </c>
      <c r="M438" s="64">
        <f t="shared" si="62"/>
        <v>7993.2</v>
      </c>
      <c r="N438" s="63">
        <f t="shared" si="66"/>
        <v>0</v>
      </c>
      <c r="O438" s="64">
        <f t="shared" si="63"/>
        <v>7993.2</v>
      </c>
    </row>
    <row r="439" spans="2:15" ht="16.899999999999999" customHeight="1" x14ac:dyDescent="0.25">
      <c r="B439" s="60" t="s">
        <v>351</v>
      </c>
      <c r="C439" s="61" t="s">
        <v>344</v>
      </c>
      <c r="D439" s="61" t="s">
        <v>73</v>
      </c>
      <c r="E439" s="62" t="s">
        <v>350</v>
      </c>
      <c r="F439" s="61">
        <v>300</v>
      </c>
      <c r="G439" s="63">
        <f t="shared" si="66"/>
        <v>7993.2</v>
      </c>
      <c r="H439" s="63">
        <f t="shared" si="66"/>
        <v>0</v>
      </c>
      <c r="I439" s="64">
        <f t="shared" si="65"/>
        <v>7993.2</v>
      </c>
      <c r="J439" s="63">
        <f t="shared" si="66"/>
        <v>0</v>
      </c>
      <c r="K439" s="64">
        <f t="shared" si="61"/>
        <v>7993.2</v>
      </c>
      <c r="L439" s="63">
        <f t="shared" si="66"/>
        <v>0</v>
      </c>
      <c r="M439" s="64">
        <f t="shared" si="62"/>
        <v>7993.2</v>
      </c>
      <c r="N439" s="63">
        <f t="shared" si="66"/>
        <v>0</v>
      </c>
      <c r="O439" s="64">
        <f t="shared" si="63"/>
        <v>7993.2</v>
      </c>
    </row>
    <row r="440" spans="2:15" ht="31.5" x14ac:dyDescent="0.25">
      <c r="B440" s="60" t="s">
        <v>352</v>
      </c>
      <c r="C440" s="61" t="s">
        <v>344</v>
      </c>
      <c r="D440" s="61" t="s">
        <v>73</v>
      </c>
      <c r="E440" s="62" t="s">
        <v>350</v>
      </c>
      <c r="F440" s="61">
        <v>310</v>
      </c>
      <c r="G440" s="63">
        <v>7993.2</v>
      </c>
      <c r="H440" s="63"/>
      <c r="I440" s="64">
        <f t="shared" si="65"/>
        <v>7993.2</v>
      </c>
      <c r="J440" s="63"/>
      <c r="K440" s="64">
        <f t="shared" si="61"/>
        <v>7993.2</v>
      </c>
      <c r="L440" s="63"/>
      <c r="M440" s="64">
        <f t="shared" si="62"/>
        <v>7993.2</v>
      </c>
      <c r="N440" s="63"/>
      <c r="O440" s="64">
        <f t="shared" si="63"/>
        <v>7993.2</v>
      </c>
    </row>
    <row r="441" spans="2:15" ht="15.75" x14ac:dyDescent="0.25">
      <c r="B441" s="60" t="s">
        <v>353</v>
      </c>
      <c r="C441" s="61" t="s">
        <v>344</v>
      </c>
      <c r="D441" s="61" t="s">
        <v>90</v>
      </c>
      <c r="E441" s="62" t="s">
        <v>75</v>
      </c>
      <c r="F441" s="61" t="s">
        <v>76</v>
      </c>
      <c r="G441" s="63">
        <f>G442+G448+G460+G466+G479</f>
        <v>5752</v>
      </c>
      <c r="H441" s="63">
        <f>H442+H448+H460+H466+H479</f>
        <v>0</v>
      </c>
      <c r="I441" s="64">
        <f t="shared" si="65"/>
        <v>5752</v>
      </c>
      <c r="J441" s="63">
        <f>J442+J448+J460+J466+J479</f>
        <v>0</v>
      </c>
      <c r="K441" s="64">
        <f t="shared" si="61"/>
        <v>5752</v>
      </c>
      <c r="L441" s="63">
        <f>L442+L448+L460+L466+L479</f>
        <v>3965</v>
      </c>
      <c r="M441" s="64">
        <f t="shared" si="62"/>
        <v>9717</v>
      </c>
      <c r="N441" s="63">
        <f>N442+N448+N460+N466+N479</f>
        <v>-443</v>
      </c>
      <c r="O441" s="64">
        <f t="shared" si="63"/>
        <v>9274</v>
      </c>
    </row>
    <row r="442" spans="2:15" ht="47.25" x14ac:dyDescent="0.25">
      <c r="B442" s="60" t="s">
        <v>758</v>
      </c>
      <c r="C442" s="61" t="s">
        <v>344</v>
      </c>
      <c r="D442" s="61" t="s">
        <v>90</v>
      </c>
      <c r="E442" s="62" t="s">
        <v>236</v>
      </c>
      <c r="F442" s="61" t="s">
        <v>76</v>
      </c>
      <c r="G442" s="63">
        <f t="shared" ref="G442:N446" si="67">G443</f>
        <v>3468.3</v>
      </c>
      <c r="H442" s="63">
        <f t="shared" si="67"/>
        <v>0</v>
      </c>
      <c r="I442" s="64">
        <f t="shared" si="65"/>
        <v>3468.3</v>
      </c>
      <c r="J442" s="63">
        <f t="shared" si="67"/>
        <v>0</v>
      </c>
      <c r="K442" s="64">
        <f t="shared" si="61"/>
        <v>3468.3</v>
      </c>
      <c r="L442" s="63">
        <f t="shared" si="67"/>
        <v>0</v>
      </c>
      <c r="M442" s="64">
        <f t="shared" si="62"/>
        <v>3468.3</v>
      </c>
      <c r="N442" s="63">
        <f t="shared" si="67"/>
        <v>-443</v>
      </c>
      <c r="O442" s="64">
        <f t="shared" si="63"/>
        <v>3025.3</v>
      </c>
    </row>
    <row r="443" spans="2:15" ht="15.75" x14ac:dyDescent="0.25">
      <c r="B443" s="60" t="s">
        <v>262</v>
      </c>
      <c r="C443" s="61" t="s">
        <v>344</v>
      </c>
      <c r="D443" s="61" t="s">
        <v>90</v>
      </c>
      <c r="E443" s="62" t="s">
        <v>263</v>
      </c>
      <c r="F443" s="61" t="s">
        <v>76</v>
      </c>
      <c r="G443" s="63">
        <f t="shared" si="67"/>
        <v>3468.3</v>
      </c>
      <c r="H443" s="63">
        <f t="shared" si="67"/>
        <v>0</v>
      </c>
      <c r="I443" s="64">
        <f t="shared" si="65"/>
        <v>3468.3</v>
      </c>
      <c r="J443" s="63">
        <f t="shared" si="67"/>
        <v>0</v>
      </c>
      <c r="K443" s="64">
        <f t="shared" si="61"/>
        <v>3468.3</v>
      </c>
      <c r="L443" s="63">
        <f t="shared" si="67"/>
        <v>0</v>
      </c>
      <c r="M443" s="64">
        <f t="shared" si="62"/>
        <v>3468.3</v>
      </c>
      <c r="N443" s="63">
        <f t="shared" si="67"/>
        <v>-443</v>
      </c>
      <c r="O443" s="64">
        <f t="shared" si="63"/>
        <v>3025.3</v>
      </c>
    </row>
    <row r="444" spans="2:15" ht="31.5" x14ac:dyDescent="0.25">
      <c r="B444" s="60" t="s">
        <v>286</v>
      </c>
      <c r="C444" s="61" t="s">
        <v>344</v>
      </c>
      <c r="D444" s="61" t="s">
        <v>90</v>
      </c>
      <c r="E444" s="62" t="s">
        <v>265</v>
      </c>
      <c r="F444" s="61" t="s">
        <v>76</v>
      </c>
      <c r="G444" s="63">
        <f t="shared" si="67"/>
        <v>3468.3</v>
      </c>
      <c r="H444" s="63">
        <f t="shared" si="67"/>
        <v>0</v>
      </c>
      <c r="I444" s="64">
        <f t="shared" si="65"/>
        <v>3468.3</v>
      </c>
      <c r="J444" s="63">
        <f t="shared" si="67"/>
        <v>0</v>
      </c>
      <c r="K444" s="64">
        <f t="shared" si="61"/>
        <v>3468.3</v>
      </c>
      <c r="L444" s="63">
        <f t="shared" si="67"/>
        <v>0</v>
      </c>
      <c r="M444" s="64">
        <f t="shared" si="62"/>
        <v>3468.3</v>
      </c>
      <c r="N444" s="63">
        <f t="shared" si="67"/>
        <v>-443</v>
      </c>
      <c r="O444" s="64">
        <f t="shared" si="63"/>
        <v>3025.3</v>
      </c>
    </row>
    <row r="445" spans="2:15" ht="31.5" x14ac:dyDescent="0.25">
      <c r="B445" s="60" t="s">
        <v>354</v>
      </c>
      <c r="C445" s="61" t="s">
        <v>344</v>
      </c>
      <c r="D445" s="61" t="s">
        <v>90</v>
      </c>
      <c r="E445" s="62" t="s">
        <v>355</v>
      </c>
      <c r="F445" s="61" t="s">
        <v>76</v>
      </c>
      <c r="G445" s="63">
        <f t="shared" si="67"/>
        <v>3468.3</v>
      </c>
      <c r="H445" s="63">
        <f t="shared" si="67"/>
        <v>0</v>
      </c>
      <c r="I445" s="64">
        <f t="shared" si="65"/>
        <v>3468.3</v>
      </c>
      <c r="J445" s="63">
        <f t="shared" si="67"/>
        <v>0</v>
      </c>
      <c r="K445" s="64">
        <f t="shared" si="61"/>
        <v>3468.3</v>
      </c>
      <c r="L445" s="63">
        <f t="shared" si="67"/>
        <v>0</v>
      </c>
      <c r="M445" s="64">
        <f t="shared" si="62"/>
        <v>3468.3</v>
      </c>
      <c r="N445" s="63">
        <f t="shared" si="67"/>
        <v>-443</v>
      </c>
      <c r="O445" s="64">
        <f t="shared" si="63"/>
        <v>3025.3</v>
      </c>
    </row>
    <row r="446" spans="2:15" ht="47.25" customHeight="1" x14ac:dyDescent="0.25">
      <c r="B446" s="60" t="s">
        <v>188</v>
      </c>
      <c r="C446" s="61" t="s">
        <v>344</v>
      </c>
      <c r="D446" s="61" t="s">
        <v>90</v>
      </c>
      <c r="E446" s="62" t="s">
        <v>355</v>
      </c>
      <c r="F446" s="61">
        <v>600</v>
      </c>
      <c r="G446" s="63">
        <f t="shared" si="67"/>
        <v>3468.3</v>
      </c>
      <c r="H446" s="63">
        <f t="shared" si="67"/>
        <v>0</v>
      </c>
      <c r="I446" s="64">
        <f t="shared" si="65"/>
        <v>3468.3</v>
      </c>
      <c r="J446" s="63">
        <f t="shared" si="67"/>
        <v>0</v>
      </c>
      <c r="K446" s="64">
        <f t="shared" si="61"/>
        <v>3468.3</v>
      </c>
      <c r="L446" s="63">
        <f t="shared" si="67"/>
        <v>0</v>
      </c>
      <c r="M446" s="64">
        <f t="shared" si="62"/>
        <v>3468.3</v>
      </c>
      <c r="N446" s="63">
        <f t="shared" si="67"/>
        <v>-443</v>
      </c>
      <c r="O446" s="64">
        <f t="shared" si="63"/>
        <v>3025.3</v>
      </c>
    </row>
    <row r="447" spans="2:15" ht="15.75" x14ac:dyDescent="0.25">
      <c r="B447" s="60" t="s">
        <v>197</v>
      </c>
      <c r="C447" s="61" t="s">
        <v>344</v>
      </c>
      <c r="D447" s="61" t="s">
        <v>90</v>
      </c>
      <c r="E447" s="62" t="s">
        <v>355</v>
      </c>
      <c r="F447" s="61">
        <v>610</v>
      </c>
      <c r="G447" s="63">
        <v>3468.3</v>
      </c>
      <c r="H447" s="63"/>
      <c r="I447" s="64">
        <f t="shared" si="65"/>
        <v>3468.3</v>
      </c>
      <c r="J447" s="63"/>
      <c r="K447" s="64">
        <f t="shared" si="61"/>
        <v>3468.3</v>
      </c>
      <c r="L447" s="63"/>
      <c r="M447" s="64">
        <f t="shared" si="62"/>
        <v>3468.3</v>
      </c>
      <c r="N447" s="63">
        <v>-443</v>
      </c>
      <c r="O447" s="64">
        <f t="shared" si="63"/>
        <v>3025.3</v>
      </c>
    </row>
    <row r="448" spans="2:15" ht="63" x14ac:dyDescent="0.25">
      <c r="B448" s="60" t="s">
        <v>798</v>
      </c>
      <c r="C448" s="61" t="s">
        <v>344</v>
      </c>
      <c r="D448" s="61" t="s">
        <v>90</v>
      </c>
      <c r="E448" s="62" t="s">
        <v>222</v>
      </c>
      <c r="F448" s="61" t="s">
        <v>76</v>
      </c>
      <c r="G448" s="63">
        <f>G450</f>
        <v>1523.7</v>
      </c>
      <c r="H448" s="63">
        <f>H450</f>
        <v>0</v>
      </c>
      <c r="I448" s="64">
        <f t="shared" si="65"/>
        <v>1523.7</v>
      </c>
      <c r="J448" s="63">
        <f>J450</f>
        <v>0</v>
      </c>
      <c r="K448" s="64">
        <f t="shared" si="61"/>
        <v>1523.7</v>
      </c>
      <c r="L448" s="63">
        <f>L450</f>
        <v>3965</v>
      </c>
      <c r="M448" s="64">
        <f t="shared" si="62"/>
        <v>5488.7</v>
      </c>
      <c r="N448" s="63">
        <f>N450</f>
        <v>0</v>
      </c>
      <c r="O448" s="64">
        <f t="shared" si="63"/>
        <v>5488.7</v>
      </c>
    </row>
    <row r="449" spans="2:15" ht="47.25" x14ac:dyDescent="0.25">
      <c r="B449" s="60" t="s">
        <v>681</v>
      </c>
      <c r="C449" s="61" t="s">
        <v>344</v>
      </c>
      <c r="D449" s="61" t="s">
        <v>90</v>
      </c>
      <c r="E449" s="62" t="s">
        <v>682</v>
      </c>
      <c r="F449" s="61" t="s">
        <v>76</v>
      </c>
      <c r="G449" s="63">
        <v>0</v>
      </c>
      <c r="H449" s="63">
        <v>0</v>
      </c>
      <c r="I449" s="64">
        <f t="shared" si="65"/>
        <v>0</v>
      </c>
      <c r="J449" s="63">
        <v>0</v>
      </c>
      <c r="K449" s="64">
        <f>K450</f>
        <v>1523.7</v>
      </c>
      <c r="L449" s="63">
        <f>L450</f>
        <v>3965</v>
      </c>
      <c r="M449" s="64">
        <f t="shared" si="62"/>
        <v>5488.7</v>
      </c>
      <c r="N449" s="63">
        <f>N450</f>
        <v>0</v>
      </c>
      <c r="O449" s="64">
        <f t="shared" si="63"/>
        <v>5488.7</v>
      </c>
    </row>
    <row r="450" spans="2:15" ht="31.5" x14ac:dyDescent="0.25">
      <c r="B450" s="60" t="s">
        <v>356</v>
      </c>
      <c r="C450" s="61" t="s">
        <v>344</v>
      </c>
      <c r="D450" s="61" t="s">
        <v>90</v>
      </c>
      <c r="E450" s="62" t="s">
        <v>670</v>
      </c>
      <c r="F450" s="61" t="s">
        <v>76</v>
      </c>
      <c r="G450" s="63">
        <f>G457</f>
        <v>1523.7</v>
      </c>
      <c r="H450" s="63">
        <f>H457</f>
        <v>0</v>
      </c>
      <c r="I450" s="64">
        <f t="shared" si="65"/>
        <v>1523.7</v>
      </c>
      <c r="J450" s="63">
        <f>J457</f>
        <v>0</v>
      </c>
      <c r="K450" s="64">
        <f t="shared" si="61"/>
        <v>1523.7</v>
      </c>
      <c r="L450" s="63">
        <f>L457+L451+L454</f>
        <v>3965</v>
      </c>
      <c r="M450" s="64">
        <f t="shared" si="62"/>
        <v>5488.7</v>
      </c>
      <c r="N450" s="63">
        <f>N457+N451+N454</f>
        <v>0</v>
      </c>
      <c r="O450" s="64">
        <f t="shared" si="63"/>
        <v>5488.7</v>
      </c>
    </row>
    <row r="451" spans="2:15" ht="47.25" x14ac:dyDescent="0.25">
      <c r="B451" s="38" t="s">
        <v>849</v>
      </c>
      <c r="C451" s="61">
        <v>10</v>
      </c>
      <c r="D451" s="61" t="s">
        <v>90</v>
      </c>
      <c r="E451" s="61" t="s">
        <v>848</v>
      </c>
      <c r="F451" s="61" t="s">
        <v>76</v>
      </c>
      <c r="G451" s="63"/>
      <c r="H451" s="64"/>
      <c r="I451" s="63"/>
      <c r="J451" s="64"/>
      <c r="K451" s="63"/>
      <c r="L451" s="64">
        <f>L452</f>
        <v>4747.2</v>
      </c>
      <c r="M451" s="64">
        <f t="shared" si="62"/>
        <v>4747.2</v>
      </c>
      <c r="N451" s="64">
        <f>N452</f>
        <v>0</v>
      </c>
      <c r="O451" s="64">
        <f t="shared" si="63"/>
        <v>4747.2</v>
      </c>
    </row>
    <row r="452" spans="2:15" ht="21" customHeight="1" x14ac:dyDescent="0.25">
      <c r="B452" s="38" t="s">
        <v>351</v>
      </c>
      <c r="C452" s="61">
        <v>10</v>
      </c>
      <c r="D452" s="61" t="s">
        <v>90</v>
      </c>
      <c r="E452" s="61" t="s">
        <v>848</v>
      </c>
      <c r="F452" s="61" t="s">
        <v>672</v>
      </c>
      <c r="G452" s="63"/>
      <c r="H452" s="64"/>
      <c r="I452" s="63"/>
      <c r="J452" s="64"/>
      <c r="K452" s="63"/>
      <c r="L452" s="64">
        <f>L453</f>
        <v>4747.2</v>
      </c>
      <c r="M452" s="64">
        <f t="shared" si="62"/>
        <v>4747.2</v>
      </c>
      <c r="N452" s="64">
        <f>N453</f>
        <v>0</v>
      </c>
      <c r="O452" s="64">
        <f t="shared" si="63"/>
        <v>4747.2</v>
      </c>
    </row>
    <row r="453" spans="2:15" ht="41.25" customHeight="1" x14ac:dyDescent="0.25">
      <c r="B453" s="38" t="s">
        <v>358</v>
      </c>
      <c r="C453" s="61">
        <v>10</v>
      </c>
      <c r="D453" s="61" t="s">
        <v>90</v>
      </c>
      <c r="E453" s="61" t="s">
        <v>848</v>
      </c>
      <c r="F453" s="61" t="s">
        <v>673</v>
      </c>
      <c r="G453" s="63"/>
      <c r="H453" s="64"/>
      <c r="I453" s="63"/>
      <c r="J453" s="64"/>
      <c r="K453" s="63"/>
      <c r="L453" s="64">
        <v>4747.2</v>
      </c>
      <c r="M453" s="64">
        <f t="shared" si="62"/>
        <v>4747.2</v>
      </c>
      <c r="N453" s="64"/>
      <c r="O453" s="64">
        <f t="shared" si="63"/>
        <v>4747.2</v>
      </c>
    </row>
    <row r="454" spans="2:15" ht="63" x14ac:dyDescent="0.25">
      <c r="B454" s="38" t="s">
        <v>850</v>
      </c>
      <c r="C454" s="61">
        <v>10</v>
      </c>
      <c r="D454" s="61" t="s">
        <v>90</v>
      </c>
      <c r="E454" s="61" t="s">
        <v>851</v>
      </c>
      <c r="F454" s="61" t="s">
        <v>76</v>
      </c>
      <c r="G454" s="63"/>
      <c r="H454" s="64"/>
      <c r="I454" s="63"/>
      <c r="J454" s="64"/>
      <c r="K454" s="63"/>
      <c r="L454" s="64">
        <f>L455</f>
        <v>357.3</v>
      </c>
      <c r="M454" s="64">
        <f t="shared" si="62"/>
        <v>357.3</v>
      </c>
      <c r="N454" s="64">
        <f>N455</f>
        <v>0</v>
      </c>
      <c r="O454" s="64">
        <f t="shared" si="63"/>
        <v>357.3</v>
      </c>
    </row>
    <row r="455" spans="2:15" ht="21" customHeight="1" x14ac:dyDescent="0.25">
      <c r="B455" s="38" t="s">
        <v>351</v>
      </c>
      <c r="C455" s="61">
        <v>10</v>
      </c>
      <c r="D455" s="61" t="s">
        <v>90</v>
      </c>
      <c r="E455" s="61" t="s">
        <v>851</v>
      </c>
      <c r="F455" s="61" t="s">
        <v>672</v>
      </c>
      <c r="G455" s="63"/>
      <c r="H455" s="64"/>
      <c r="I455" s="63"/>
      <c r="J455" s="64"/>
      <c r="K455" s="63"/>
      <c r="L455" s="64">
        <f>L456</f>
        <v>357.3</v>
      </c>
      <c r="M455" s="64">
        <f t="shared" si="62"/>
        <v>357.3</v>
      </c>
      <c r="N455" s="64">
        <f>N456</f>
        <v>0</v>
      </c>
      <c r="O455" s="64">
        <f t="shared" si="63"/>
        <v>357.3</v>
      </c>
    </row>
    <row r="456" spans="2:15" ht="31.5" x14ac:dyDescent="0.25">
      <c r="B456" s="38" t="s">
        <v>358</v>
      </c>
      <c r="C456" s="61">
        <v>10</v>
      </c>
      <c r="D456" s="61" t="s">
        <v>90</v>
      </c>
      <c r="E456" s="61" t="s">
        <v>851</v>
      </c>
      <c r="F456" s="61" t="s">
        <v>673</v>
      </c>
      <c r="G456" s="63"/>
      <c r="H456" s="64"/>
      <c r="I456" s="63"/>
      <c r="J456" s="64"/>
      <c r="K456" s="63"/>
      <c r="L456" s="64">
        <v>357.3</v>
      </c>
      <c r="M456" s="64">
        <f t="shared" si="62"/>
        <v>357.3</v>
      </c>
      <c r="N456" s="64"/>
      <c r="O456" s="64">
        <f t="shared" si="63"/>
        <v>357.3</v>
      </c>
    </row>
    <row r="457" spans="2:15" ht="45" customHeight="1" x14ac:dyDescent="0.25">
      <c r="B457" s="60" t="s">
        <v>683</v>
      </c>
      <c r="C457" s="61" t="s">
        <v>344</v>
      </c>
      <c r="D457" s="61" t="s">
        <v>90</v>
      </c>
      <c r="E457" s="62" t="s">
        <v>671</v>
      </c>
      <c r="F457" s="61" t="s">
        <v>76</v>
      </c>
      <c r="G457" s="63">
        <f t="shared" ref="G457:N458" si="68">G458</f>
        <v>1523.7</v>
      </c>
      <c r="H457" s="63">
        <f t="shared" si="68"/>
        <v>0</v>
      </c>
      <c r="I457" s="64">
        <f t="shared" si="65"/>
        <v>1523.7</v>
      </c>
      <c r="J457" s="63">
        <f t="shared" si="68"/>
        <v>0</v>
      </c>
      <c r="K457" s="64">
        <f t="shared" si="61"/>
        <v>1523.7</v>
      </c>
      <c r="L457" s="63">
        <f t="shared" si="68"/>
        <v>-1139.5</v>
      </c>
      <c r="M457" s="64">
        <f t="shared" si="62"/>
        <v>384.20000000000005</v>
      </c>
      <c r="N457" s="63">
        <f t="shared" si="68"/>
        <v>0</v>
      </c>
      <c r="O457" s="64">
        <f t="shared" si="63"/>
        <v>384.20000000000005</v>
      </c>
    </row>
    <row r="458" spans="2:15" ht="17.25" customHeight="1" x14ac:dyDescent="0.25">
      <c r="B458" s="60" t="s">
        <v>351</v>
      </c>
      <c r="C458" s="61" t="s">
        <v>344</v>
      </c>
      <c r="D458" s="61" t="s">
        <v>90</v>
      </c>
      <c r="E458" s="62" t="s">
        <v>671</v>
      </c>
      <c r="F458" s="61">
        <v>300</v>
      </c>
      <c r="G458" s="63">
        <f t="shared" si="68"/>
        <v>1523.7</v>
      </c>
      <c r="H458" s="63">
        <f t="shared" si="68"/>
        <v>0</v>
      </c>
      <c r="I458" s="64">
        <f t="shared" si="65"/>
        <v>1523.7</v>
      </c>
      <c r="J458" s="63">
        <f t="shared" si="68"/>
        <v>0</v>
      </c>
      <c r="K458" s="64">
        <f t="shared" si="61"/>
        <v>1523.7</v>
      </c>
      <c r="L458" s="63">
        <f t="shared" si="68"/>
        <v>-1139.5</v>
      </c>
      <c r="M458" s="64">
        <f t="shared" si="62"/>
        <v>384.20000000000005</v>
      </c>
      <c r="N458" s="63">
        <f t="shared" si="68"/>
        <v>0</v>
      </c>
      <c r="O458" s="64">
        <f t="shared" si="63"/>
        <v>384.20000000000005</v>
      </c>
    </row>
    <row r="459" spans="2:15" ht="31.5" x14ac:dyDescent="0.25">
      <c r="B459" s="60" t="s">
        <v>358</v>
      </c>
      <c r="C459" s="61" t="s">
        <v>344</v>
      </c>
      <c r="D459" s="61" t="s">
        <v>90</v>
      </c>
      <c r="E459" s="62" t="s">
        <v>671</v>
      </c>
      <c r="F459" s="61">
        <v>320</v>
      </c>
      <c r="G459" s="63">
        <v>1523.7</v>
      </c>
      <c r="H459" s="63"/>
      <c r="I459" s="64">
        <f t="shared" si="65"/>
        <v>1523.7</v>
      </c>
      <c r="J459" s="63"/>
      <c r="K459" s="64">
        <f t="shared" si="61"/>
        <v>1523.7</v>
      </c>
      <c r="L459" s="63">
        <v>-1139.5</v>
      </c>
      <c r="M459" s="64">
        <f t="shared" si="62"/>
        <v>384.20000000000005</v>
      </c>
      <c r="N459" s="63"/>
      <c r="O459" s="64">
        <f t="shared" si="63"/>
        <v>384.20000000000005</v>
      </c>
    </row>
    <row r="460" spans="2:15" ht="78.75" x14ac:dyDescent="0.25">
      <c r="B460" s="60" t="s">
        <v>764</v>
      </c>
      <c r="C460" s="61" t="s">
        <v>344</v>
      </c>
      <c r="D460" s="61" t="s">
        <v>90</v>
      </c>
      <c r="E460" s="62" t="s">
        <v>359</v>
      </c>
      <c r="F460" s="61" t="s">
        <v>76</v>
      </c>
      <c r="G460" s="63">
        <f t="shared" ref="G460:N464" si="69">G461</f>
        <v>350</v>
      </c>
      <c r="H460" s="63">
        <f t="shared" si="69"/>
        <v>0</v>
      </c>
      <c r="I460" s="64">
        <f t="shared" si="65"/>
        <v>350</v>
      </c>
      <c r="J460" s="63">
        <f t="shared" si="69"/>
        <v>0</v>
      </c>
      <c r="K460" s="64">
        <f t="shared" si="61"/>
        <v>350</v>
      </c>
      <c r="L460" s="63">
        <f t="shared" si="69"/>
        <v>0</v>
      </c>
      <c r="M460" s="64">
        <f t="shared" si="62"/>
        <v>350</v>
      </c>
      <c r="N460" s="63">
        <f t="shared" si="69"/>
        <v>0</v>
      </c>
      <c r="O460" s="64">
        <f t="shared" si="63"/>
        <v>350</v>
      </c>
    </row>
    <row r="461" spans="2:15" ht="47.25" x14ac:dyDescent="0.25">
      <c r="B461" s="60" t="s">
        <v>703</v>
      </c>
      <c r="C461" s="61" t="s">
        <v>344</v>
      </c>
      <c r="D461" s="61" t="s">
        <v>90</v>
      </c>
      <c r="E461" s="62" t="s">
        <v>360</v>
      </c>
      <c r="F461" s="61" t="s">
        <v>76</v>
      </c>
      <c r="G461" s="63">
        <f t="shared" si="69"/>
        <v>350</v>
      </c>
      <c r="H461" s="63">
        <f t="shared" si="69"/>
        <v>0</v>
      </c>
      <c r="I461" s="64">
        <f t="shared" si="65"/>
        <v>350</v>
      </c>
      <c r="J461" s="63">
        <f t="shared" si="69"/>
        <v>0</v>
      </c>
      <c r="K461" s="64">
        <f t="shared" si="61"/>
        <v>350</v>
      </c>
      <c r="L461" s="63">
        <f t="shared" si="69"/>
        <v>0</v>
      </c>
      <c r="M461" s="64">
        <f t="shared" si="62"/>
        <v>350</v>
      </c>
      <c r="N461" s="63">
        <f t="shared" si="69"/>
        <v>0</v>
      </c>
      <c r="O461" s="64">
        <f t="shared" si="63"/>
        <v>350</v>
      </c>
    </row>
    <row r="462" spans="2:15" ht="63" x14ac:dyDescent="0.25">
      <c r="B462" s="60" t="s">
        <v>361</v>
      </c>
      <c r="C462" s="61" t="s">
        <v>344</v>
      </c>
      <c r="D462" s="61" t="s">
        <v>90</v>
      </c>
      <c r="E462" s="62" t="s">
        <v>362</v>
      </c>
      <c r="F462" s="61" t="s">
        <v>76</v>
      </c>
      <c r="G462" s="63">
        <f t="shared" si="69"/>
        <v>350</v>
      </c>
      <c r="H462" s="63">
        <f t="shared" si="69"/>
        <v>0</v>
      </c>
      <c r="I462" s="64">
        <f t="shared" si="65"/>
        <v>350</v>
      </c>
      <c r="J462" s="63">
        <f t="shared" si="69"/>
        <v>0</v>
      </c>
      <c r="K462" s="64">
        <f t="shared" si="61"/>
        <v>350</v>
      </c>
      <c r="L462" s="63">
        <f t="shared" si="69"/>
        <v>0</v>
      </c>
      <c r="M462" s="64">
        <f t="shared" si="62"/>
        <v>350</v>
      </c>
      <c r="N462" s="63">
        <f t="shared" si="69"/>
        <v>0</v>
      </c>
      <c r="O462" s="64">
        <f t="shared" si="63"/>
        <v>350</v>
      </c>
    </row>
    <row r="463" spans="2:15" ht="60" customHeight="1" x14ac:dyDescent="0.25">
      <c r="B463" s="60" t="s">
        <v>363</v>
      </c>
      <c r="C463" s="61" t="s">
        <v>344</v>
      </c>
      <c r="D463" s="61" t="s">
        <v>90</v>
      </c>
      <c r="E463" s="62" t="s">
        <v>684</v>
      </c>
      <c r="F463" s="61" t="s">
        <v>76</v>
      </c>
      <c r="G463" s="63">
        <f t="shared" si="69"/>
        <v>350</v>
      </c>
      <c r="H463" s="63">
        <f t="shared" si="69"/>
        <v>0</v>
      </c>
      <c r="I463" s="64">
        <f t="shared" si="65"/>
        <v>350</v>
      </c>
      <c r="J463" s="63">
        <f t="shared" si="69"/>
        <v>0</v>
      </c>
      <c r="K463" s="64">
        <f t="shared" si="61"/>
        <v>350</v>
      </c>
      <c r="L463" s="63">
        <f t="shared" si="69"/>
        <v>0</v>
      </c>
      <c r="M463" s="64">
        <f t="shared" si="62"/>
        <v>350</v>
      </c>
      <c r="N463" s="63">
        <f t="shared" si="69"/>
        <v>0</v>
      </c>
      <c r="O463" s="64">
        <f t="shared" si="63"/>
        <v>350</v>
      </c>
    </row>
    <row r="464" spans="2:15" ht="16.899999999999999" customHeight="1" x14ac:dyDescent="0.25">
      <c r="B464" s="60" t="s">
        <v>351</v>
      </c>
      <c r="C464" s="61" t="s">
        <v>344</v>
      </c>
      <c r="D464" s="61" t="s">
        <v>90</v>
      </c>
      <c r="E464" s="62" t="s">
        <v>684</v>
      </c>
      <c r="F464" s="61">
        <v>300</v>
      </c>
      <c r="G464" s="63">
        <f t="shared" si="69"/>
        <v>350</v>
      </c>
      <c r="H464" s="63">
        <f t="shared" si="69"/>
        <v>0</v>
      </c>
      <c r="I464" s="64">
        <f t="shared" si="65"/>
        <v>350</v>
      </c>
      <c r="J464" s="63">
        <f t="shared" si="69"/>
        <v>0</v>
      </c>
      <c r="K464" s="64">
        <f t="shared" si="61"/>
        <v>350</v>
      </c>
      <c r="L464" s="63">
        <f t="shared" si="69"/>
        <v>0</v>
      </c>
      <c r="M464" s="64">
        <f t="shared" si="62"/>
        <v>350</v>
      </c>
      <c r="N464" s="63">
        <f t="shared" si="69"/>
        <v>0</v>
      </c>
      <c r="O464" s="64">
        <f t="shared" si="63"/>
        <v>350</v>
      </c>
    </row>
    <row r="465" spans="2:15" ht="31.5" x14ac:dyDescent="0.25">
      <c r="B465" s="60" t="s">
        <v>358</v>
      </c>
      <c r="C465" s="61" t="s">
        <v>344</v>
      </c>
      <c r="D465" s="61" t="s">
        <v>90</v>
      </c>
      <c r="E465" s="62" t="s">
        <v>684</v>
      </c>
      <c r="F465" s="61">
        <v>320</v>
      </c>
      <c r="G465" s="63">
        <v>350</v>
      </c>
      <c r="H465" s="63"/>
      <c r="I465" s="64">
        <f t="shared" si="65"/>
        <v>350</v>
      </c>
      <c r="J465" s="63"/>
      <c r="K465" s="64">
        <f t="shared" si="61"/>
        <v>350</v>
      </c>
      <c r="L465" s="63"/>
      <c r="M465" s="64">
        <f t="shared" si="62"/>
        <v>350</v>
      </c>
      <c r="N465" s="63"/>
      <c r="O465" s="64">
        <f t="shared" si="63"/>
        <v>350</v>
      </c>
    </row>
    <row r="466" spans="2:15" ht="43.5" customHeight="1" x14ac:dyDescent="0.25">
      <c r="B466" s="60" t="s">
        <v>708</v>
      </c>
      <c r="C466" s="61" t="s">
        <v>344</v>
      </c>
      <c r="D466" s="61" t="s">
        <v>90</v>
      </c>
      <c r="E466" s="62" t="s">
        <v>347</v>
      </c>
      <c r="F466" s="61" t="s">
        <v>76</v>
      </c>
      <c r="G466" s="63">
        <f>G467+G474</f>
        <v>410</v>
      </c>
      <c r="H466" s="63">
        <f>H467+H474</f>
        <v>0</v>
      </c>
      <c r="I466" s="64">
        <f t="shared" si="65"/>
        <v>410</v>
      </c>
      <c r="J466" s="63">
        <f>J467+J474</f>
        <v>0</v>
      </c>
      <c r="K466" s="64">
        <f t="shared" si="61"/>
        <v>410</v>
      </c>
      <c r="L466" s="63">
        <f>L467+L474</f>
        <v>0</v>
      </c>
      <c r="M466" s="64">
        <f t="shared" si="62"/>
        <v>410</v>
      </c>
      <c r="N466" s="63">
        <f>N467+N474</f>
        <v>0</v>
      </c>
      <c r="O466" s="64">
        <f t="shared" si="63"/>
        <v>410</v>
      </c>
    </row>
    <row r="467" spans="2:15" ht="48" customHeight="1" x14ac:dyDescent="0.25">
      <c r="B467" s="74" t="s">
        <v>364</v>
      </c>
      <c r="C467" s="61" t="s">
        <v>344</v>
      </c>
      <c r="D467" s="61" t="s">
        <v>90</v>
      </c>
      <c r="E467" s="62" t="s">
        <v>365</v>
      </c>
      <c r="F467" s="61" t="s">
        <v>76</v>
      </c>
      <c r="G467" s="63">
        <f t="shared" ref="G467:N472" si="70">G468</f>
        <v>310</v>
      </c>
      <c r="H467" s="63">
        <f t="shared" si="70"/>
        <v>0</v>
      </c>
      <c r="I467" s="64">
        <f t="shared" si="65"/>
        <v>310</v>
      </c>
      <c r="J467" s="63">
        <f t="shared" si="70"/>
        <v>0</v>
      </c>
      <c r="K467" s="64">
        <f t="shared" si="61"/>
        <v>310</v>
      </c>
      <c r="L467" s="63">
        <f t="shared" si="70"/>
        <v>0</v>
      </c>
      <c r="M467" s="64">
        <f t="shared" si="62"/>
        <v>310</v>
      </c>
      <c r="N467" s="63">
        <f t="shared" si="70"/>
        <v>0</v>
      </c>
      <c r="O467" s="64">
        <f t="shared" si="63"/>
        <v>310</v>
      </c>
    </row>
    <row r="468" spans="2:15" ht="71.25" customHeight="1" x14ac:dyDescent="0.25">
      <c r="B468" s="74" t="s">
        <v>771</v>
      </c>
      <c r="C468" s="61" t="s">
        <v>344</v>
      </c>
      <c r="D468" s="61" t="s">
        <v>90</v>
      </c>
      <c r="E468" s="62" t="s">
        <v>366</v>
      </c>
      <c r="F468" s="61" t="s">
        <v>76</v>
      </c>
      <c r="G468" s="63">
        <f t="shared" si="70"/>
        <v>310</v>
      </c>
      <c r="H468" s="63">
        <f t="shared" si="70"/>
        <v>0</v>
      </c>
      <c r="I468" s="64">
        <f t="shared" si="65"/>
        <v>310</v>
      </c>
      <c r="J468" s="63">
        <f t="shared" si="70"/>
        <v>0</v>
      </c>
      <c r="K468" s="64">
        <f t="shared" si="61"/>
        <v>310</v>
      </c>
      <c r="L468" s="63">
        <f t="shared" si="70"/>
        <v>0</v>
      </c>
      <c r="M468" s="64">
        <f t="shared" si="62"/>
        <v>310</v>
      </c>
      <c r="N468" s="63">
        <f t="shared" si="70"/>
        <v>0</v>
      </c>
      <c r="O468" s="64">
        <f t="shared" si="63"/>
        <v>310</v>
      </c>
    </row>
    <row r="469" spans="2:15" ht="63" x14ac:dyDescent="0.25">
      <c r="B469" s="74" t="s">
        <v>752</v>
      </c>
      <c r="C469" s="61" t="s">
        <v>344</v>
      </c>
      <c r="D469" s="61" t="s">
        <v>90</v>
      </c>
      <c r="E469" s="62" t="s">
        <v>367</v>
      </c>
      <c r="F469" s="61" t="s">
        <v>76</v>
      </c>
      <c r="G469" s="63">
        <f>G472</f>
        <v>310</v>
      </c>
      <c r="H469" s="63">
        <f>H472</f>
        <v>0</v>
      </c>
      <c r="I469" s="64">
        <f t="shared" si="65"/>
        <v>310</v>
      </c>
      <c r="J469" s="63">
        <f>J472</f>
        <v>0</v>
      </c>
      <c r="K469" s="64">
        <f t="shared" si="61"/>
        <v>310</v>
      </c>
      <c r="L469" s="63">
        <f>L472+L470</f>
        <v>0</v>
      </c>
      <c r="M469" s="64">
        <f t="shared" si="62"/>
        <v>310</v>
      </c>
      <c r="N469" s="63">
        <f>N472+N470</f>
        <v>0</v>
      </c>
      <c r="O469" s="64">
        <f t="shared" si="63"/>
        <v>310</v>
      </c>
    </row>
    <row r="470" spans="2:15" ht="31.5" x14ac:dyDescent="0.25">
      <c r="B470" s="38" t="s">
        <v>97</v>
      </c>
      <c r="C470" s="61">
        <v>10</v>
      </c>
      <c r="D470" s="61" t="s">
        <v>90</v>
      </c>
      <c r="E470" s="61" t="s">
        <v>367</v>
      </c>
      <c r="F470" s="61">
        <v>200</v>
      </c>
      <c r="G470" s="63"/>
      <c r="H470" s="64"/>
      <c r="I470" s="63"/>
      <c r="J470" s="64"/>
      <c r="K470" s="63"/>
      <c r="L470" s="64">
        <f>L471</f>
        <v>15.6</v>
      </c>
      <c r="M470" s="64">
        <f t="shared" si="62"/>
        <v>15.6</v>
      </c>
      <c r="N470" s="64">
        <f>N471</f>
        <v>0</v>
      </c>
      <c r="O470" s="64">
        <f t="shared" si="63"/>
        <v>15.6</v>
      </c>
    </row>
    <row r="471" spans="2:15" ht="47.25" x14ac:dyDescent="0.25">
      <c r="B471" s="38" t="s">
        <v>98</v>
      </c>
      <c r="C471" s="61">
        <v>10</v>
      </c>
      <c r="D471" s="61" t="s">
        <v>90</v>
      </c>
      <c r="E471" s="61" t="s">
        <v>367</v>
      </c>
      <c r="F471" s="61">
        <v>240</v>
      </c>
      <c r="G471" s="63"/>
      <c r="H471" s="64"/>
      <c r="I471" s="63"/>
      <c r="J471" s="64"/>
      <c r="K471" s="63"/>
      <c r="L471" s="64">
        <v>15.6</v>
      </c>
      <c r="M471" s="64">
        <f t="shared" si="62"/>
        <v>15.6</v>
      </c>
      <c r="N471" s="64"/>
      <c r="O471" s="64">
        <f t="shared" si="63"/>
        <v>15.6</v>
      </c>
    </row>
    <row r="472" spans="2:15" ht="16.149999999999999" customHeight="1" x14ac:dyDescent="0.25">
      <c r="B472" s="60" t="s">
        <v>351</v>
      </c>
      <c r="C472" s="61" t="s">
        <v>344</v>
      </c>
      <c r="D472" s="61" t="s">
        <v>90</v>
      </c>
      <c r="E472" s="62" t="s">
        <v>367</v>
      </c>
      <c r="F472" s="61">
        <v>300</v>
      </c>
      <c r="G472" s="63">
        <f t="shared" si="70"/>
        <v>310</v>
      </c>
      <c r="H472" s="63">
        <f t="shared" si="70"/>
        <v>0</v>
      </c>
      <c r="I472" s="64">
        <f t="shared" si="65"/>
        <v>310</v>
      </c>
      <c r="J472" s="63">
        <f t="shared" si="70"/>
        <v>0</v>
      </c>
      <c r="K472" s="64">
        <f t="shared" si="61"/>
        <v>310</v>
      </c>
      <c r="L472" s="63">
        <f t="shared" si="70"/>
        <v>-15.6</v>
      </c>
      <c r="M472" s="64">
        <f t="shared" si="62"/>
        <v>294.39999999999998</v>
      </c>
      <c r="N472" s="63">
        <f t="shared" si="70"/>
        <v>0</v>
      </c>
      <c r="O472" s="64">
        <f t="shared" si="63"/>
        <v>294.39999999999998</v>
      </c>
    </row>
    <row r="473" spans="2:15" ht="40.5" customHeight="1" x14ac:dyDescent="0.25">
      <c r="B473" s="60" t="s">
        <v>358</v>
      </c>
      <c r="C473" s="61" t="s">
        <v>344</v>
      </c>
      <c r="D473" s="61" t="s">
        <v>90</v>
      </c>
      <c r="E473" s="62" t="s">
        <v>367</v>
      </c>
      <c r="F473" s="61">
        <v>320</v>
      </c>
      <c r="G473" s="63">
        <v>310</v>
      </c>
      <c r="H473" s="63"/>
      <c r="I473" s="64">
        <f t="shared" si="65"/>
        <v>310</v>
      </c>
      <c r="J473" s="63"/>
      <c r="K473" s="64">
        <f t="shared" si="61"/>
        <v>310</v>
      </c>
      <c r="L473" s="63">
        <v>-15.6</v>
      </c>
      <c r="M473" s="64">
        <f t="shared" si="62"/>
        <v>294.39999999999998</v>
      </c>
      <c r="N473" s="63"/>
      <c r="O473" s="64">
        <f t="shared" si="63"/>
        <v>294.39999999999998</v>
      </c>
    </row>
    <row r="474" spans="2:15" ht="85.5" customHeight="1" x14ac:dyDescent="0.25">
      <c r="B474" s="60" t="s">
        <v>368</v>
      </c>
      <c r="C474" s="61" t="s">
        <v>344</v>
      </c>
      <c r="D474" s="61" t="s">
        <v>90</v>
      </c>
      <c r="E474" s="62" t="s">
        <v>369</v>
      </c>
      <c r="F474" s="61" t="s">
        <v>76</v>
      </c>
      <c r="G474" s="63">
        <f t="shared" ref="G474:N477" si="71">G475</f>
        <v>100</v>
      </c>
      <c r="H474" s="63">
        <f t="shared" si="71"/>
        <v>0</v>
      </c>
      <c r="I474" s="64">
        <f t="shared" si="65"/>
        <v>100</v>
      </c>
      <c r="J474" s="63">
        <f t="shared" si="71"/>
        <v>0</v>
      </c>
      <c r="K474" s="64">
        <f t="shared" si="61"/>
        <v>100</v>
      </c>
      <c r="L474" s="63">
        <f t="shared" si="71"/>
        <v>0</v>
      </c>
      <c r="M474" s="64">
        <f t="shared" si="62"/>
        <v>100</v>
      </c>
      <c r="N474" s="63">
        <f t="shared" si="71"/>
        <v>0</v>
      </c>
      <c r="O474" s="64">
        <f t="shared" si="63"/>
        <v>100</v>
      </c>
    </row>
    <row r="475" spans="2:15" ht="78.75" x14ac:dyDescent="0.25">
      <c r="B475" s="60" t="s">
        <v>774</v>
      </c>
      <c r="C475" s="61" t="s">
        <v>344</v>
      </c>
      <c r="D475" s="61" t="s">
        <v>90</v>
      </c>
      <c r="E475" s="62" t="s">
        <v>370</v>
      </c>
      <c r="F475" s="61" t="s">
        <v>76</v>
      </c>
      <c r="G475" s="63">
        <f t="shared" si="71"/>
        <v>100</v>
      </c>
      <c r="H475" s="63">
        <f t="shared" si="71"/>
        <v>0</v>
      </c>
      <c r="I475" s="64">
        <f t="shared" si="65"/>
        <v>100</v>
      </c>
      <c r="J475" s="63">
        <f t="shared" si="71"/>
        <v>0</v>
      </c>
      <c r="K475" s="64">
        <f t="shared" si="61"/>
        <v>100</v>
      </c>
      <c r="L475" s="63">
        <f t="shared" si="71"/>
        <v>0</v>
      </c>
      <c r="M475" s="64">
        <f t="shared" si="62"/>
        <v>100</v>
      </c>
      <c r="N475" s="63">
        <f t="shared" si="71"/>
        <v>0</v>
      </c>
      <c r="O475" s="64">
        <f t="shared" si="63"/>
        <v>100</v>
      </c>
    </row>
    <row r="476" spans="2:15" ht="63" x14ac:dyDescent="0.25">
      <c r="B476" s="60" t="s">
        <v>775</v>
      </c>
      <c r="C476" s="61" t="s">
        <v>344</v>
      </c>
      <c r="D476" s="61" t="s">
        <v>90</v>
      </c>
      <c r="E476" s="62" t="s">
        <v>371</v>
      </c>
      <c r="F476" s="61" t="s">
        <v>76</v>
      </c>
      <c r="G476" s="63">
        <f t="shared" si="71"/>
        <v>100</v>
      </c>
      <c r="H476" s="63">
        <f t="shared" si="71"/>
        <v>0</v>
      </c>
      <c r="I476" s="64">
        <f t="shared" si="65"/>
        <v>100</v>
      </c>
      <c r="J476" s="63">
        <f t="shared" si="71"/>
        <v>0</v>
      </c>
      <c r="K476" s="64">
        <f t="shared" si="61"/>
        <v>100</v>
      </c>
      <c r="L476" s="63">
        <f t="shared" si="71"/>
        <v>0</v>
      </c>
      <c r="M476" s="64">
        <f t="shared" si="62"/>
        <v>100</v>
      </c>
      <c r="N476" s="63">
        <f t="shared" si="71"/>
        <v>0</v>
      </c>
      <c r="O476" s="64">
        <f t="shared" si="63"/>
        <v>100</v>
      </c>
    </row>
    <row r="477" spans="2:15" ht="49.5" customHeight="1" x14ac:dyDescent="0.25">
      <c r="B477" s="60" t="s">
        <v>188</v>
      </c>
      <c r="C477" s="61" t="s">
        <v>344</v>
      </c>
      <c r="D477" s="61" t="s">
        <v>90</v>
      </c>
      <c r="E477" s="62" t="s">
        <v>371</v>
      </c>
      <c r="F477" s="61">
        <v>600</v>
      </c>
      <c r="G477" s="63">
        <f t="shared" si="71"/>
        <v>100</v>
      </c>
      <c r="H477" s="63">
        <f t="shared" si="71"/>
        <v>0</v>
      </c>
      <c r="I477" s="64">
        <f t="shared" si="65"/>
        <v>100</v>
      </c>
      <c r="J477" s="63">
        <f t="shared" si="71"/>
        <v>0</v>
      </c>
      <c r="K477" s="64">
        <f t="shared" si="61"/>
        <v>100</v>
      </c>
      <c r="L477" s="63">
        <f t="shared" si="71"/>
        <v>0</v>
      </c>
      <c r="M477" s="64">
        <f t="shared" si="62"/>
        <v>100</v>
      </c>
      <c r="N477" s="63">
        <f t="shared" si="71"/>
        <v>0</v>
      </c>
      <c r="O477" s="64">
        <f t="shared" si="63"/>
        <v>100</v>
      </c>
    </row>
    <row r="478" spans="2:15" ht="47.25" x14ac:dyDescent="0.25">
      <c r="B478" s="60" t="s">
        <v>372</v>
      </c>
      <c r="C478" s="61" t="s">
        <v>344</v>
      </c>
      <c r="D478" s="61" t="s">
        <v>90</v>
      </c>
      <c r="E478" s="62" t="s">
        <v>371</v>
      </c>
      <c r="F478" s="61">
        <v>630</v>
      </c>
      <c r="G478" s="63">
        <v>100</v>
      </c>
      <c r="H478" s="63"/>
      <c r="I478" s="64">
        <f t="shared" si="65"/>
        <v>100</v>
      </c>
      <c r="J478" s="63"/>
      <c r="K478" s="64">
        <f t="shared" si="61"/>
        <v>100</v>
      </c>
      <c r="L478" s="63"/>
      <c r="M478" s="64">
        <f t="shared" si="62"/>
        <v>100</v>
      </c>
      <c r="N478" s="63"/>
      <c r="O478" s="64">
        <f t="shared" si="63"/>
        <v>100</v>
      </c>
    </row>
    <row r="479" spans="2:15" ht="31.5" x14ac:dyDescent="0.25">
      <c r="B479" s="60" t="s">
        <v>562</v>
      </c>
      <c r="C479" s="61" t="s">
        <v>344</v>
      </c>
      <c r="D479" s="61" t="s">
        <v>90</v>
      </c>
      <c r="E479" s="62" t="s">
        <v>554</v>
      </c>
      <c r="F479" s="61" t="s">
        <v>76</v>
      </c>
      <c r="G479" s="63">
        <f t="shared" ref="G479:N482" si="72">G480</f>
        <v>0</v>
      </c>
      <c r="H479" s="63">
        <f t="shared" si="72"/>
        <v>0</v>
      </c>
      <c r="I479" s="64">
        <f t="shared" si="65"/>
        <v>0</v>
      </c>
      <c r="J479" s="63">
        <f t="shared" si="72"/>
        <v>0</v>
      </c>
      <c r="K479" s="64">
        <f t="shared" si="61"/>
        <v>0</v>
      </c>
      <c r="L479" s="63">
        <f t="shared" si="72"/>
        <v>0</v>
      </c>
      <c r="M479" s="64">
        <f t="shared" si="62"/>
        <v>0</v>
      </c>
      <c r="N479" s="63">
        <f t="shared" si="72"/>
        <v>0</v>
      </c>
      <c r="O479" s="64">
        <f t="shared" si="63"/>
        <v>0</v>
      </c>
    </row>
    <row r="480" spans="2:15" ht="78" hidden="1" x14ac:dyDescent="0.3">
      <c r="B480" s="60" t="s">
        <v>555</v>
      </c>
      <c r="C480" s="61" t="s">
        <v>344</v>
      </c>
      <c r="D480" s="61" t="s">
        <v>90</v>
      </c>
      <c r="E480" s="62" t="s">
        <v>556</v>
      </c>
      <c r="F480" s="61" t="s">
        <v>76</v>
      </c>
      <c r="G480" s="63">
        <f t="shared" si="72"/>
        <v>0</v>
      </c>
      <c r="H480" s="63">
        <f t="shared" si="72"/>
        <v>0</v>
      </c>
      <c r="I480" s="64">
        <f t="shared" si="65"/>
        <v>0</v>
      </c>
      <c r="J480" s="63">
        <f t="shared" si="72"/>
        <v>0</v>
      </c>
      <c r="K480" s="64">
        <f t="shared" si="61"/>
        <v>0</v>
      </c>
      <c r="L480" s="63">
        <f t="shared" si="72"/>
        <v>0</v>
      </c>
      <c r="M480" s="64">
        <f t="shared" si="62"/>
        <v>0</v>
      </c>
      <c r="N480" s="63">
        <f t="shared" si="72"/>
        <v>0</v>
      </c>
      <c r="O480" s="64">
        <f t="shared" si="63"/>
        <v>0</v>
      </c>
    </row>
    <row r="481" spans="2:15" ht="48.6" hidden="1" customHeight="1" x14ac:dyDescent="0.3">
      <c r="B481" s="60" t="s">
        <v>557</v>
      </c>
      <c r="C481" s="61" t="s">
        <v>344</v>
      </c>
      <c r="D481" s="61" t="s">
        <v>90</v>
      </c>
      <c r="E481" s="62" t="s">
        <v>558</v>
      </c>
      <c r="F481" s="61" t="s">
        <v>76</v>
      </c>
      <c r="G481" s="63">
        <f t="shared" si="72"/>
        <v>0</v>
      </c>
      <c r="H481" s="63">
        <f t="shared" si="72"/>
        <v>0</v>
      </c>
      <c r="I481" s="64">
        <f t="shared" si="65"/>
        <v>0</v>
      </c>
      <c r="J481" s="63">
        <f t="shared" si="72"/>
        <v>0</v>
      </c>
      <c r="K481" s="64">
        <f t="shared" si="61"/>
        <v>0</v>
      </c>
      <c r="L481" s="63">
        <f t="shared" si="72"/>
        <v>0</v>
      </c>
      <c r="M481" s="64">
        <f t="shared" si="62"/>
        <v>0</v>
      </c>
      <c r="N481" s="63">
        <f t="shared" si="72"/>
        <v>0</v>
      </c>
      <c r="O481" s="64">
        <f t="shared" si="63"/>
        <v>0</v>
      </c>
    </row>
    <row r="482" spans="2:15" ht="33.75" hidden="1" customHeight="1" x14ac:dyDescent="0.3">
      <c r="B482" s="60" t="s">
        <v>188</v>
      </c>
      <c r="C482" s="61" t="s">
        <v>344</v>
      </c>
      <c r="D482" s="61" t="s">
        <v>90</v>
      </c>
      <c r="E482" s="62" t="s">
        <v>558</v>
      </c>
      <c r="F482" s="61" t="s">
        <v>559</v>
      </c>
      <c r="G482" s="63">
        <f t="shared" si="72"/>
        <v>0</v>
      </c>
      <c r="H482" s="63">
        <f t="shared" si="72"/>
        <v>0</v>
      </c>
      <c r="I482" s="64">
        <f t="shared" si="65"/>
        <v>0</v>
      </c>
      <c r="J482" s="63">
        <f t="shared" si="72"/>
        <v>0</v>
      </c>
      <c r="K482" s="64">
        <f t="shared" si="61"/>
        <v>0</v>
      </c>
      <c r="L482" s="63">
        <f t="shared" si="72"/>
        <v>0</v>
      </c>
      <c r="M482" s="64">
        <f t="shared" si="62"/>
        <v>0</v>
      </c>
      <c r="N482" s="63">
        <f t="shared" si="72"/>
        <v>0</v>
      </c>
      <c r="O482" s="64">
        <f t="shared" si="63"/>
        <v>0</v>
      </c>
    </row>
    <row r="483" spans="2:15" ht="15.6" hidden="1" x14ac:dyDescent="0.3">
      <c r="B483" s="60" t="s">
        <v>197</v>
      </c>
      <c r="C483" s="61" t="s">
        <v>344</v>
      </c>
      <c r="D483" s="61" t="s">
        <v>90</v>
      </c>
      <c r="E483" s="62" t="s">
        <v>558</v>
      </c>
      <c r="F483" s="61" t="s">
        <v>560</v>
      </c>
      <c r="G483" s="63">
        <v>0</v>
      </c>
      <c r="H483" s="63">
        <v>0</v>
      </c>
      <c r="I483" s="64">
        <f t="shared" si="65"/>
        <v>0</v>
      </c>
      <c r="J483" s="63">
        <v>0</v>
      </c>
      <c r="K483" s="64">
        <f t="shared" si="61"/>
        <v>0</v>
      </c>
      <c r="L483" s="63">
        <v>0</v>
      </c>
      <c r="M483" s="64">
        <f t="shared" si="62"/>
        <v>0</v>
      </c>
      <c r="N483" s="63">
        <v>0</v>
      </c>
      <c r="O483" s="64">
        <f t="shared" si="63"/>
        <v>0</v>
      </c>
    </row>
    <row r="484" spans="2:15" ht="15.75" x14ac:dyDescent="0.25">
      <c r="B484" s="38" t="s">
        <v>373</v>
      </c>
      <c r="C484" s="61" t="s">
        <v>344</v>
      </c>
      <c r="D484" s="61" t="s">
        <v>102</v>
      </c>
      <c r="E484" s="62" t="s">
        <v>75</v>
      </c>
      <c r="F484" s="61" t="s">
        <v>76</v>
      </c>
      <c r="G484" s="63">
        <f t="shared" ref="G484:N489" si="73">G485</f>
        <v>3000</v>
      </c>
      <c r="H484" s="63">
        <f t="shared" si="73"/>
        <v>0</v>
      </c>
      <c r="I484" s="64">
        <f t="shared" si="65"/>
        <v>3000</v>
      </c>
      <c r="J484" s="63">
        <f t="shared" si="73"/>
        <v>0</v>
      </c>
      <c r="K484" s="64">
        <f t="shared" si="61"/>
        <v>3000</v>
      </c>
      <c r="L484" s="63">
        <f t="shared" si="73"/>
        <v>0</v>
      </c>
      <c r="M484" s="64">
        <f t="shared" si="62"/>
        <v>3000</v>
      </c>
      <c r="N484" s="63">
        <f t="shared" si="73"/>
        <v>0</v>
      </c>
      <c r="O484" s="64">
        <f t="shared" si="63"/>
        <v>3000</v>
      </c>
    </row>
    <row r="485" spans="2:15" ht="63" x14ac:dyDescent="0.25">
      <c r="B485" s="38" t="s">
        <v>765</v>
      </c>
      <c r="C485" s="61" t="s">
        <v>344</v>
      </c>
      <c r="D485" s="61" t="s">
        <v>102</v>
      </c>
      <c r="E485" s="62" t="s">
        <v>236</v>
      </c>
      <c r="F485" s="61" t="s">
        <v>76</v>
      </c>
      <c r="G485" s="63">
        <f t="shared" si="73"/>
        <v>3000</v>
      </c>
      <c r="H485" s="63">
        <f t="shared" si="73"/>
        <v>0</v>
      </c>
      <c r="I485" s="64">
        <f t="shared" si="65"/>
        <v>3000</v>
      </c>
      <c r="J485" s="63">
        <f t="shared" si="73"/>
        <v>0</v>
      </c>
      <c r="K485" s="64">
        <f t="shared" si="61"/>
        <v>3000</v>
      </c>
      <c r="L485" s="63">
        <f t="shared" si="73"/>
        <v>0</v>
      </c>
      <c r="M485" s="64">
        <f t="shared" si="62"/>
        <v>3000</v>
      </c>
      <c r="N485" s="63">
        <f t="shared" si="73"/>
        <v>0</v>
      </c>
      <c r="O485" s="64">
        <f t="shared" si="63"/>
        <v>3000</v>
      </c>
    </row>
    <row r="486" spans="2:15" ht="31.5" x14ac:dyDescent="0.25">
      <c r="B486" s="60" t="s">
        <v>374</v>
      </c>
      <c r="C486" s="61" t="s">
        <v>344</v>
      </c>
      <c r="D486" s="61" t="s">
        <v>102</v>
      </c>
      <c r="E486" s="62" t="s">
        <v>375</v>
      </c>
      <c r="F486" s="61" t="s">
        <v>76</v>
      </c>
      <c r="G486" s="63">
        <f t="shared" si="73"/>
        <v>3000</v>
      </c>
      <c r="H486" s="63">
        <f t="shared" si="73"/>
        <v>0</v>
      </c>
      <c r="I486" s="64">
        <f t="shared" si="65"/>
        <v>3000</v>
      </c>
      <c r="J486" s="63">
        <f t="shared" si="73"/>
        <v>0</v>
      </c>
      <c r="K486" s="64">
        <f t="shared" ref="K486:K549" si="74">I486+J486</f>
        <v>3000</v>
      </c>
      <c r="L486" s="63">
        <f t="shared" si="73"/>
        <v>0</v>
      </c>
      <c r="M486" s="64">
        <f t="shared" ref="M486:M549" si="75">K486+L486</f>
        <v>3000</v>
      </c>
      <c r="N486" s="63">
        <f t="shared" si="73"/>
        <v>0</v>
      </c>
      <c r="O486" s="64">
        <f t="shared" ref="O486:O549" si="76">M486+N486</f>
        <v>3000</v>
      </c>
    </row>
    <row r="487" spans="2:15" ht="94.5" x14ac:dyDescent="0.25">
      <c r="B487" s="60" t="s">
        <v>376</v>
      </c>
      <c r="C487" s="61" t="s">
        <v>344</v>
      </c>
      <c r="D487" s="61" t="s">
        <v>102</v>
      </c>
      <c r="E487" s="62" t="s">
        <v>377</v>
      </c>
      <c r="F487" s="61" t="s">
        <v>76</v>
      </c>
      <c r="G487" s="63">
        <f t="shared" si="73"/>
        <v>3000</v>
      </c>
      <c r="H487" s="63">
        <f t="shared" si="73"/>
        <v>0</v>
      </c>
      <c r="I487" s="64">
        <f t="shared" si="65"/>
        <v>3000</v>
      </c>
      <c r="J487" s="63">
        <f t="shared" si="73"/>
        <v>0</v>
      </c>
      <c r="K487" s="64">
        <f t="shared" si="74"/>
        <v>3000</v>
      </c>
      <c r="L487" s="63">
        <f t="shared" si="73"/>
        <v>0</v>
      </c>
      <c r="M487" s="64">
        <f t="shared" si="75"/>
        <v>3000</v>
      </c>
      <c r="N487" s="63">
        <f t="shared" si="73"/>
        <v>0</v>
      </c>
      <c r="O487" s="64">
        <f t="shared" si="76"/>
        <v>3000</v>
      </c>
    </row>
    <row r="488" spans="2:15" ht="58.5" customHeight="1" x14ac:dyDescent="0.25">
      <c r="B488" s="60" t="s">
        <v>378</v>
      </c>
      <c r="C488" s="61" t="s">
        <v>344</v>
      </c>
      <c r="D488" s="61" t="s">
        <v>102</v>
      </c>
      <c r="E488" s="62" t="s">
        <v>379</v>
      </c>
      <c r="F488" s="61" t="s">
        <v>76</v>
      </c>
      <c r="G488" s="63">
        <f t="shared" si="73"/>
        <v>3000</v>
      </c>
      <c r="H488" s="63">
        <f t="shared" si="73"/>
        <v>0</v>
      </c>
      <c r="I488" s="64">
        <f t="shared" si="65"/>
        <v>3000</v>
      </c>
      <c r="J488" s="63">
        <f t="shared" si="73"/>
        <v>0</v>
      </c>
      <c r="K488" s="64">
        <f t="shared" si="74"/>
        <v>3000</v>
      </c>
      <c r="L488" s="63">
        <f t="shared" si="73"/>
        <v>0</v>
      </c>
      <c r="M488" s="64">
        <f t="shared" si="75"/>
        <v>3000</v>
      </c>
      <c r="N488" s="63">
        <f t="shared" si="73"/>
        <v>0</v>
      </c>
      <c r="O488" s="64">
        <f t="shared" si="76"/>
        <v>3000</v>
      </c>
    </row>
    <row r="489" spans="2:15" ht="17.25" customHeight="1" x14ac:dyDescent="0.25">
      <c r="B489" s="60" t="s">
        <v>351</v>
      </c>
      <c r="C489" s="61" t="s">
        <v>344</v>
      </c>
      <c r="D489" s="61" t="s">
        <v>102</v>
      </c>
      <c r="E489" s="62" t="s">
        <v>380</v>
      </c>
      <c r="F489" s="61">
        <v>300</v>
      </c>
      <c r="G489" s="63">
        <f t="shared" si="73"/>
        <v>3000</v>
      </c>
      <c r="H489" s="63">
        <f t="shared" si="73"/>
        <v>0</v>
      </c>
      <c r="I489" s="64">
        <f t="shared" si="65"/>
        <v>3000</v>
      </c>
      <c r="J489" s="63">
        <f t="shared" si="73"/>
        <v>0</v>
      </c>
      <c r="K489" s="64">
        <f t="shared" si="74"/>
        <v>3000</v>
      </c>
      <c r="L489" s="63">
        <f t="shared" si="73"/>
        <v>0</v>
      </c>
      <c r="M489" s="64">
        <f t="shared" si="75"/>
        <v>3000</v>
      </c>
      <c r="N489" s="63">
        <f t="shared" si="73"/>
        <v>0</v>
      </c>
      <c r="O489" s="64">
        <f t="shared" si="76"/>
        <v>3000</v>
      </c>
    </row>
    <row r="490" spans="2:15" ht="31.5" x14ac:dyDescent="0.25">
      <c r="B490" s="60" t="s">
        <v>381</v>
      </c>
      <c r="C490" s="61" t="s">
        <v>344</v>
      </c>
      <c r="D490" s="61" t="s">
        <v>102</v>
      </c>
      <c r="E490" s="62" t="s">
        <v>380</v>
      </c>
      <c r="F490" s="61">
        <v>310</v>
      </c>
      <c r="G490" s="63">
        <v>3000</v>
      </c>
      <c r="H490" s="63"/>
      <c r="I490" s="64">
        <f t="shared" si="65"/>
        <v>3000</v>
      </c>
      <c r="J490" s="63"/>
      <c r="K490" s="64">
        <f t="shared" si="74"/>
        <v>3000</v>
      </c>
      <c r="L490" s="63"/>
      <c r="M490" s="64">
        <f t="shared" si="75"/>
        <v>3000</v>
      </c>
      <c r="N490" s="63"/>
      <c r="O490" s="64">
        <f t="shared" si="76"/>
        <v>3000</v>
      </c>
    </row>
    <row r="491" spans="2:15" ht="15.75" x14ac:dyDescent="0.25">
      <c r="B491" s="53" t="s">
        <v>382</v>
      </c>
      <c r="C491" s="58" t="s">
        <v>383</v>
      </c>
      <c r="D491" s="58" t="s">
        <v>74</v>
      </c>
      <c r="E491" s="59" t="s">
        <v>75</v>
      </c>
      <c r="F491" s="58" t="s">
        <v>76</v>
      </c>
      <c r="G491" s="56">
        <f>G492+G513</f>
        <v>11469.3</v>
      </c>
      <c r="H491" s="56">
        <f>H492+H513</f>
        <v>0</v>
      </c>
      <c r="I491" s="57">
        <f t="shared" si="65"/>
        <v>11469.3</v>
      </c>
      <c r="J491" s="56">
        <f>J492+J513</f>
        <v>0</v>
      </c>
      <c r="K491" s="57">
        <f t="shared" si="74"/>
        <v>11469.3</v>
      </c>
      <c r="L491" s="56">
        <f>L492+L513</f>
        <v>45</v>
      </c>
      <c r="M491" s="57">
        <f t="shared" si="75"/>
        <v>11514.3</v>
      </c>
      <c r="N491" s="56">
        <f>N492+N513</f>
        <v>0</v>
      </c>
      <c r="O491" s="57">
        <f t="shared" si="76"/>
        <v>11514.3</v>
      </c>
    </row>
    <row r="492" spans="2:15" ht="15.75" x14ac:dyDescent="0.25">
      <c r="B492" s="60" t="s">
        <v>384</v>
      </c>
      <c r="C492" s="61" t="s">
        <v>383</v>
      </c>
      <c r="D492" s="61" t="s">
        <v>73</v>
      </c>
      <c r="E492" s="62" t="s">
        <v>75</v>
      </c>
      <c r="F492" s="61" t="s">
        <v>76</v>
      </c>
      <c r="G492" s="63">
        <f>G493</f>
        <v>1705.5</v>
      </c>
      <c r="H492" s="63">
        <f>H493</f>
        <v>0</v>
      </c>
      <c r="I492" s="64">
        <f t="shared" si="65"/>
        <v>1705.5</v>
      </c>
      <c r="J492" s="63">
        <f>J493</f>
        <v>0</v>
      </c>
      <c r="K492" s="64">
        <f t="shared" si="74"/>
        <v>1705.5</v>
      </c>
      <c r="L492" s="63">
        <f>L493</f>
        <v>45</v>
      </c>
      <c r="M492" s="64">
        <f t="shared" si="75"/>
        <v>1750.5</v>
      </c>
      <c r="N492" s="63">
        <f>N493</f>
        <v>0</v>
      </c>
      <c r="O492" s="64">
        <f t="shared" si="76"/>
        <v>1750.5</v>
      </c>
    </row>
    <row r="493" spans="2:15" ht="63" x14ac:dyDescent="0.25">
      <c r="B493" s="60" t="s">
        <v>766</v>
      </c>
      <c r="C493" s="61" t="s">
        <v>383</v>
      </c>
      <c r="D493" s="61" t="s">
        <v>73</v>
      </c>
      <c r="E493" s="62" t="s">
        <v>385</v>
      </c>
      <c r="F493" s="61" t="s">
        <v>76</v>
      </c>
      <c r="G493" s="63">
        <f>G494+G503+G508</f>
        <v>1705.5</v>
      </c>
      <c r="H493" s="63">
        <f>H494+H503+H508</f>
        <v>0</v>
      </c>
      <c r="I493" s="64">
        <f t="shared" si="65"/>
        <v>1705.5</v>
      </c>
      <c r="J493" s="63">
        <f>J494+J503+J508</f>
        <v>0</v>
      </c>
      <c r="K493" s="64">
        <f t="shared" si="74"/>
        <v>1705.5</v>
      </c>
      <c r="L493" s="63">
        <f>L494+L503+L508</f>
        <v>45</v>
      </c>
      <c r="M493" s="64">
        <f t="shared" si="75"/>
        <v>1750.5</v>
      </c>
      <c r="N493" s="63">
        <f>N494+N503+N508</f>
        <v>0</v>
      </c>
      <c r="O493" s="64">
        <f t="shared" si="76"/>
        <v>1750.5</v>
      </c>
    </row>
    <row r="494" spans="2:15" ht="47.25" x14ac:dyDescent="0.25">
      <c r="B494" s="60" t="s">
        <v>386</v>
      </c>
      <c r="C494" s="61" t="s">
        <v>383</v>
      </c>
      <c r="D494" s="61" t="s">
        <v>73</v>
      </c>
      <c r="E494" s="62" t="s">
        <v>387</v>
      </c>
      <c r="F494" s="61" t="s">
        <v>76</v>
      </c>
      <c r="G494" s="63">
        <f>G495</f>
        <v>829.5</v>
      </c>
      <c r="H494" s="63">
        <f>H495</f>
        <v>0</v>
      </c>
      <c r="I494" s="64">
        <f t="shared" si="65"/>
        <v>829.5</v>
      </c>
      <c r="J494" s="63">
        <f>J495</f>
        <v>0</v>
      </c>
      <c r="K494" s="64">
        <f t="shared" si="74"/>
        <v>829.5</v>
      </c>
      <c r="L494" s="63">
        <f>L495</f>
        <v>0</v>
      </c>
      <c r="M494" s="64">
        <f t="shared" si="75"/>
        <v>829.5</v>
      </c>
      <c r="N494" s="63">
        <f>N495</f>
        <v>0</v>
      </c>
      <c r="O494" s="64">
        <f t="shared" si="76"/>
        <v>829.5</v>
      </c>
    </row>
    <row r="495" spans="2:15" ht="31.5" x14ac:dyDescent="0.25">
      <c r="B495" s="60" t="s">
        <v>388</v>
      </c>
      <c r="C495" s="61" t="s">
        <v>383</v>
      </c>
      <c r="D495" s="61" t="s">
        <v>73</v>
      </c>
      <c r="E495" s="62" t="s">
        <v>389</v>
      </c>
      <c r="F495" s="61" t="s">
        <v>76</v>
      </c>
      <c r="G495" s="63">
        <f>G496</f>
        <v>829.5</v>
      </c>
      <c r="H495" s="63">
        <f>H496</f>
        <v>0</v>
      </c>
      <c r="I495" s="64">
        <f t="shared" ref="I495:I560" si="77">G495+H495</f>
        <v>829.5</v>
      </c>
      <c r="J495" s="63">
        <f>J496</f>
        <v>0</v>
      </c>
      <c r="K495" s="64">
        <f t="shared" si="74"/>
        <v>829.5</v>
      </c>
      <c r="L495" s="63">
        <f>L496</f>
        <v>0</v>
      </c>
      <c r="M495" s="64">
        <f t="shared" si="75"/>
        <v>829.5</v>
      </c>
      <c r="N495" s="63">
        <f>N496</f>
        <v>0</v>
      </c>
      <c r="O495" s="64">
        <f t="shared" si="76"/>
        <v>829.5</v>
      </c>
    </row>
    <row r="496" spans="2:15" ht="31.5" x14ac:dyDescent="0.25">
      <c r="B496" s="60" t="s">
        <v>390</v>
      </c>
      <c r="C496" s="61" t="s">
        <v>383</v>
      </c>
      <c r="D496" s="61" t="s">
        <v>73</v>
      </c>
      <c r="E496" s="62" t="s">
        <v>391</v>
      </c>
      <c r="F496" s="61" t="s">
        <v>76</v>
      </c>
      <c r="G496" s="63">
        <f>G497+G499+G501</f>
        <v>829.5</v>
      </c>
      <c r="H496" s="63">
        <f>H497+H499+H501</f>
        <v>0</v>
      </c>
      <c r="I496" s="64">
        <f t="shared" si="77"/>
        <v>829.5</v>
      </c>
      <c r="J496" s="63">
        <f>J497+J499+J501</f>
        <v>0</v>
      </c>
      <c r="K496" s="64">
        <f t="shared" si="74"/>
        <v>829.5</v>
      </c>
      <c r="L496" s="63">
        <f>L497+L499+L501</f>
        <v>0</v>
      </c>
      <c r="M496" s="64">
        <f t="shared" si="75"/>
        <v>829.5</v>
      </c>
      <c r="N496" s="63">
        <f>N497+N499+N501</f>
        <v>0</v>
      </c>
      <c r="O496" s="64">
        <f t="shared" si="76"/>
        <v>829.5</v>
      </c>
    </row>
    <row r="497" spans="2:15" ht="94.5" x14ac:dyDescent="0.25">
      <c r="B497" s="60" t="s">
        <v>178</v>
      </c>
      <c r="C497" s="61" t="s">
        <v>383</v>
      </c>
      <c r="D497" s="61" t="s">
        <v>73</v>
      </c>
      <c r="E497" s="62" t="s">
        <v>392</v>
      </c>
      <c r="F497" s="61">
        <v>100</v>
      </c>
      <c r="G497" s="63">
        <f>G498</f>
        <v>800.1</v>
      </c>
      <c r="H497" s="63">
        <f>H498</f>
        <v>0</v>
      </c>
      <c r="I497" s="64">
        <f t="shared" si="77"/>
        <v>800.1</v>
      </c>
      <c r="J497" s="63">
        <f>J498</f>
        <v>0</v>
      </c>
      <c r="K497" s="64">
        <f t="shared" si="74"/>
        <v>800.1</v>
      </c>
      <c r="L497" s="63">
        <f>L498</f>
        <v>0</v>
      </c>
      <c r="M497" s="64">
        <f t="shared" si="75"/>
        <v>800.1</v>
      </c>
      <c r="N497" s="63">
        <f>N498</f>
        <v>0</v>
      </c>
      <c r="O497" s="64">
        <f t="shared" si="76"/>
        <v>800.1</v>
      </c>
    </row>
    <row r="498" spans="2:15" ht="33.75" customHeight="1" x14ac:dyDescent="0.25">
      <c r="B498" s="60" t="s">
        <v>150</v>
      </c>
      <c r="C498" s="61" t="s">
        <v>383</v>
      </c>
      <c r="D498" s="61" t="s">
        <v>73</v>
      </c>
      <c r="E498" s="62" t="s">
        <v>392</v>
      </c>
      <c r="F498" s="61">
        <v>110</v>
      </c>
      <c r="G498" s="63">
        <v>800.1</v>
      </c>
      <c r="H498" s="63"/>
      <c r="I498" s="64">
        <f t="shared" si="77"/>
        <v>800.1</v>
      </c>
      <c r="J498" s="63"/>
      <c r="K498" s="64">
        <f t="shared" si="74"/>
        <v>800.1</v>
      </c>
      <c r="L498" s="63"/>
      <c r="M498" s="64">
        <f t="shared" si="75"/>
        <v>800.1</v>
      </c>
      <c r="N498" s="63"/>
      <c r="O498" s="64">
        <f t="shared" si="76"/>
        <v>800.1</v>
      </c>
    </row>
    <row r="499" spans="2:15" ht="31.5" x14ac:dyDescent="0.25">
      <c r="B499" s="60" t="s">
        <v>97</v>
      </c>
      <c r="C499" s="61" t="s">
        <v>383</v>
      </c>
      <c r="D499" s="61" t="s">
        <v>73</v>
      </c>
      <c r="E499" s="62" t="s">
        <v>392</v>
      </c>
      <c r="F499" s="61">
        <v>200</v>
      </c>
      <c r="G499" s="63">
        <f>G500</f>
        <v>4.4000000000000004</v>
      </c>
      <c r="H499" s="63">
        <f>H500</f>
        <v>0</v>
      </c>
      <c r="I499" s="64">
        <f t="shared" si="77"/>
        <v>4.4000000000000004</v>
      </c>
      <c r="J499" s="63">
        <f>J500</f>
        <v>0</v>
      </c>
      <c r="K499" s="64">
        <f t="shared" si="74"/>
        <v>4.4000000000000004</v>
      </c>
      <c r="L499" s="63">
        <f>L500</f>
        <v>0</v>
      </c>
      <c r="M499" s="64">
        <f t="shared" si="75"/>
        <v>4.4000000000000004</v>
      </c>
      <c r="N499" s="63">
        <f>N500</f>
        <v>0</v>
      </c>
      <c r="O499" s="64">
        <f t="shared" si="76"/>
        <v>4.4000000000000004</v>
      </c>
    </row>
    <row r="500" spans="2:15" ht="29.45" customHeight="1" x14ac:dyDescent="0.25">
      <c r="B500" s="60" t="s">
        <v>98</v>
      </c>
      <c r="C500" s="61" t="s">
        <v>383</v>
      </c>
      <c r="D500" s="61" t="s">
        <v>73</v>
      </c>
      <c r="E500" s="62" t="s">
        <v>392</v>
      </c>
      <c r="F500" s="61">
        <v>240</v>
      </c>
      <c r="G500" s="63">
        <v>4.4000000000000004</v>
      </c>
      <c r="H500" s="63"/>
      <c r="I500" s="64">
        <f t="shared" si="77"/>
        <v>4.4000000000000004</v>
      </c>
      <c r="J500" s="63"/>
      <c r="K500" s="64">
        <f t="shared" si="74"/>
        <v>4.4000000000000004</v>
      </c>
      <c r="L500" s="63"/>
      <c r="M500" s="64">
        <f t="shared" si="75"/>
        <v>4.4000000000000004</v>
      </c>
      <c r="N500" s="63"/>
      <c r="O500" s="64">
        <f t="shared" si="76"/>
        <v>4.4000000000000004</v>
      </c>
    </row>
    <row r="501" spans="2:15" ht="15.75" x14ac:dyDescent="0.25">
      <c r="B501" s="60" t="s">
        <v>99</v>
      </c>
      <c r="C501" s="61" t="s">
        <v>383</v>
      </c>
      <c r="D501" s="61" t="s">
        <v>73</v>
      </c>
      <c r="E501" s="62" t="s">
        <v>392</v>
      </c>
      <c r="F501" s="61">
        <v>800</v>
      </c>
      <c r="G501" s="63">
        <f>G502</f>
        <v>25</v>
      </c>
      <c r="H501" s="63">
        <f>H502</f>
        <v>0</v>
      </c>
      <c r="I501" s="64">
        <f t="shared" si="77"/>
        <v>25</v>
      </c>
      <c r="J501" s="63">
        <f>J502</f>
        <v>0</v>
      </c>
      <c r="K501" s="64">
        <f t="shared" si="74"/>
        <v>25</v>
      </c>
      <c r="L501" s="63">
        <f>L502</f>
        <v>0</v>
      </c>
      <c r="M501" s="64">
        <f t="shared" si="75"/>
        <v>25</v>
      </c>
      <c r="N501" s="63">
        <f>N502</f>
        <v>0</v>
      </c>
      <c r="O501" s="64">
        <f t="shared" si="76"/>
        <v>25</v>
      </c>
    </row>
    <row r="502" spans="2:15" ht="15.75" x14ac:dyDescent="0.25">
      <c r="B502" s="60" t="s">
        <v>100</v>
      </c>
      <c r="C502" s="61" t="s">
        <v>383</v>
      </c>
      <c r="D502" s="61" t="s">
        <v>73</v>
      </c>
      <c r="E502" s="62" t="s">
        <v>392</v>
      </c>
      <c r="F502" s="61">
        <v>850</v>
      </c>
      <c r="G502" s="63">
        <v>25</v>
      </c>
      <c r="H502" s="63"/>
      <c r="I502" s="64">
        <f t="shared" si="77"/>
        <v>25</v>
      </c>
      <c r="J502" s="63"/>
      <c r="K502" s="64">
        <f t="shared" si="74"/>
        <v>25</v>
      </c>
      <c r="L502" s="63"/>
      <c r="M502" s="64">
        <f t="shared" si="75"/>
        <v>25</v>
      </c>
      <c r="N502" s="63"/>
      <c r="O502" s="64">
        <f t="shared" si="76"/>
        <v>25</v>
      </c>
    </row>
    <row r="503" spans="2:15" ht="47.25" customHeight="1" x14ac:dyDescent="0.25">
      <c r="B503" s="60" t="s">
        <v>393</v>
      </c>
      <c r="C503" s="61" t="s">
        <v>383</v>
      </c>
      <c r="D503" s="61" t="s">
        <v>73</v>
      </c>
      <c r="E503" s="62" t="s">
        <v>394</v>
      </c>
      <c r="F503" s="61" t="s">
        <v>76</v>
      </c>
      <c r="G503" s="63">
        <f t="shared" ref="G503:N506" si="78">G504</f>
        <v>662.9</v>
      </c>
      <c r="H503" s="63">
        <f t="shared" si="78"/>
        <v>0</v>
      </c>
      <c r="I503" s="64">
        <f t="shared" si="77"/>
        <v>662.9</v>
      </c>
      <c r="J503" s="63">
        <f t="shared" si="78"/>
        <v>0</v>
      </c>
      <c r="K503" s="64">
        <f t="shared" si="74"/>
        <v>662.9</v>
      </c>
      <c r="L503" s="63">
        <f t="shared" si="78"/>
        <v>45</v>
      </c>
      <c r="M503" s="64">
        <f t="shared" si="75"/>
        <v>707.9</v>
      </c>
      <c r="N503" s="63">
        <f t="shared" si="78"/>
        <v>-50.5</v>
      </c>
      <c r="O503" s="64">
        <f t="shared" si="76"/>
        <v>657.4</v>
      </c>
    </row>
    <row r="504" spans="2:15" ht="31.5" x14ac:dyDescent="0.25">
      <c r="B504" s="60" t="s">
        <v>395</v>
      </c>
      <c r="C504" s="61" t="s">
        <v>383</v>
      </c>
      <c r="D504" s="61" t="s">
        <v>73</v>
      </c>
      <c r="E504" s="62" t="s">
        <v>396</v>
      </c>
      <c r="F504" s="61" t="s">
        <v>76</v>
      </c>
      <c r="G504" s="63">
        <f t="shared" si="78"/>
        <v>662.9</v>
      </c>
      <c r="H504" s="63">
        <f t="shared" si="78"/>
        <v>0</v>
      </c>
      <c r="I504" s="64">
        <f t="shared" si="77"/>
        <v>662.9</v>
      </c>
      <c r="J504" s="63">
        <f t="shared" si="78"/>
        <v>0</v>
      </c>
      <c r="K504" s="64">
        <f t="shared" si="74"/>
        <v>662.9</v>
      </c>
      <c r="L504" s="63">
        <f t="shared" si="78"/>
        <v>45</v>
      </c>
      <c r="M504" s="64">
        <f t="shared" si="75"/>
        <v>707.9</v>
      </c>
      <c r="N504" s="63">
        <f t="shared" si="78"/>
        <v>-50.5</v>
      </c>
      <c r="O504" s="64">
        <f t="shared" si="76"/>
        <v>657.4</v>
      </c>
    </row>
    <row r="505" spans="2:15" ht="47.25" x14ac:dyDescent="0.25">
      <c r="B505" s="60" t="s">
        <v>397</v>
      </c>
      <c r="C505" s="61" t="s">
        <v>383</v>
      </c>
      <c r="D505" s="61" t="s">
        <v>73</v>
      </c>
      <c r="E505" s="62" t="s">
        <v>398</v>
      </c>
      <c r="F505" s="61" t="s">
        <v>76</v>
      </c>
      <c r="G505" s="63">
        <f t="shared" si="78"/>
        <v>662.9</v>
      </c>
      <c r="H505" s="63">
        <f t="shared" si="78"/>
        <v>0</v>
      </c>
      <c r="I505" s="64">
        <f t="shared" si="77"/>
        <v>662.9</v>
      </c>
      <c r="J505" s="63">
        <f t="shared" si="78"/>
        <v>0</v>
      </c>
      <c r="K505" s="64">
        <f t="shared" si="74"/>
        <v>662.9</v>
      </c>
      <c r="L505" s="63">
        <f t="shared" si="78"/>
        <v>45</v>
      </c>
      <c r="M505" s="64">
        <f t="shared" si="75"/>
        <v>707.9</v>
      </c>
      <c r="N505" s="63">
        <f t="shared" si="78"/>
        <v>-50.5</v>
      </c>
      <c r="O505" s="64">
        <f t="shared" si="76"/>
        <v>657.4</v>
      </c>
    </row>
    <row r="506" spans="2:15" ht="31.5" x14ac:dyDescent="0.25">
      <c r="B506" s="60" t="s">
        <v>97</v>
      </c>
      <c r="C506" s="61" t="s">
        <v>383</v>
      </c>
      <c r="D506" s="61" t="s">
        <v>73</v>
      </c>
      <c r="E506" s="62" t="s">
        <v>398</v>
      </c>
      <c r="F506" s="61">
        <v>200</v>
      </c>
      <c r="G506" s="63">
        <f t="shared" si="78"/>
        <v>662.9</v>
      </c>
      <c r="H506" s="63">
        <f t="shared" si="78"/>
        <v>0</v>
      </c>
      <c r="I506" s="64">
        <f t="shared" si="77"/>
        <v>662.9</v>
      </c>
      <c r="J506" s="63">
        <f t="shared" si="78"/>
        <v>0</v>
      </c>
      <c r="K506" s="64">
        <f t="shared" si="74"/>
        <v>662.9</v>
      </c>
      <c r="L506" s="63">
        <f t="shared" si="78"/>
        <v>45</v>
      </c>
      <c r="M506" s="64">
        <f t="shared" si="75"/>
        <v>707.9</v>
      </c>
      <c r="N506" s="63">
        <f t="shared" si="78"/>
        <v>-50.5</v>
      </c>
      <c r="O506" s="64">
        <f t="shared" si="76"/>
        <v>657.4</v>
      </c>
    </row>
    <row r="507" spans="2:15" ht="46.5" customHeight="1" x14ac:dyDescent="0.25">
      <c r="B507" s="60" t="s">
        <v>98</v>
      </c>
      <c r="C507" s="61" t="s">
        <v>383</v>
      </c>
      <c r="D507" s="61" t="s">
        <v>73</v>
      </c>
      <c r="E507" s="62" t="s">
        <v>398</v>
      </c>
      <c r="F507" s="61">
        <v>240</v>
      </c>
      <c r="G507" s="63">
        <v>662.9</v>
      </c>
      <c r="H507" s="63"/>
      <c r="I507" s="64">
        <f t="shared" si="77"/>
        <v>662.9</v>
      </c>
      <c r="J507" s="63"/>
      <c r="K507" s="64">
        <f t="shared" si="74"/>
        <v>662.9</v>
      </c>
      <c r="L507" s="63">
        <v>45</v>
      </c>
      <c r="M507" s="64">
        <f t="shared" si="75"/>
        <v>707.9</v>
      </c>
      <c r="N507" s="63">
        <v>-50.5</v>
      </c>
      <c r="O507" s="64">
        <f t="shared" si="76"/>
        <v>657.4</v>
      </c>
    </row>
    <row r="508" spans="2:15" ht="63" x14ac:dyDescent="0.25">
      <c r="B508" s="60" t="s">
        <v>768</v>
      </c>
      <c r="C508" s="61" t="s">
        <v>383</v>
      </c>
      <c r="D508" s="61" t="s">
        <v>73</v>
      </c>
      <c r="E508" s="62" t="s">
        <v>399</v>
      </c>
      <c r="F508" s="61" t="s">
        <v>76</v>
      </c>
      <c r="G508" s="63">
        <f t="shared" ref="G508:N511" si="79">G509</f>
        <v>213.1</v>
      </c>
      <c r="H508" s="63">
        <f t="shared" si="79"/>
        <v>0</v>
      </c>
      <c r="I508" s="64">
        <f t="shared" si="77"/>
        <v>213.1</v>
      </c>
      <c r="J508" s="63">
        <f t="shared" si="79"/>
        <v>0</v>
      </c>
      <c r="K508" s="64">
        <f t="shared" si="74"/>
        <v>213.1</v>
      </c>
      <c r="L508" s="63">
        <f t="shared" si="79"/>
        <v>0</v>
      </c>
      <c r="M508" s="64">
        <f t="shared" si="75"/>
        <v>213.1</v>
      </c>
      <c r="N508" s="63">
        <f t="shared" si="79"/>
        <v>50.5</v>
      </c>
      <c r="O508" s="64">
        <f t="shared" si="76"/>
        <v>263.60000000000002</v>
      </c>
    </row>
    <row r="509" spans="2:15" ht="78.75" x14ac:dyDescent="0.25">
      <c r="B509" s="60" t="s">
        <v>723</v>
      </c>
      <c r="C509" s="61" t="s">
        <v>383</v>
      </c>
      <c r="D509" s="61" t="s">
        <v>73</v>
      </c>
      <c r="E509" s="62" t="s">
        <v>400</v>
      </c>
      <c r="F509" s="61" t="s">
        <v>76</v>
      </c>
      <c r="G509" s="63">
        <f t="shared" si="79"/>
        <v>213.1</v>
      </c>
      <c r="H509" s="63">
        <f t="shared" si="79"/>
        <v>0</v>
      </c>
      <c r="I509" s="64">
        <f t="shared" si="77"/>
        <v>213.1</v>
      </c>
      <c r="J509" s="63">
        <f t="shared" si="79"/>
        <v>0</v>
      </c>
      <c r="K509" s="64">
        <f t="shared" si="74"/>
        <v>213.1</v>
      </c>
      <c r="L509" s="63">
        <f t="shared" si="79"/>
        <v>0</v>
      </c>
      <c r="M509" s="64">
        <f t="shared" si="75"/>
        <v>213.1</v>
      </c>
      <c r="N509" s="63">
        <f t="shared" si="79"/>
        <v>50.5</v>
      </c>
      <c r="O509" s="64">
        <f t="shared" si="76"/>
        <v>263.60000000000002</v>
      </c>
    </row>
    <row r="510" spans="2:15" ht="60.75" customHeight="1" x14ac:dyDescent="0.25">
      <c r="B510" s="60" t="s">
        <v>767</v>
      </c>
      <c r="C510" s="61" t="s">
        <v>383</v>
      </c>
      <c r="D510" s="61" t="s">
        <v>73</v>
      </c>
      <c r="E510" s="62" t="s">
        <v>401</v>
      </c>
      <c r="F510" s="61" t="s">
        <v>76</v>
      </c>
      <c r="G510" s="63">
        <f t="shared" si="79"/>
        <v>213.1</v>
      </c>
      <c r="H510" s="63">
        <f t="shared" si="79"/>
        <v>0</v>
      </c>
      <c r="I510" s="64">
        <f t="shared" si="77"/>
        <v>213.1</v>
      </c>
      <c r="J510" s="63">
        <f t="shared" si="79"/>
        <v>0</v>
      </c>
      <c r="K510" s="64">
        <f t="shared" si="74"/>
        <v>213.1</v>
      </c>
      <c r="L510" s="63">
        <f t="shared" si="79"/>
        <v>0</v>
      </c>
      <c r="M510" s="64">
        <f t="shared" si="75"/>
        <v>213.1</v>
      </c>
      <c r="N510" s="63">
        <f t="shared" si="79"/>
        <v>50.5</v>
      </c>
      <c r="O510" s="64">
        <f t="shared" si="76"/>
        <v>263.60000000000002</v>
      </c>
    </row>
    <row r="511" spans="2:15" ht="31.5" x14ac:dyDescent="0.25">
      <c r="B511" s="60" t="s">
        <v>97</v>
      </c>
      <c r="C511" s="61" t="s">
        <v>383</v>
      </c>
      <c r="D511" s="61" t="s">
        <v>73</v>
      </c>
      <c r="E511" s="62" t="s">
        <v>401</v>
      </c>
      <c r="F511" s="61">
        <v>200</v>
      </c>
      <c r="G511" s="63">
        <f t="shared" si="79"/>
        <v>213.1</v>
      </c>
      <c r="H511" s="63">
        <f t="shared" si="79"/>
        <v>0</v>
      </c>
      <c r="I511" s="64">
        <f t="shared" si="77"/>
        <v>213.1</v>
      </c>
      <c r="J511" s="63">
        <f t="shared" si="79"/>
        <v>0</v>
      </c>
      <c r="K511" s="64">
        <f t="shared" si="74"/>
        <v>213.1</v>
      </c>
      <c r="L511" s="63">
        <f t="shared" si="79"/>
        <v>0</v>
      </c>
      <c r="M511" s="64">
        <f t="shared" si="75"/>
        <v>213.1</v>
      </c>
      <c r="N511" s="63">
        <f t="shared" si="79"/>
        <v>50.5</v>
      </c>
      <c r="O511" s="64">
        <f t="shared" si="76"/>
        <v>263.60000000000002</v>
      </c>
    </row>
    <row r="512" spans="2:15" ht="49.5" customHeight="1" x14ac:dyDescent="0.25">
      <c r="B512" s="60" t="s">
        <v>98</v>
      </c>
      <c r="C512" s="61" t="s">
        <v>383</v>
      </c>
      <c r="D512" s="61" t="s">
        <v>73</v>
      </c>
      <c r="E512" s="62" t="s">
        <v>401</v>
      </c>
      <c r="F512" s="61">
        <v>240</v>
      </c>
      <c r="G512" s="63">
        <v>213.1</v>
      </c>
      <c r="H512" s="63"/>
      <c r="I512" s="64">
        <f t="shared" si="77"/>
        <v>213.1</v>
      </c>
      <c r="J512" s="63"/>
      <c r="K512" s="64">
        <f t="shared" si="74"/>
        <v>213.1</v>
      </c>
      <c r="L512" s="63"/>
      <c r="M512" s="64">
        <f t="shared" si="75"/>
        <v>213.1</v>
      </c>
      <c r="N512" s="63">
        <v>50.5</v>
      </c>
      <c r="O512" s="64">
        <f t="shared" si="76"/>
        <v>263.60000000000002</v>
      </c>
    </row>
    <row r="513" spans="2:15" ht="15.75" x14ac:dyDescent="0.25">
      <c r="B513" s="60" t="s">
        <v>402</v>
      </c>
      <c r="C513" s="61" t="s">
        <v>383</v>
      </c>
      <c r="D513" s="61" t="s">
        <v>78</v>
      </c>
      <c r="E513" s="62" t="s">
        <v>75</v>
      </c>
      <c r="F513" s="61" t="s">
        <v>76</v>
      </c>
      <c r="G513" s="63">
        <f t="shared" ref="G513:N518" si="80">G514</f>
        <v>9763.7999999999993</v>
      </c>
      <c r="H513" s="63">
        <f t="shared" si="80"/>
        <v>0</v>
      </c>
      <c r="I513" s="64">
        <f t="shared" si="77"/>
        <v>9763.7999999999993</v>
      </c>
      <c r="J513" s="63">
        <f t="shared" si="80"/>
        <v>0</v>
      </c>
      <c r="K513" s="64">
        <f t="shared" si="74"/>
        <v>9763.7999999999993</v>
      </c>
      <c r="L513" s="63">
        <f t="shared" si="80"/>
        <v>0</v>
      </c>
      <c r="M513" s="64">
        <f t="shared" si="75"/>
        <v>9763.7999999999993</v>
      </c>
      <c r="N513" s="63">
        <f t="shared" si="80"/>
        <v>0</v>
      </c>
      <c r="O513" s="64">
        <f t="shared" si="76"/>
        <v>9763.7999999999993</v>
      </c>
    </row>
    <row r="514" spans="2:15" ht="63" x14ac:dyDescent="0.25">
      <c r="B514" s="60" t="s">
        <v>769</v>
      </c>
      <c r="C514" s="61" t="s">
        <v>383</v>
      </c>
      <c r="D514" s="61" t="s">
        <v>78</v>
      </c>
      <c r="E514" s="62" t="s">
        <v>385</v>
      </c>
      <c r="F514" s="61" t="s">
        <v>76</v>
      </c>
      <c r="G514" s="63">
        <f t="shared" si="80"/>
        <v>9763.7999999999993</v>
      </c>
      <c r="H514" s="63">
        <f t="shared" si="80"/>
        <v>0</v>
      </c>
      <c r="I514" s="64">
        <f t="shared" si="77"/>
        <v>9763.7999999999993</v>
      </c>
      <c r="J514" s="63">
        <f t="shared" si="80"/>
        <v>0</v>
      </c>
      <c r="K514" s="64">
        <f t="shared" si="74"/>
        <v>9763.7999999999993</v>
      </c>
      <c r="L514" s="63">
        <f t="shared" si="80"/>
        <v>0</v>
      </c>
      <c r="M514" s="64">
        <f t="shared" si="75"/>
        <v>9763.7999999999993</v>
      </c>
      <c r="N514" s="63">
        <f t="shared" si="80"/>
        <v>0</v>
      </c>
      <c r="O514" s="64">
        <f t="shared" si="76"/>
        <v>9763.7999999999993</v>
      </c>
    </row>
    <row r="515" spans="2:15" ht="47.25" x14ac:dyDescent="0.25">
      <c r="B515" s="60" t="s">
        <v>386</v>
      </c>
      <c r="C515" s="61" t="s">
        <v>383</v>
      </c>
      <c r="D515" s="61" t="s">
        <v>78</v>
      </c>
      <c r="E515" s="62" t="s">
        <v>403</v>
      </c>
      <c r="F515" s="61" t="s">
        <v>76</v>
      </c>
      <c r="G515" s="63">
        <f t="shared" si="80"/>
        <v>9763.7999999999993</v>
      </c>
      <c r="H515" s="63">
        <f t="shared" si="80"/>
        <v>0</v>
      </c>
      <c r="I515" s="64">
        <f t="shared" si="77"/>
        <v>9763.7999999999993</v>
      </c>
      <c r="J515" s="63">
        <f t="shared" si="80"/>
        <v>0</v>
      </c>
      <c r="K515" s="64">
        <f t="shared" si="74"/>
        <v>9763.7999999999993</v>
      </c>
      <c r="L515" s="63">
        <f t="shared" si="80"/>
        <v>0</v>
      </c>
      <c r="M515" s="64">
        <f t="shared" si="75"/>
        <v>9763.7999999999993</v>
      </c>
      <c r="N515" s="63">
        <f t="shared" si="80"/>
        <v>0</v>
      </c>
      <c r="O515" s="64">
        <f t="shared" si="76"/>
        <v>9763.7999999999993</v>
      </c>
    </row>
    <row r="516" spans="2:15" ht="43.5" customHeight="1" x14ac:dyDescent="0.25">
      <c r="B516" s="60" t="s">
        <v>404</v>
      </c>
      <c r="C516" s="61" t="s">
        <v>383</v>
      </c>
      <c r="D516" s="61" t="s">
        <v>78</v>
      </c>
      <c r="E516" s="62" t="s">
        <v>405</v>
      </c>
      <c r="F516" s="61" t="s">
        <v>76</v>
      </c>
      <c r="G516" s="63">
        <f t="shared" si="80"/>
        <v>9763.7999999999993</v>
      </c>
      <c r="H516" s="63">
        <f t="shared" si="80"/>
        <v>0</v>
      </c>
      <c r="I516" s="64">
        <f t="shared" si="77"/>
        <v>9763.7999999999993</v>
      </c>
      <c r="J516" s="63">
        <f t="shared" si="80"/>
        <v>0</v>
      </c>
      <c r="K516" s="64">
        <f t="shared" si="74"/>
        <v>9763.7999999999993</v>
      </c>
      <c r="L516" s="63">
        <f t="shared" si="80"/>
        <v>0</v>
      </c>
      <c r="M516" s="64">
        <f t="shared" si="75"/>
        <v>9763.7999999999993</v>
      </c>
      <c r="N516" s="63">
        <f t="shared" si="80"/>
        <v>0</v>
      </c>
      <c r="O516" s="64">
        <f t="shared" si="76"/>
        <v>9763.7999999999993</v>
      </c>
    </row>
    <row r="517" spans="2:15" ht="15.75" x14ac:dyDescent="0.25">
      <c r="B517" s="60" t="s">
        <v>406</v>
      </c>
      <c r="C517" s="61" t="s">
        <v>383</v>
      </c>
      <c r="D517" s="61" t="s">
        <v>78</v>
      </c>
      <c r="E517" s="62" t="s">
        <v>407</v>
      </c>
      <c r="F517" s="61" t="s">
        <v>76</v>
      </c>
      <c r="G517" s="63">
        <f t="shared" si="80"/>
        <v>9763.7999999999993</v>
      </c>
      <c r="H517" s="63">
        <f t="shared" si="80"/>
        <v>0</v>
      </c>
      <c r="I517" s="64">
        <f t="shared" si="77"/>
        <v>9763.7999999999993</v>
      </c>
      <c r="J517" s="63">
        <f t="shared" si="80"/>
        <v>0</v>
      </c>
      <c r="K517" s="64">
        <f t="shared" si="74"/>
        <v>9763.7999999999993</v>
      </c>
      <c r="L517" s="63">
        <f t="shared" si="80"/>
        <v>0</v>
      </c>
      <c r="M517" s="64">
        <f t="shared" si="75"/>
        <v>9763.7999999999993</v>
      </c>
      <c r="N517" s="63">
        <f t="shared" si="80"/>
        <v>0</v>
      </c>
      <c r="O517" s="64">
        <f t="shared" si="76"/>
        <v>9763.7999999999993</v>
      </c>
    </row>
    <row r="518" spans="2:15" ht="48.75" customHeight="1" x14ac:dyDescent="0.25">
      <c r="B518" s="60" t="s">
        <v>188</v>
      </c>
      <c r="C518" s="61" t="s">
        <v>383</v>
      </c>
      <c r="D518" s="61" t="s">
        <v>78</v>
      </c>
      <c r="E518" s="62" t="s">
        <v>407</v>
      </c>
      <c r="F518" s="61">
        <v>600</v>
      </c>
      <c r="G518" s="63">
        <f t="shared" si="80"/>
        <v>9763.7999999999993</v>
      </c>
      <c r="H518" s="63">
        <f t="shared" si="80"/>
        <v>0</v>
      </c>
      <c r="I518" s="64">
        <f t="shared" si="77"/>
        <v>9763.7999999999993</v>
      </c>
      <c r="J518" s="63">
        <f t="shared" si="80"/>
        <v>0</v>
      </c>
      <c r="K518" s="64">
        <f t="shared" si="74"/>
        <v>9763.7999999999993</v>
      </c>
      <c r="L518" s="63">
        <f t="shared" si="80"/>
        <v>0</v>
      </c>
      <c r="M518" s="64">
        <f t="shared" si="75"/>
        <v>9763.7999999999993</v>
      </c>
      <c r="N518" s="63">
        <f t="shared" si="80"/>
        <v>0</v>
      </c>
      <c r="O518" s="64">
        <f t="shared" si="76"/>
        <v>9763.7999999999993</v>
      </c>
    </row>
    <row r="519" spans="2:15" ht="15.75" x14ac:dyDescent="0.25">
      <c r="B519" s="60" t="s">
        <v>408</v>
      </c>
      <c r="C519" s="61" t="s">
        <v>383</v>
      </c>
      <c r="D519" s="61" t="s">
        <v>78</v>
      </c>
      <c r="E519" s="62" t="s">
        <v>407</v>
      </c>
      <c r="F519" s="61">
        <v>620</v>
      </c>
      <c r="G519" s="63">
        <v>9763.7999999999993</v>
      </c>
      <c r="H519" s="63"/>
      <c r="I519" s="64">
        <f t="shared" si="77"/>
        <v>9763.7999999999993</v>
      </c>
      <c r="J519" s="63"/>
      <c r="K519" s="64">
        <f t="shared" si="74"/>
        <v>9763.7999999999993</v>
      </c>
      <c r="L519" s="63"/>
      <c r="M519" s="64">
        <f t="shared" si="75"/>
        <v>9763.7999999999993</v>
      </c>
      <c r="N519" s="63"/>
      <c r="O519" s="64">
        <f t="shared" si="76"/>
        <v>9763.7999999999993</v>
      </c>
    </row>
    <row r="520" spans="2:15" ht="31.5" x14ac:dyDescent="0.25">
      <c r="B520" s="53" t="s">
        <v>409</v>
      </c>
      <c r="C520" s="58" t="s">
        <v>152</v>
      </c>
      <c r="D520" s="58" t="s">
        <v>74</v>
      </c>
      <c r="E520" s="59" t="s">
        <v>75</v>
      </c>
      <c r="F520" s="58" t="s">
        <v>76</v>
      </c>
      <c r="G520" s="56">
        <f t="shared" ref="G520:N525" si="81">G521</f>
        <v>72</v>
      </c>
      <c r="H520" s="56">
        <f t="shared" si="81"/>
        <v>0</v>
      </c>
      <c r="I520" s="57">
        <f t="shared" si="77"/>
        <v>72</v>
      </c>
      <c r="J520" s="56">
        <f t="shared" si="81"/>
        <v>0</v>
      </c>
      <c r="K520" s="57">
        <f t="shared" si="74"/>
        <v>72</v>
      </c>
      <c r="L520" s="56">
        <f t="shared" si="81"/>
        <v>0</v>
      </c>
      <c r="M520" s="57">
        <f t="shared" si="75"/>
        <v>72</v>
      </c>
      <c r="N520" s="56">
        <f t="shared" si="81"/>
        <v>0</v>
      </c>
      <c r="O520" s="57">
        <f t="shared" si="76"/>
        <v>72</v>
      </c>
    </row>
    <row r="521" spans="2:15" ht="31.5" x14ac:dyDescent="0.25">
      <c r="B521" s="60" t="s">
        <v>410</v>
      </c>
      <c r="C521" s="61" t="s">
        <v>152</v>
      </c>
      <c r="D521" s="61" t="s">
        <v>73</v>
      </c>
      <c r="E521" s="62" t="s">
        <v>75</v>
      </c>
      <c r="F521" s="61" t="s">
        <v>76</v>
      </c>
      <c r="G521" s="63">
        <f t="shared" si="81"/>
        <v>72</v>
      </c>
      <c r="H521" s="63">
        <f t="shared" si="81"/>
        <v>0</v>
      </c>
      <c r="I521" s="64">
        <f t="shared" si="77"/>
        <v>72</v>
      </c>
      <c r="J521" s="63">
        <f t="shared" si="81"/>
        <v>0</v>
      </c>
      <c r="K521" s="64">
        <f t="shared" si="74"/>
        <v>72</v>
      </c>
      <c r="L521" s="63">
        <f t="shared" si="81"/>
        <v>0</v>
      </c>
      <c r="M521" s="64">
        <f t="shared" si="75"/>
        <v>72</v>
      </c>
      <c r="N521" s="63">
        <f t="shared" si="81"/>
        <v>0</v>
      </c>
      <c r="O521" s="64">
        <f t="shared" si="76"/>
        <v>72</v>
      </c>
    </row>
    <row r="522" spans="2:15" ht="31.5" x14ac:dyDescent="0.25">
      <c r="B522" s="60" t="s">
        <v>411</v>
      </c>
      <c r="C522" s="61" t="s">
        <v>152</v>
      </c>
      <c r="D522" s="61" t="s">
        <v>73</v>
      </c>
      <c r="E522" s="62" t="s">
        <v>122</v>
      </c>
      <c r="F522" s="61" t="s">
        <v>76</v>
      </c>
      <c r="G522" s="63">
        <f t="shared" si="81"/>
        <v>72</v>
      </c>
      <c r="H522" s="63">
        <f t="shared" si="81"/>
        <v>0</v>
      </c>
      <c r="I522" s="64">
        <f t="shared" si="77"/>
        <v>72</v>
      </c>
      <c r="J522" s="63">
        <f t="shared" si="81"/>
        <v>0</v>
      </c>
      <c r="K522" s="64">
        <f t="shared" si="74"/>
        <v>72</v>
      </c>
      <c r="L522" s="63">
        <f t="shared" si="81"/>
        <v>0</v>
      </c>
      <c r="M522" s="64">
        <f t="shared" si="75"/>
        <v>72</v>
      </c>
      <c r="N522" s="63">
        <f t="shared" si="81"/>
        <v>0</v>
      </c>
      <c r="O522" s="64">
        <f t="shared" si="76"/>
        <v>72</v>
      </c>
    </row>
    <row r="523" spans="2:15" ht="15.75" x14ac:dyDescent="0.25">
      <c r="B523" s="60" t="s">
        <v>123</v>
      </c>
      <c r="C523" s="61" t="s">
        <v>152</v>
      </c>
      <c r="D523" s="61" t="s">
        <v>73</v>
      </c>
      <c r="E523" s="62" t="s">
        <v>124</v>
      </c>
      <c r="F523" s="61" t="s">
        <v>76</v>
      </c>
      <c r="G523" s="63">
        <f t="shared" si="81"/>
        <v>72</v>
      </c>
      <c r="H523" s="63">
        <f t="shared" si="81"/>
        <v>0</v>
      </c>
      <c r="I523" s="64">
        <f t="shared" si="77"/>
        <v>72</v>
      </c>
      <c r="J523" s="63">
        <f t="shared" si="81"/>
        <v>0</v>
      </c>
      <c r="K523" s="64">
        <f t="shared" si="74"/>
        <v>72</v>
      </c>
      <c r="L523" s="63">
        <f t="shared" si="81"/>
        <v>0</v>
      </c>
      <c r="M523" s="64">
        <f t="shared" si="75"/>
        <v>72</v>
      </c>
      <c r="N523" s="63">
        <f t="shared" si="81"/>
        <v>0</v>
      </c>
      <c r="O523" s="64">
        <f t="shared" si="76"/>
        <v>72</v>
      </c>
    </row>
    <row r="524" spans="2:15" ht="47.25" x14ac:dyDescent="0.25">
      <c r="B524" s="60" t="s">
        <v>412</v>
      </c>
      <c r="C524" s="61" t="s">
        <v>152</v>
      </c>
      <c r="D524" s="61" t="s">
        <v>73</v>
      </c>
      <c r="E524" s="62" t="s">
        <v>413</v>
      </c>
      <c r="F524" s="61" t="s">
        <v>76</v>
      </c>
      <c r="G524" s="63">
        <f t="shared" si="81"/>
        <v>72</v>
      </c>
      <c r="H524" s="63">
        <f t="shared" si="81"/>
        <v>0</v>
      </c>
      <c r="I524" s="64">
        <f t="shared" si="77"/>
        <v>72</v>
      </c>
      <c r="J524" s="63">
        <f t="shared" si="81"/>
        <v>0</v>
      </c>
      <c r="K524" s="64">
        <f t="shared" si="74"/>
        <v>72</v>
      </c>
      <c r="L524" s="63">
        <f t="shared" si="81"/>
        <v>0</v>
      </c>
      <c r="M524" s="64">
        <f t="shared" si="75"/>
        <v>72</v>
      </c>
      <c r="N524" s="63">
        <f t="shared" si="81"/>
        <v>0</v>
      </c>
      <c r="O524" s="64">
        <f t="shared" si="76"/>
        <v>72</v>
      </c>
    </row>
    <row r="525" spans="2:15" ht="31.5" x14ac:dyDescent="0.25">
      <c r="B525" s="60" t="s">
        <v>414</v>
      </c>
      <c r="C525" s="61" t="s">
        <v>152</v>
      </c>
      <c r="D525" s="61" t="s">
        <v>73</v>
      </c>
      <c r="E525" s="62" t="s">
        <v>413</v>
      </c>
      <c r="F525" s="61">
        <v>700</v>
      </c>
      <c r="G525" s="63">
        <f t="shared" si="81"/>
        <v>72</v>
      </c>
      <c r="H525" s="63">
        <f t="shared" si="81"/>
        <v>0</v>
      </c>
      <c r="I525" s="64">
        <f t="shared" si="77"/>
        <v>72</v>
      </c>
      <c r="J525" s="63">
        <f t="shared" si="81"/>
        <v>0</v>
      </c>
      <c r="K525" s="64">
        <f t="shared" si="74"/>
        <v>72</v>
      </c>
      <c r="L525" s="63">
        <f t="shared" si="81"/>
        <v>0</v>
      </c>
      <c r="M525" s="64">
        <f t="shared" si="75"/>
        <v>72</v>
      </c>
      <c r="N525" s="63">
        <f t="shared" si="81"/>
        <v>0</v>
      </c>
      <c r="O525" s="64">
        <f t="shared" si="76"/>
        <v>72</v>
      </c>
    </row>
    <row r="526" spans="2:15" ht="15.75" x14ac:dyDescent="0.25">
      <c r="B526" s="60" t="s">
        <v>415</v>
      </c>
      <c r="C526" s="61" t="s">
        <v>152</v>
      </c>
      <c r="D526" s="61" t="s">
        <v>73</v>
      </c>
      <c r="E526" s="62" t="s">
        <v>413</v>
      </c>
      <c r="F526" s="61">
        <v>730</v>
      </c>
      <c r="G526" s="63">
        <v>72</v>
      </c>
      <c r="H526" s="63"/>
      <c r="I526" s="64">
        <f t="shared" si="77"/>
        <v>72</v>
      </c>
      <c r="J526" s="63"/>
      <c r="K526" s="64">
        <f t="shared" si="74"/>
        <v>72</v>
      </c>
      <c r="L526" s="63"/>
      <c r="M526" s="64">
        <f t="shared" si="75"/>
        <v>72</v>
      </c>
      <c r="N526" s="63"/>
      <c r="O526" s="64">
        <f t="shared" si="76"/>
        <v>72</v>
      </c>
    </row>
    <row r="527" spans="2:15" ht="63" x14ac:dyDescent="0.25">
      <c r="B527" s="53" t="s">
        <v>416</v>
      </c>
      <c r="C527" s="58" t="s">
        <v>180</v>
      </c>
      <c r="D527" s="58" t="s">
        <v>74</v>
      </c>
      <c r="E527" s="59" t="s">
        <v>75</v>
      </c>
      <c r="F527" s="58" t="s">
        <v>76</v>
      </c>
      <c r="G527" s="56">
        <f>G528+G545+G537</f>
        <v>56214</v>
      </c>
      <c r="H527" s="56">
        <f>H528+H545+H537</f>
        <v>2110.9</v>
      </c>
      <c r="I527" s="57">
        <f t="shared" si="77"/>
        <v>58324.9</v>
      </c>
      <c r="J527" s="56">
        <f>J528+J545+J537</f>
        <v>0</v>
      </c>
      <c r="K527" s="57">
        <f t="shared" si="74"/>
        <v>58324.9</v>
      </c>
      <c r="L527" s="56">
        <f>L528+L545+L537</f>
        <v>0</v>
      </c>
      <c r="M527" s="57">
        <f t="shared" si="75"/>
        <v>58324.9</v>
      </c>
      <c r="N527" s="56">
        <f>N528+N545+N537</f>
        <v>0</v>
      </c>
      <c r="O527" s="57">
        <f t="shared" si="76"/>
        <v>58324.9</v>
      </c>
    </row>
    <row r="528" spans="2:15" ht="47.25" x14ac:dyDescent="0.25">
      <c r="B528" s="60" t="s">
        <v>417</v>
      </c>
      <c r="C528" s="61" t="s">
        <v>180</v>
      </c>
      <c r="D528" s="61" t="s">
        <v>73</v>
      </c>
      <c r="E528" s="62" t="s">
        <v>75</v>
      </c>
      <c r="F528" s="61" t="s">
        <v>76</v>
      </c>
      <c r="G528" s="63">
        <f>G529</f>
        <v>24114.6</v>
      </c>
      <c r="H528" s="63">
        <f>H529</f>
        <v>0</v>
      </c>
      <c r="I528" s="64">
        <f t="shared" si="77"/>
        <v>24114.6</v>
      </c>
      <c r="J528" s="63">
        <f>J529</f>
        <v>0</v>
      </c>
      <c r="K528" s="64">
        <f t="shared" si="74"/>
        <v>24114.6</v>
      </c>
      <c r="L528" s="63">
        <f>L529</f>
        <v>0</v>
      </c>
      <c r="M528" s="64">
        <f t="shared" si="75"/>
        <v>24114.6</v>
      </c>
      <c r="N528" s="63">
        <f>N529</f>
        <v>0</v>
      </c>
      <c r="O528" s="64">
        <f t="shared" si="76"/>
        <v>24114.6</v>
      </c>
    </row>
    <row r="529" spans="2:15" ht="31.5" x14ac:dyDescent="0.25">
      <c r="B529" s="60" t="s">
        <v>418</v>
      </c>
      <c r="C529" s="61" t="s">
        <v>180</v>
      </c>
      <c r="D529" s="61" t="s">
        <v>73</v>
      </c>
      <c r="E529" s="62" t="s">
        <v>122</v>
      </c>
      <c r="F529" s="61" t="s">
        <v>76</v>
      </c>
      <c r="G529" s="63">
        <f>G530</f>
        <v>24114.6</v>
      </c>
      <c r="H529" s="63">
        <f>H530</f>
        <v>0</v>
      </c>
      <c r="I529" s="64">
        <f t="shared" si="77"/>
        <v>24114.6</v>
      </c>
      <c r="J529" s="63">
        <f>J530</f>
        <v>0</v>
      </c>
      <c r="K529" s="64">
        <f t="shared" si="74"/>
        <v>24114.6</v>
      </c>
      <c r="L529" s="63">
        <f>L530</f>
        <v>0</v>
      </c>
      <c r="M529" s="64">
        <f t="shared" si="75"/>
        <v>24114.6</v>
      </c>
      <c r="N529" s="63">
        <f>N530</f>
        <v>0</v>
      </c>
      <c r="O529" s="64">
        <f t="shared" si="76"/>
        <v>24114.6</v>
      </c>
    </row>
    <row r="530" spans="2:15" ht="31.5" x14ac:dyDescent="0.25">
      <c r="B530" s="60" t="s">
        <v>145</v>
      </c>
      <c r="C530" s="61" t="s">
        <v>180</v>
      </c>
      <c r="D530" s="61" t="s">
        <v>73</v>
      </c>
      <c r="E530" s="62" t="s">
        <v>146</v>
      </c>
      <c r="F530" s="61" t="s">
        <v>76</v>
      </c>
      <c r="G530" s="63">
        <f>G531+G534</f>
        <v>24114.6</v>
      </c>
      <c r="H530" s="63">
        <f>H531+H534</f>
        <v>0</v>
      </c>
      <c r="I530" s="64">
        <f t="shared" si="77"/>
        <v>24114.6</v>
      </c>
      <c r="J530" s="63">
        <f>J531+J534</f>
        <v>0</v>
      </c>
      <c r="K530" s="64">
        <f t="shared" si="74"/>
        <v>24114.6</v>
      </c>
      <c r="L530" s="63">
        <f>L531+L534</f>
        <v>0</v>
      </c>
      <c r="M530" s="64">
        <f t="shared" si="75"/>
        <v>24114.6</v>
      </c>
      <c r="N530" s="63">
        <f>N531+N534</f>
        <v>0</v>
      </c>
      <c r="O530" s="64">
        <f t="shared" si="76"/>
        <v>24114.6</v>
      </c>
    </row>
    <row r="531" spans="2:15" ht="31.5" x14ac:dyDescent="0.25">
      <c r="B531" s="60" t="s">
        <v>419</v>
      </c>
      <c r="C531" s="61" t="s">
        <v>180</v>
      </c>
      <c r="D531" s="61" t="s">
        <v>73</v>
      </c>
      <c r="E531" s="62" t="s">
        <v>420</v>
      </c>
      <c r="F531" s="61" t="s">
        <v>76</v>
      </c>
      <c r="G531" s="63">
        <f>G532</f>
        <v>10337</v>
      </c>
      <c r="H531" s="63">
        <f>H532</f>
        <v>0</v>
      </c>
      <c r="I531" s="64">
        <f t="shared" si="77"/>
        <v>10337</v>
      </c>
      <c r="J531" s="63">
        <f>J532</f>
        <v>0</v>
      </c>
      <c r="K531" s="64">
        <f t="shared" si="74"/>
        <v>10337</v>
      </c>
      <c r="L531" s="63">
        <f>L532</f>
        <v>0</v>
      </c>
      <c r="M531" s="64">
        <f t="shared" si="75"/>
        <v>10337</v>
      </c>
      <c r="N531" s="63">
        <f>N532</f>
        <v>0</v>
      </c>
      <c r="O531" s="64">
        <f t="shared" si="76"/>
        <v>10337</v>
      </c>
    </row>
    <row r="532" spans="2:15" ht="15.75" x14ac:dyDescent="0.25">
      <c r="B532" s="60" t="s">
        <v>157</v>
      </c>
      <c r="C532" s="61" t="s">
        <v>180</v>
      </c>
      <c r="D532" s="61" t="s">
        <v>73</v>
      </c>
      <c r="E532" s="62" t="s">
        <v>420</v>
      </c>
      <c r="F532" s="61">
        <v>500</v>
      </c>
      <c r="G532" s="63">
        <f>G533</f>
        <v>10337</v>
      </c>
      <c r="H532" s="63">
        <f>H533</f>
        <v>0</v>
      </c>
      <c r="I532" s="64">
        <f t="shared" si="77"/>
        <v>10337</v>
      </c>
      <c r="J532" s="63">
        <f>J533</f>
        <v>0</v>
      </c>
      <c r="K532" s="64">
        <f t="shared" si="74"/>
        <v>10337</v>
      </c>
      <c r="L532" s="63">
        <f>L533</f>
        <v>0</v>
      </c>
      <c r="M532" s="64">
        <f t="shared" si="75"/>
        <v>10337</v>
      </c>
      <c r="N532" s="63">
        <f>N533</f>
        <v>0</v>
      </c>
      <c r="O532" s="64">
        <f t="shared" si="76"/>
        <v>10337</v>
      </c>
    </row>
    <row r="533" spans="2:15" ht="15.75" x14ac:dyDescent="0.25">
      <c r="B533" s="60" t="s">
        <v>421</v>
      </c>
      <c r="C533" s="61" t="s">
        <v>180</v>
      </c>
      <c r="D533" s="61" t="s">
        <v>73</v>
      </c>
      <c r="E533" s="62" t="s">
        <v>420</v>
      </c>
      <c r="F533" s="61">
        <v>510</v>
      </c>
      <c r="G533" s="63">
        <v>10337</v>
      </c>
      <c r="H533" s="63"/>
      <c r="I533" s="64">
        <f t="shared" si="77"/>
        <v>10337</v>
      </c>
      <c r="J533" s="63"/>
      <c r="K533" s="64">
        <f t="shared" si="74"/>
        <v>10337</v>
      </c>
      <c r="L533" s="63"/>
      <c r="M533" s="64">
        <f t="shared" si="75"/>
        <v>10337</v>
      </c>
      <c r="N533" s="63"/>
      <c r="O533" s="64">
        <f t="shared" si="76"/>
        <v>10337</v>
      </c>
    </row>
    <row r="534" spans="2:15" ht="31.5" x14ac:dyDescent="0.25">
      <c r="B534" s="60" t="s">
        <v>422</v>
      </c>
      <c r="C534" s="61" t="s">
        <v>180</v>
      </c>
      <c r="D534" s="61" t="s">
        <v>73</v>
      </c>
      <c r="E534" s="62" t="s">
        <v>423</v>
      </c>
      <c r="F534" s="61" t="s">
        <v>76</v>
      </c>
      <c r="G534" s="63">
        <f>G535</f>
        <v>13777.6</v>
      </c>
      <c r="H534" s="63">
        <f>H535</f>
        <v>0</v>
      </c>
      <c r="I534" s="64">
        <f t="shared" si="77"/>
        <v>13777.6</v>
      </c>
      <c r="J534" s="63">
        <f>J535</f>
        <v>0</v>
      </c>
      <c r="K534" s="64">
        <f t="shared" si="74"/>
        <v>13777.6</v>
      </c>
      <c r="L534" s="63">
        <f>L535</f>
        <v>0</v>
      </c>
      <c r="M534" s="64">
        <f t="shared" si="75"/>
        <v>13777.6</v>
      </c>
      <c r="N534" s="63">
        <f>N535</f>
        <v>0</v>
      </c>
      <c r="O534" s="64">
        <f t="shared" si="76"/>
        <v>13777.6</v>
      </c>
    </row>
    <row r="535" spans="2:15" ht="15.75" x14ac:dyDescent="0.25">
      <c r="B535" s="60" t="s">
        <v>157</v>
      </c>
      <c r="C535" s="61" t="s">
        <v>180</v>
      </c>
      <c r="D535" s="61" t="s">
        <v>73</v>
      </c>
      <c r="E535" s="62" t="s">
        <v>423</v>
      </c>
      <c r="F535" s="61">
        <v>500</v>
      </c>
      <c r="G535" s="63">
        <f>G536</f>
        <v>13777.6</v>
      </c>
      <c r="H535" s="63">
        <f>H536</f>
        <v>0</v>
      </c>
      <c r="I535" s="64">
        <f t="shared" si="77"/>
        <v>13777.6</v>
      </c>
      <c r="J535" s="63">
        <f>J536</f>
        <v>0</v>
      </c>
      <c r="K535" s="64">
        <f t="shared" si="74"/>
        <v>13777.6</v>
      </c>
      <c r="L535" s="63">
        <f>L536</f>
        <v>0</v>
      </c>
      <c r="M535" s="64">
        <f t="shared" si="75"/>
        <v>13777.6</v>
      </c>
      <c r="N535" s="63">
        <f>N536</f>
        <v>0</v>
      </c>
      <c r="O535" s="64">
        <f t="shared" si="76"/>
        <v>13777.6</v>
      </c>
    </row>
    <row r="536" spans="2:15" ht="15.75" x14ac:dyDescent="0.25">
      <c r="B536" s="60" t="s">
        <v>421</v>
      </c>
      <c r="C536" s="61" t="s">
        <v>180</v>
      </c>
      <c r="D536" s="61" t="s">
        <v>73</v>
      </c>
      <c r="E536" s="62" t="s">
        <v>423</v>
      </c>
      <c r="F536" s="61">
        <v>510</v>
      </c>
      <c r="G536" s="63">
        <v>13777.6</v>
      </c>
      <c r="H536" s="63"/>
      <c r="I536" s="64">
        <f t="shared" si="77"/>
        <v>13777.6</v>
      </c>
      <c r="J536" s="63"/>
      <c r="K536" s="64">
        <f t="shared" si="74"/>
        <v>13777.6</v>
      </c>
      <c r="L536" s="63"/>
      <c r="M536" s="64">
        <f t="shared" si="75"/>
        <v>13777.6</v>
      </c>
      <c r="N536" s="63"/>
      <c r="O536" s="64">
        <f t="shared" si="76"/>
        <v>13777.6</v>
      </c>
    </row>
    <row r="537" spans="2:15" ht="15.75" x14ac:dyDescent="0.25">
      <c r="B537" s="60" t="s">
        <v>627</v>
      </c>
      <c r="C537" s="61" t="s">
        <v>180</v>
      </c>
      <c r="D537" s="61" t="s">
        <v>78</v>
      </c>
      <c r="E537" s="62" t="s">
        <v>75</v>
      </c>
      <c r="F537" s="61" t="s">
        <v>76</v>
      </c>
      <c r="G537" s="63">
        <f t="shared" ref="G537:N543" si="82">G538</f>
        <v>6500</v>
      </c>
      <c r="H537" s="63">
        <f t="shared" si="82"/>
        <v>-524</v>
      </c>
      <c r="I537" s="64">
        <f t="shared" si="77"/>
        <v>5976</v>
      </c>
      <c r="J537" s="63">
        <f t="shared" si="82"/>
        <v>0</v>
      </c>
      <c r="K537" s="64">
        <f t="shared" si="74"/>
        <v>5976</v>
      </c>
      <c r="L537" s="63">
        <f t="shared" si="82"/>
        <v>0</v>
      </c>
      <c r="M537" s="64">
        <f t="shared" si="75"/>
        <v>5976</v>
      </c>
      <c r="N537" s="63">
        <f t="shared" si="82"/>
        <v>0</v>
      </c>
      <c r="O537" s="64">
        <f t="shared" si="76"/>
        <v>5976</v>
      </c>
    </row>
    <row r="538" spans="2:15" ht="31.5" x14ac:dyDescent="0.25">
      <c r="B538" s="60" t="s">
        <v>145</v>
      </c>
      <c r="C538" s="61" t="s">
        <v>180</v>
      </c>
      <c r="D538" s="61" t="s">
        <v>78</v>
      </c>
      <c r="E538" s="62" t="s">
        <v>146</v>
      </c>
      <c r="F538" s="61" t="s">
        <v>76</v>
      </c>
      <c r="G538" s="63">
        <f>G542</f>
        <v>6500</v>
      </c>
      <c r="H538" s="63">
        <f>H542+H539</f>
        <v>-524</v>
      </c>
      <c r="I538" s="64">
        <f t="shared" si="77"/>
        <v>5976</v>
      </c>
      <c r="J538" s="63">
        <f>J542+J539</f>
        <v>0</v>
      </c>
      <c r="K538" s="64">
        <f t="shared" si="74"/>
        <v>5976</v>
      </c>
      <c r="L538" s="63">
        <f>L542+L539</f>
        <v>0</v>
      </c>
      <c r="M538" s="64">
        <f t="shared" si="75"/>
        <v>5976</v>
      </c>
      <c r="N538" s="63">
        <f>N542+N539</f>
        <v>0</v>
      </c>
      <c r="O538" s="64">
        <f t="shared" si="76"/>
        <v>5976</v>
      </c>
    </row>
    <row r="539" spans="2:15" ht="31.5" x14ac:dyDescent="0.25">
      <c r="B539" s="38" t="s">
        <v>825</v>
      </c>
      <c r="C539" s="61" t="s">
        <v>180</v>
      </c>
      <c r="D539" s="61" t="s">
        <v>78</v>
      </c>
      <c r="E539" s="62" t="s">
        <v>826</v>
      </c>
      <c r="F539" s="61" t="s">
        <v>76</v>
      </c>
      <c r="G539" s="63"/>
      <c r="H539" s="64">
        <f>H540</f>
        <v>2000</v>
      </c>
      <c r="I539" s="64">
        <f t="shared" si="77"/>
        <v>2000</v>
      </c>
      <c r="J539" s="64">
        <f>J540</f>
        <v>0</v>
      </c>
      <c r="K539" s="64">
        <f t="shared" si="74"/>
        <v>2000</v>
      </c>
      <c r="L539" s="64">
        <f>L540</f>
        <v>2276</v>
      </c>
      <c r="M539" s="64">
        <f t="shared" si="75"/>
        <v>4276</v>
      </c>
      <c r="N539" s="64">
        <f>N540</f>
        <v>0</v>
      </c>
      <c r="O539" s="64">
        <f t="shared" si="76"/>
        <v>4276</v>
      </c>
    </row>
    <row r="540" spans="2:15" ht="15.75" x14ac:dyDescent="0.25">
      <c r="B540" s="38" t="s">
        <v>157</v>
      </c>
      <c r="C540" s="61" t="s">
        <v>180</v>
      </c>
      <c r="D540" s="61" t="s">
        <v>78</v>
      </c>
      <c r="E540" s="62" t="s">
        <v>826</v>
      </c>
      <c r="F540" s="61" t="s">
        <v>586</v>
      </c>
      <c r="G540" s="63"/>
      <c r="H540" s="64">
        <f>H541</f>
        <v>2000</v>
      </c>
      <c r="I540" s="64">
        <f t="shared" si="77"/>
        <v>2000</v>
      </c>
      <c r="J540" s="64">
        <f>J541</f>
        <v>0</v>
      </c>
      <c r="K540" s="64">
        <f t="shared" si="74"/>
        <v>2000</v>
      </c>
      <c r="L540" s="64">
        <f>L541</f>
        <v>2276</v>
      </c>
      <c r="M540" s="64">
        <f t="shared" si="75"/>
        <v>4276</v>
      </c>
      <c r="N540" s="64">
        <f>N541</f>
        <v>0</v>
      </c>
      <c r="O540" s="64">
        <f t="shared" si="76"/>
        <v>4276</v>
      </c>
    </row>
    <row r="541" spans="2:15" ht="15.75" x14ac:dyDescent="0.25">
      <c r="B541" s="38" t="s">
        <v>495</v>
      </c>
      <c r="C541" s="61" t="s">
        <v>180</v>
      </c>
      <c r="D541" s="61" t="s">
        <v>78</v>
      </c>
      <c r="E541" s="62" t="s">
        <v>826</v>
      </c>
      <c r="F541" s="61" t="s">
        <v>588</v>
      </c>
      <c r="G541" s="63"/>
      <c r="H541" s="64">
        <v>2000</v>
      </c>
      <c r="I541" s="64">
        <f t="shared" si="77"/>
        <v>2000</v>
      </c>
      <c r="J541" s="64"/>
      <c r="K541" s="64">
        <f t="shared" si="74"/>
        <v>2000</v>
      </c>
      <c r="L541" s="64">
        <v>2276</v>
      </c>
      <c r="M541" s="64">
        <f t="shared" si="75"/>
        <v>4276</v>
      </c>
      <c r="N541" s="64"/>
      <c r="O541" s="64">
        <f t="shared" si="76"/>
        <v>4276</v>
      </c>
    </row>
    <row r="542" spans="2:15" ht="47.25" x14ac:dyDescent="0.25">
      <c r="B542" s="60" t="s">
        <v>628</v>
      </c>
      <c r="C542" s="61" t="s">
        <v>180</v>
      </c>
      <c r="D542" s="61" t="s">
        <v>78</v>
      </c>
      <c r="E542" s="62" t="s">
        <v>629</v>
      </c>
      <c r="F542" s="61" t="s">
        <v>76</v>
      </c>
      <c r="G542" s="63">
        <f t="shared" si="82"/>
        <v>6500</v>
      </c>
      <c r="H542" s="63">
        <f t="shared" si="82"/>
        <v>-2524</v>
      </c>
      <c r="I542" s="64">
        <f t="shared" si="77"/>
        <v>3976</v>
      </c>
      <c r="J542" s="63">
        <f t="shared" si="82"/>
        <v>0</v>
      </c>
      <c r="K542" s="64">
        <f t="shared" si="74"/>
        <v>3976</v>
      </c>
      <c r="L542" s="63">
        <f t="shared" si="82"/>
        <v>-2276</v>
      </c>
      <c r="M542" s="64">
        <f t="shared" si="75"/>
        <v>1700</v>
      </c>
      <c r="N542" s="63">
        <f t="shared" si="82"/>
        <v>0</v>
      </c>
      <c r="O542" s="64">
        <f t="shared" si="76"/>
        <v>1700</v>
      </c>
    </row>
    <row r="543" spans="2:15" ht="15.75" x14ac:dyDescent="0.25">
      <c r="B543" s="60" t="s">
        <v>157</v>
      </c>
      <c r="C543" s="61" t="s">
        <v>180</v>
      </c>
      <c r="D543" s="61" t="s">
        <v>78</v>
      </c>
      <c r="E543" s="62" t="s">
        <v>629</v>
      </c>
      <c r="F543" s="61" t="s">
        <v>586</v>
      </c>
      <c r="G543" s="63">
        <f t="shared" si="82"/>
        <v>6500</v>
      </c>
      <c r="H543" s="63">
        <f t="shared" si="82"/>
        <v>-2524</v>
      </c>
      <c r="I543" s="64">
        <f t="shared" si="77"/>
        <v>3976</v>
      </c>
      <c r="J543" s="63">
        <f t="shared" si="82"/>
        <v>0</v>
      </c>
      <c r="K543" s="64">
        <f t="shared" si="74"/>
        <v>3976</v>
      </c>
      <c r="L543" s="63">
        <f t="shared" si="82"/>
        <v>-2276</v>
      </c>
      <c r="M543" s="64">
        <f t="shared" si="75"/>
        <v>1700</v>
      </c>
      <c r="N543" s="63">
        <f t="shared" si="82"/>
        <v>0</v>
      </c>
      <c r="O543" s="64">
        <f t="shared" si="76"/>
        <v>1700</v>
      </c>
    </row>
    <row r="544" spans="2:15" ht="15.75" x14ac:dyDescent="0.25">
      <c r="B544" s="60" t="s">
        <v>495</v>
      </c>
      <c r="C544" s="61" t="s">
        <v>180</v>
      </c>
      <c r="D544" s="61" t="s">
        <v>78</v>
      </c>
      <c r="E544" s="62" t="s">
        <v>629</v>
      </c>
      <c r="F544" s="61" t="s">
        <v>588</v>
      </c>
      <c r="G544" s="63">
        <v>6500</v>
      </c>
      <c r="H544" s="63">
        <v>-2524</v>
      </c>
      <c r="I544" s="64">
        <f t="shared" si="77"/>
        <v>3976</v>
      </c>
      <c r="J544" s="63"/>
      <c r="K544" s="64">
        <f t="shared" si="74"/>
        <v>3976</v>
      </c>
      <c r="L544" s="63">
        <v>-2276</v>
      </c>
      <c r="M544" s="64">
        <f t="shared" si="75"/>
        <v>1700</v>
      </c>
      <c r="N544" s="63"/>
      <c r="O544" s="64">
        <f t="shared" si="76"/>
        <v>1700</v>
      </c>
    </row>
    <row r="545" spans="2:15" ht="31.5" x14ac:dyDescent="0.25">
      <c r="B545" s="60" t="s">
        <v>424</v>
      </c>
      <c r="C545" s="61" t="s">
        <v>180</v>
      </c>
      <c r="D545" s="61" t="s">
        <v>90</v>
      </c>
      <c r="E545" s="62" t="s">
        <v>75</v>
      </c>
      <c r="F545" s="61" t="s">
        <v>76</v>
      </c>
      <c r="G545" s="63">
        <f>G546+G552+G561</f>
        <v>25599.4</v>
      </c>
      <c r="H545" s="63">
        <f>H546+H552+H561</f>
        <v>2634.9</v>
      </c>
      <c r="I545" s="64">
        <f t="shared" si="77"/>
        <v>28234.300000000003</v>
      </c>
      <c r="J545" s="63">
        <f>J546+J552+J561</f>
        <v>0</v>
      </c>
      <c r="K545" s="64">
        <f t="shared" si="74"/>
        <v>28234.300000000003</v>
      </c>
      <c r="L545" s="63">
        <f>L546+L552+L561</f>
        <v>0</v>
      </c>
      <c r="M545" s="64">
        <f t="shared" si="75"/>
        <v>28234.300000000003</v>
      </c>
      <c r="N545" s="63">
        <f>N546+N552+N561</f>
        <v>0</v>
      </c>
      <c r="O545" s="64">
        <f t="shared" si="76"/>
        <v>28234.300000000003</v>
      </c>
    </row>
    <row r="546" spans="2:15" ht="63" x14ac:dyDescent="0.25">
      <c r="B546" s="60" t="s">
        <v>770</v>
      </c>
      <c r="C546" s="61" t="s">
        <v>180</v>
      </c>
      <c r="D546" s="61" t="s">
        <v>90</v>
      </c>
      <c r="E546" s="62" t="s">
        <v>209</v>
      </c>
      <c r="F546" s="61" t="s">
        <v>76</v>
      </c>
      <c r="G546" s="63">
        <f t="shared" ref="G546:N550" si="83">G547</f>
        <v>16020.4</v>
      </c>
      <c r="H546" s="63">
        <f t="shared" si="83"/>
        <v>2634.9</v>
      </c>
      <c r="I546" s="64">
        <f t="shared" si="77"/>
        <v>18655.3</v>
      </c>
      <c r="J546" s="63">
        <f t="shared" si="83"/>
        <v>0</v>
      </c>
      <c r="K546" s="64">
        <f t="shared" si="74"/>
        <v>18655.3</v>
      </c>
      <c r="L546" s="63">
        <f t="shared" si="83"/>
        <v>0</v>
      </c>
      <c r="M546" s="64">
        <f t="shared" si="75"/>
        <v>18655.3</v>
      </c>
      <c r="N546" s="63">
        <f t="shared" si="83"/>
        <v>0</v>
      </c>
      <c r="O546" s="64">
        <f t="shared" si="76"/>
        <v>18655.3</v>
      </c>
    </row>
    <row r="547" spans="2:15" ht="47.25" x14ac:dyDescent="0.25">
      <c r="B547" s="60" t="s">
        <v>425</v>
      </c>
      <c r="C547" s="61" t="s">
        <v>180</v>
      </c>
      <c r="D547" s="61" t="s">
        <v>90</v>
      </c>
      <c r="E547" s="62" t="s">
        <v>210</v>
      </c>
      <c r="F547" s="61" t="s">
        <v>76</v>
      </c>
      <c r="G547" s="63">
        <f t="shared" si="83"/>
        <v>16020.4</v>
      </c>
      <c r="H547" s="63">
        <f t="shared" si="83"/>
        <v>2634.9</v>
      </c>
      <c r="I547" s="64">
        <f t="shared" si="77"/>
        <v>18655.3</v>
      </c>
      <c r="J547" s="63">
        <f t="shared" si="83"/>
        <v>0</v>
      </c>
      <c r="K547" s="64">
        <f t="shared" si="74"/>
        <v>18655.3</v>
      </c>
      <c r="L547" s="63">
        <f t="shared" si="83"/>
        <v>0</v>
      </c>
      <c r="M547" s="64">
        <f t="shared" si="75"/>
        <v>18655.3</v>
      </c>
      <c r="N547" s="63">
        <f t="shared" si="83"/>
        <v>0</v>
      </c>
      <c r="O547" s="64">
        <f t="shared" si="76"/>
        <v>18655.3</v>
      </c>
    </row>
    <row r="548" spans="2:15" ht="31.5" x14ac:dyDescent="0.25">
      <c r="B548" s="60" t="s">
        <v>211</v>
      </c>
      <c r="C548" s="61" t="s">
        <v>180</v>
      </c>
      <c r="D548" s="61" t="s">
        <v>90</v>
      </c>
      <c r="E548" s="62" t="s">
        <v>636</v>
      </c>
      <c r="F548" s="61" t="s">
        <v>76</v>
      </c>
      <c r="G548" s="63">
        <f t="shared" si="83"/>
        <v>16020.4</v>
      </c>
      <c r="H548" s="63">
        <f t="shared" si="83"/>
        <v>2634.9</v>
      </c>
      <c r="I548" s="64">
        <f t="shared" si="77"/>
        <v>18655.3</v>
      </c>
      <c r="J548" s="63">
        <f t="shared" si="83"/>
        <v>0</v>
      </c>
      <c r="K548" s="64">
        <f t="shared" si="74"/>
        <v>18655.3</v>
      </c>
      <c r="L548" s="63">
        <f t="shared" si="83"/>
        <v>0</v>
      </c>
      <c r="M548" s="64">
        <f t="shared" si="75"/>
        <v>18655.3</v>
      </c>
      <c r="N548" s="63">
        <f t="shared" si="83"/>
        <v>0</v>
      </c>
      <c r="O548" s="64">
        <f t="shared" si="76"/>
        <v>18655.3</v>
      </c>
    </row>
    <row r="549" spans="2:15" ht="33.75" customHeight="1" x14ac:dyDescent="0.25">
      <c r="B549" s="60" t="s">
        <v>426</v>
      </c>
      <c r="C549" s="61" t="s">
        <v>180</v>
      </c>
      <c r="D549" s="61" t="s">
        <v>90</v>
      </c>
      <c r="E549" s="62" t="s">
        <v>214</v>
      </c>
      <c r="F549" s="61" t="s">
        <v>76</v>
      </c>
      <c r="G549" s="63">
        <f t="shared" si="83"/>
        <v>16020.4</v>
      </c>
      <c r="H549" s="63">
        <f t="shared" si="83"/>
        <v>2634.9</v>
      </c>
      <c r="I549" s="64">
        <f t="shared" si="77"/>
        <v>18655.3</v>
      </c>
      <c r="J549" s="63">
        <f t="shared" si="83"/>
        <v>0</v>
      </c>
      <c r="K549" s="64">
        <f t="shared" si="74"/>
        <v>18655.3</v>
      </c>
      <c r="L549" s="63">
        <f t="shared" si="83"/>
        <v>0</v>
      </c>
      <c r="M549" s="64">
        <f t="shared" si="75"/>
        <v>18655.3</v>
      </c>
      <c r="N549" s="63">
        <f t="shared" si="83"/>
        <v>0</v>
      </c>
      <c r="O549" s="64">
        <f t="shared" si="76"/>
        <v>18655.3</v>
      </c>
    </row>
    <row r="550" spans="2:15" ht="15.75" x14ac:dyDescent="0.25">
      <c r="B550" s="60" t="s">
        <v>157</v>
      </c>
      <c r="C550" s="61" t="s">
        <v>180</v>
      </c>
      <c r="D550" s="61" t="s">
        <v>90</v>
      </c>
      <c r="E550" s="62" t="s">
        <v>214</v>
      </c>
      <c r="F550" s="61">
        <v>500</v>
      </c>
      <c r="G550" s="63">
        <f t="shared" si="83"/>
        <v>16020.4</v>
      </c>
      <c r="H550" s="63">
        <f t="shared" si="83"/>
        <v>2634.9</v>
      </c>
      <c r="I550" s="64">
        <f t="shared" si="77"/>
        <v>18655.3</v>
      </c>
      <c r="J550" s="63">
        <f t="shared" si="83"/>
        <v>0</v>
      </c>
      <c r="K550" s="64">
        <f t="shared" ref="K550:K565" si="84">I550+J550</f>
        <v>18655.3</v>
      </c>
      <c r="L550" s="63">
        <f t="shared" si="83"/>
        <v>0</v>
      </c>
      <c r="M550" s="64">
        <f t="shared" ref="M550:M565" si="85">K550+L550</f>
        <v>18655.3</v>
      </c>
      <c r="N550" s="63">
        <f t="shared" si="83"/>
        <v>0</v>
      </c>
      <c r="O550" s="64">
        <f t="shared" ref="O550:O565" si="86">M550+N550</f>
        <v>18655.3</v>
      </c>
    </row>
    <row r="551" spans="2:15" ht="15.75" x14ac:dyDescent="0.25">
      <c r="B551" s="60" t="s">
        <v>158</v>
      </c>
      <c r="C551" s="61" t="s">
        <v>180</v>
      </c>
      <c r="D551" s="61" t="s">
        <v>90</v>
      </c>
      <c r="E551" s="62" t="s">
        <v>214</v>
      </c>
      <c r="F551" s="61" t="s">
        <v>587</v>
      </c>
      <c r="G551" s="63">
        <v>16020.4</v>
      </c>
      <c r="H551" s="63">
        <v>2634.9</v>
      </c>
      <c r="I551" s="64">
        <f t="shared" si="77"/>
        <v>18655.3</v>
      </c>
      <c r="J551" s="63"/>
      <c r="K551" s="64">
        <f t="shared" si="84"/>
        <v>18655.3</v>
      </c>
      <c r="L551" s="63"/>
      <c r="M551" s="64">
        <f t="shared" si="85"/>
        <v>18655.3</v>
      </c>
      <c r="N551" s="63"/>
      <c r="O551" s="64">
        <f t="shared" si="86"/>
        <v>18655.3</v>
      </c>
    </row>
    <row r="552" spans="2:15" ht="65.25" customHeight="1" x14ac:dyDescent="0.25">
      <c r="B552" s="60" t="s">
        <v>717</v>
      </c>
      <c r="C552" s="61" t="s">
        <v>180</v>
      </c>
      <c r="D552" s="61" t="s">
        <v>90</v>
      </c>
      <c r="E552" s="62" t="s">
        <v>198</v>
      </c>
      <c r="F552" s="61" t="s">
        <v>76</v>
      </c>
      <c r="G552" s="63">
        <f>G553</f>
        <v>40</v>
      </c>
      <c r="H552" s="63">
        <f>H553</f>
        <v>0</v>
      </c>
      <c r="I552" s="64">
        <f t="shared" si="77"/>
        <v>40</v>
      </c>
      <c r="J552" s="63">
        <f>J553</f>
        <v>0</v>
      </c>
      <c r="K552" s="64">
        <f t="shared" si="84"/>
        <v>40</v>
      </c>
      <c r="L552" s="63">
        <f>L553</f>
        <v>0</v>
      </c>
      <c r="M552" s="64">
        <f t="shared" si="85"/>
        <v>40</v>
      </c>
      <c r="N552" s="63">
        <f>N553</f>
        <v>0</v>
      </c>
      <c r="O552" s="64">
        <f t="shared" si="86"/>
        <v>40</v>
      </c>
    </row>
    <row r="553" spans="2:15" ht="47.25" x14ac:dyDescent="0.25">
      <c r="B553" s="60" t="s">
        <v>427</v>
      </c>
      <c r="C553" s="61" t="s">
        <v>180</v>
      </c>
      <c r="D553" s="61" t="s">
        <v>90</v>
      </c>
      <c r="E553" s="62" t="s">
        <v>200</v>
      </c>
      <c r="F553" s="61" t="s">
        <v>76</v>
      </c>
      <c r="G553" s="63">
        <f>G554</f>
        <v>40</v>
      </c>
      <c r="H553" s="63">
        <f>H554</f>
        <v>0</v>
      </c>
      <c r="I553" s="64">
        <f t="shared" si="77"/>
        <v>40</v>
      </c>
      <c r="J553" s="63">
        <f>J554</f>
        <v>0</v>
      </c>
      <c r="K553" s="64">
        <f t="shared" si="84"/>
        <v>40</v>
      </c>
      <c r="L553" s="63">
        <f>L554</f>
        <v>0</v>
      </c>
      <c r="M553" s="64">
        <f t="shared" si="85"/>
        <v>40</v>
      </c>
      <c r="N553" s="63">
        <f>N554</f>
        <v>0</v>
      </c>
      <c r="O553" s="64">
        <f t="shared" si="86"/>
        <v>40</v>
      </c>
    </row>
    <row r="554" spans="2:15" ht="31.5" x14ac:dyDescent="0.25">
      <c r="B554" s="60" t="s">
        <v>428</v>
      </c>
      <c r="C554" s="61" t="s">
        <v>180</v>
      </c>
      <c r="D554" s="61" t="s">
        <v>90</v>
      </c>
      <c r="E554" s="62" t="s">
        <v>202</v>
      </c>
      <c r="F554" s="61" t="s">
        <v>76</v>
      </c>
      <c r="G554" s="63">
        <f>G555+G558</f>
        <v>40</v>
      </c>
      <c r="H554" s="63">
        <f>H555+H558</f>
        <v>0</v>
      </c>
      <c r="I554" s="64">
        <f t="shared" si="77"/>
        <v>40</v>
      </c>
      <c r="J554" s="63">
        <f>J555+J558</f>
        <v>0</v>
      </c>
      <c r="K554" s="64">
        <f t="shared" si="84"/>
        <v>40</v>
      </c>
      <c r="L554" s="63">
        <f>L555+L558</f>
        <v>0</v>
      </c>
      <c r="M554" s="64">
        <f t="shared" si="85"/>
        <v>40</v>
      </c>
      <c r="N554" s="63">
        <f>N555+N558</f>
        <v>0</v>
      </c>
      <c r="O554" s="64">
        <f t="shared" si="86"/>
        <v>40</v>
      </c>
    </row>
    <row r="555" spans="2:15" ht="47.25" x14ac:dyDescent="0.25">
      <c r="B555" s="60" t="s">
        <v>429</v>
      </c>
      <c r="C555" s="61" t="s">
        <v>180</v>
      </c>
      <c r="D555" s="61" t="s">
        <v>90</v>
      </c>
      <c r="E555" s="62" t="s">
        <v>430</v>
      </c>
      <c r="F555" s="61" t="s">
        <v>76</v>
      </c>
      <c r="G555" s="63">
        <f>G556</f>
        <v>35</v>
      </c>
      <c r="H555" s="63">
        <f>H556</f>
        <v>0</v>
      </c>
      <c r="I555" s="64">
        <f t="shared" si="77"/>
        <v>35</v>
      </c>
      <c r="J555" s="63">
        <f>J556</f>
        <v>0</v>
      </c>
      <c r="K555" s="64">
        <f t="shared" si="84"/>
        <v>35</v>
      </c>
      <c r="L555" s="63">
        <f>L556</f>
        <v>0</v>
      </c>
      <c r="M555" s="64">
        <f t="shared" si="85"/>
        <v>35</v>
      </c>
      <c r="N555" s="63">
        <f>N556</f>
        <v>0</v>
      </c>
      <c r="O555" s="64">
        <f t="shared" si="86"/>
        <v>35</v>
      </c>
    </row>
    <row r="556" spans="2:15" ht="15.75" x14ac:dyDescent="0.25">
      <c r="B556" s="60" t="s">
        <v>157</v>
      </c>
      <c r="C556" s="61" t="s">
        <v>180</v>
      </c>
      <c r="D556" s="61" t="s">
        <v>90</v>
      </c>
      <c r="E556" s="62" t="s">
        <v>430</v>
      </c>
      <c r="F556" s="61">
        <v>500</v>
      </c>
      <c r="G556" s="63">
        <f>G557</f>
        <v>35</v>
      </c>
      <c r="H556" s="63">
        <f>H557</f>
        <v>0</v>
      </c>
      <c r="I556" s="64">
        <f t="shared" si="77"/>
        <v>35</v>
      </c>
      <c r="J556" s="63">
        <f>J557</f>
        <v>0</v>
      </c>
      <c r="K556" s="64">
        <f t="shared" si="84"/>
        <v>35</v>
      </c>
      <c r="L556" s="63">
        <f>L557</f>
        <v>0</v>
      </c>
      <c r="M556" s="64">
        <f t="shared" si="85"/>
        <v>35</v>
      </c>
      <c r="N556" s="63">
        <f>N557</f>
        <v>0</v>
      </c>
      <c r="O556" s="64">
        <f t="shared" si="86"/>
        <v>35</v>
      </c>
    </row>
    <row r="557" spans="2:15" ht="15.75" x14ac:dyDescent="0.25">
      <c r="B557" s="60" t="s">
        <v>65</v>
      </c>
      <c r="C557" s="61" t="s">
        <v>180</v>
      </c>
      <c r="D557" s="61" t="s">
        <v>90</v>
      </c>
      <c r="E557" s="62" t="s">
        <v>430</v>
      </c>
      <c r="F557" s="61">
        <v>540</v>
      </c>
      <c r="G557" s="63">
        <v>35</v>
      </c>
      <c r="H557" s="63"/>
      <c r="I557" s="64">
        <f t="shared" si="77"/>
        <v>35</v>
      </c>
      <c r="J557" s="63"/>
      <c r="K557" s="64">
        <f t="shared" si="84"/>
        <v>35</v>
      </c>
      <c r="L557" s="63"/>
      <c r="M557" s="64">
        <f t="shared" si="85"/>
        <v>35</v>
      </c>
      <c r="N557" s="63"/>
      <c r="O557" s="64">
        <f t="shared" si="86"/>
        <v>35</v>
      </c>
    </row>
    <row r="558" spans="2:15" ht="65.25" customHeight="1" x14ac:dyDescent="0.25">
      <c r="B558" s="60" t="s">
        <v>431</v>
      </c>
      <c r="C558" s="61" t="s">
        <v>180</v>
      </c>
      <c r="D558" s="61" t="s">
        <v>90</v>
      </c>
      <c r="E558" s="62" t="s">
        <v>432</v>
      </c>
      <c r="F558" s="61" t="s">
        <v>76</v>
      </c>
      <c r="G558" s="63">
        <f>G559</f>
        <v>5</v>
      </c>
      <c r="H558" s="63">
        <f>H559</f>
        <v>0</v>
      </c>
      <c r="I558" s="64">
        <f t="shared" si="77"/>
        <v>5</v>
      </c>
      <c r="J558" s="63">
        <f>J559</f>
        <v>0</v>
      </c>
      <c r="K558" s="64">
        <f t="shared" si="84"/>
        <v>5</v>
      </c>
      <c r="L558" s="63">
        <f>L559</f>
        <v>0</v>
      </c>
      <c r="M558" s="64">
        <f t="shared" si="85"/>
        <v>5</v>
      </c>
      <c r="N558" s="63">
        <f>N559</f>
        <v>0</v>
      </c>
      <c r="O558" s="64">
        <f t="shared" si="86"/>
        <v>5</v>
      </c>
    </row>
    <row r="559" spans="2:15" ht="15.75" x14ac:dyDescent="0.25">
      <c r="B559" s="60" t="s">
        <v>157</v>
      </c>
      <c r="C559" s="61" t="s">
        <v>180</v>
      </c>
      <c r="D559" s="61" t="s">
        <v>90</v>
      </c>
      <c r="E559" s="62" t="s">
        <v>432</v>
      </c>
      <c r="F559" s="61">
        <v>500</v>
      </c>
      <c r="G559" s="63">
        <f>G560</f>
        <v>5</v>
      </c>
      <c r="H559" s="63">
        <f>H560</f>
        <v>0</v>
      </c>
      <c r="I559" s="64">
        <f t="shared" si="77"/>
        <v>5</v>
      </c>
      <c r="J559" s="63">
        <f>J560</f>
        <v>0</v>
      </c>
      <c r="K559" s="64">
        <f t="shared" si="84"/>
        <v>5</v>
      </c>
      <c r="L559" s="63">
        <f>L560</f>
        <v>0</v>
      </c>
      <c r="M559" s="64">
        <f t="shared" si="85"/>
        <v>5</v>
      </c>
      <c r="N559" s="63">
        <f>N560</f>
        <v>0</v>
      </c>
      <c r="O559" s="64">
        <f t="shared" si="86"/>
        <v>5</v>
      </c>
    </row>
    <row r="560" spans="2:15" ht="15.75" x14ac:dyDescent="0.25">
      <c r="B560" s="60" t="s">
        <v>65</v>
      </c>
      <c r="C560" s="61" t="s">
        <v>180</v>
      </c>
      <c r="D560" s="61" t="s">
        <v>90</v>
      </c>
      <c r="E560" s="62" t="s">
        <v>432</v>
      </c>
      <c r="F560" s="61">
        <v>540</v>
      </c>
      <c r="G560" s="63">
        <v>5</v>
      </c>
      <c r="H560" s="63"/>
      <c r="I560" s="64">
        <f t="shared" si="77"/>
        <v>5</v>
      </c>
      <c r="J560" s="63"/>
      <c r="K560" s="64">
        <f t="shared" si="84"/>
        <v>5</v>
      </c>
      <c r="L560" s="63"/>
      <c r="M560" s="64">
        <f t="shared" si="85"/>
        <v>5</v>
      </c>
      <c r="N560" s="63"/>
      <c r="O560" s="64">
        <f t="shared" si="86"/>
        <v>5</v>
      </c>
    </row>
    <row r="561" spans="2:15" ht="15.75" x14ac:dyDescent="0.25">
      <c r="B561" s="60" t="s">
        <v>433</v>
      </c>
      <c r="C561" s="61" t="s">
        <v>180</v>
      </c>
      <c r="D561" s="61" t="s">
        <v>90</v>
      </c>
      <c r="E561" s="62" t="s">
        <v>122</v>
      </c>
      <c r="F561" s="61" t="s">
        <v>76</v>
      </c>
      <c r="G561" s="63">
        <f t="shared" ref="G561:N564" si="87">G562</f>
        <v>9539</v>
      </c>
      <c r="H561" s="63">
        <f t="shared" si="87"/>
        <v>0</v>
      </c>
      <c r="I561" s="64">
        <f t="shared" ref="I561:I565" si="88">G561+H561</f>
        <v>9539</v>
      </c>
      <c r="J561" s="63">
        <f t="shared" si="87"/>
        <v>0</v>
      </c>
      <c r="K561" s="64">
        <f t="shared" si="84"/>
        <v>9539</v>
      </c>
      <c r="L561" s="63">
        <f t="shared" si="87"/>
        <v>0</v>
      </c>
      <c r="M561" s="64">
        <f t="shared" si="85"/>
        <v>9539</v>
      </c>
      <c r="N561" s="63">
        <f t="shared" si="87"/>
        <v>0</v>
      </c>
      <c r="O561" s="64">
        <f t="shared" si="86"/>
        <v>9539</v>
      </c>
    </row>
    <row r="562" spans="2:15" ht="31.5" x14ac:dyDescent="0.25">
      <c r="B562" s="60" t="s">
        <v>145</v>
      </c>
      <c r="C562" s="61" t="s">
        <v>180</v>
      </c>
      <c r="D562" s="61" t="s">
        <v>90</v>
      </c>
      <c r="E562" s="62" t="s">
        <v>146</v>
      </c>
      <c r="F562" s="61" t="s">
        <v>76</v>
      </c>
      <c r="G562" s="63">
        <f t="shared" si="87"/>
        <v>9539</v>
      </c>
      <c r="H562" s="63">
        <f t="shared" si="87"/>
        <v>0</v>
      </c>
      <c r="I562" s="64">
        <f t="shared" si="88"/>
        <v>9539</v>
      </c>
      <c r="J562" s="63">
        <f t="shared" si="87"/>
        <v>0</v>
      </c>
      <c r="K562" s="64">
        <f t="shared" si="84"/>
        <v>9539</v>
      </c>
      <c r="L562" s="63">
        <f t="shared" si="87"/>
        <v>0</v>
      </c>
      <c r="M562" s="64">
        <f t="shared" si="85"/>
        <v>9539</v>
      </c>
      <c r="N562" s="63">
        <f t="shared" si="87"/>
        <v>0</v>
      </c>
      <c r="O562" s="64">
        <f t="shared" si="86"/>
        <v>9539</v>
      </c>
    </row>
    <row r="563" spans="2:15" ht="78.75" x14ac:dyDescent="0.25">
      <c r="B563" s="38" t="s">
        <v>794</v>
      </c>
      <c r="C563" s="61" t="s">
        <v>180</v>
      </c>
      <c r="D563" s="61" t="s">
        <v>90</v>
      </c>
      <c r="E563" s="62" t="s">
        <v>434</v>
      </c>
      <c r="F563" s="61" t="s">
        <v>76</v>
      </c>
      <c r="G563" s="63">
        <f t="shared" si="87"/>
        <v>9539</v>
      </c>
      <c r="H563" s="63">
        <f t="shared" si="87"/>
        <v>0</v>
      </c>
      <c r="I563" s="64">
        <f t="shared" si="88"/>
        <v>9539</v>
      </c>
      <c r="J563" s="63">
        <f t="shared" si="87"/>
        <v>0</v>
      </c>
      <c r="K563" s="64">
        <f t="shared" si="84"/>
        <v>9539</v>
      </c>
      <c r="L563" s="63">
        <f t="shared" si="87"/>
        <v>0</v>
      </c>
      <c r="M563" s="64">
        <f t="shared" si="85"/>
        <v>9539</v>
      </c>
      <c r="N563" s="63">
        <f t="shared" si="87"/>
        <v>0</v>
      </c>
      <c r="O563" s="64">
        <f t="shared" si="86"/>
        <v>9539</v>
      </c>
    </row>
    <row r="564" spans="2:15" ht="15.75" x14ac:dyDescent="0.25">
      <c r="B564" s="73" t="s">
        <v>157</v>
      </c>
      <c r="C564" s="61" t="s">
        <v>180</v>
      </c>
      <c r="D564" s="61" t="s">
        <v>90</v>
      </c>
      <c r="E564" s="62" t="s">
        <v>434</v>
      </c>
      <c r="F564" s="61">
        <v>500</v>
      </c>
      <c r="G564" s="63">
        <f t="shared" si="87"/>
        <v>9539</v>
      </c>
      <c r="H564" s="63">
        <f t="shared" si="87"/>
        <v>0</v>
      </c>
      <c r="I564" s="64">
        <f t="shared" si="88"/>
        <v>9539</v>
      </c>
      <c r="J564" s="63">
        <f t="shared" si="87"/>
        <v>0</v>
      </c>
      <c r="K564" s="64">
        <f t="shared" si="84"/>
        <v>9539</v>
      </c>
      <c r="L564" s="63">
        <f t="shared" si="87"/>
        <v>0</v>
      </c>
      <c r="M564" s="64">
        <f t="shared" si="85"/>
        <v>9539</v>
      </c>
      <c r="N564" s="63">
        <f t="shared" si="87"/>
        <v>0</v>
      </c>
      <c r="O564" s="64">
        <f t="shared" si="86"/>
        <v>9539</v>
      </c>
    </row>
    <row r="565" spans="2:15" ht="15.75" x14ac:dyDescent="0.25">
      <c r="B565" s="38" t="s">
        <v>158</v>
      </c>
      <c r="C565" s="61" t="s">
        <v>180</v>
      </c>
      <c r="D565" s="61" t="s">
        <v>90</v>
      </c>
      <c r="E565" s="62" t="s">
        <v>434</v>
      </c>
      <c r="F565" s="61" t="s">
        <v>587</v>
      </c>
      <c r="G565" s="63">
        <v>9539</v>
      </c>
      <c r="H565" s="63"/>
      <c r="I565" s="64">
        <f t="shared" si="88"/>
        <v>9539</v>
      </c>
      <c r="J565" s="63"/>
      <c r="K565" s="64">
        <f t="shared" si="84"/>
        <v>9539</v>
      </c>
      <c r="L565" s="63"/>
      <c r="M565" s="64">
        <f t="shared" si="85"/>
        <v>9539</v>
      </c>
      <c r="N565" s="63"/>
      <c r="O565" s="64">
        <f t="shared" si="86"/>
        <v>9539</v>
      </c>
    </row>
  </sheetData>
  <mergeCells count="4">
    <mergeCell ref="B1:O1"/>
    <mergeCell ref="B2:O2"/>
    <mergeCell ref="B3:O3"/>
    <mergeCell ref="B4:O4"/>
  </mergeCells>
  <pageMargins left="1.1811023622047245" right="0.39370078740157483" top="0.78740157480314965" bottom="0.78740157480314965" header="0.31496062992125984" footer="0"/>
  <pageSetup paperSize="9" scale="7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O861"/>
  <sheetViews>
    <sheetView view="pageBreakPreview" zoomScale="90" zoomScaleNormal="110" zoomScaleSheetLayoutView="90" workbookViewId="0">
      <selection activeCell="B4" sqref="B4:O4"/>
    </sheetView>
  </sheetViews>
  <sheetFormatPr defaultColWidth="9.140625" defaultRowHeight="15" outlineLevelCol="1" x14ac:dyDescent="0.25"/>
  <cols>
    <col min="1" max="1" width="9.140625" style="43"/>
    <col min="2" max="2" width="37.5703125" style="122" customWidth="1"/>
    <col min="3" max="3" width="15.42578125" style="45" customWidth="1"/>
    <col min="4" max="4" width="8.85546875" style="45" customWidth="1"/>
    <col min="5" max="5" width="10.7109375" style="45" customWidth="1"/>
    <col min="6" max="6" width="12.42578125" style="123" customWidth="1"/>
    <col min="7" max="7" width="18.140625" style="75" hidden="1" customWidth="1" outlineLevel="1"/>
    <col min="8" max="8" width="11" style="77" hidden="1" customWidth="1" outlineLevel="1"/>
    <col min="9" max="9" width="10.85546875" style="121" hidden="1" customWidth="1" outlineLevel="1"/>
    <col min="10" max="10" width="7.7109375" style="77" hidden="1" customWidth="1" outlineLevel="1"/>
    <col min="11" max="11" width="11.85546875" style="121" hidden="1" customWidth="1" outlineLevel="1"/>
    <col min="12" max="12" width="11.7109375" style="77" hidden="1" customWidth="1" outlineLevel="1"/>
    <col min="13" max="13" width="11.85546875" style="121" hidden="1" customWidth="1" outlineLevel="1"/>
    <col min="14" max="14" width="11.7109375" style="77" hidden="1" customWidth="1" outlineLevel="1"/>
    <col min="15" max="15" width="11.85546875" style="121" customWidth="1" collapsed="1"/>
    <col min="16" max="16" width="13.7109375" style="43" customWidth="1"/>
    <col min="17" max="16384" width="9.140625" style="43"/>
  </cols>
  <sheetData>
    <row r="1" spans="2:15" x14ac:dyDescent="0.25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2:15" ht="75" customHeight="1" x14ac:dyDescent="0.25">
      <c r="B2" s="135" t="s">
        <v>887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2:15" ht="50.25" customHeight="1" x14ac:dyDescent="0.25">
      <c r="B3" s="135" t="s">
        <v>819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2:15" ht="113.45" customHeight="1" x14ac:dyDescent="0.25">
      <c r="B4" s="137" t="s">
        <v>649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2:15" x14ac:dyDescent="0.25">
      <c r="B5" s="136"/>
      <c r="C5" s="136"/>
      <c r="D5" s="136"/>
      <c r="E5" s="136"/>
      <c r="F5" s="136"/>
      <c r="G5" s="136"/>
      <c r="I5" s="77" t="s">
        <v>66</v>
      </c>
      <c r="K5" s="77" t="s">
        <v>66</v>
      </c>
      <c r="M5" s="77" t="s">
        <v>66</v>
      </c>
      <c r="O5" s="77" t="s">
        <v>66</v>
      </c>
    </row>
    <row r="6" spans="2:15" ht="46.9" customHeight="1" x14ac:dyDescent="0.25">
      <c r="B6" s="102" t="s">
        <v>531</v>
      </c>
      <c r="C6" s="49" t="s">
        <v>532</v>
      </c>
      <c r="D6" s="49" t="s">
        <v>68</v>
      </c>
      <c r="E6" s="49" t="s">
        <v>69</v>
      </c>
      <c r="F6" s="49" t="s">
        <v>436</v>
      </c>
      <c r="G6" s="50" t="s">
        <v>824</v>
      </c>
      <c r="H6" s="51" t="s">
        <v>823</v>
      </c>
      <c r="I6" s="52" t="s">
        <v>26</v>
      </c>
      <c r="J6" s="51" t="s">
        <v>834</v>
      </c>
      <c r="K6" s="52" t="s">
        <v>26</v>
      </c>
      <c r="L6" s="51" t="s">
        <v>845</v>
      </c>
      <c r="M6" s="52" t="s">
        <v>26</v>
      </c>
      <c r="N6" s="51" t="s">
        <v>859</v>
      </c>
      <c r="O6" s="52" t="s">
        <v>26</v>
      </c>
    </row>
    <row r="7" spans="2:15" ht="15.75" x14ac:dyDescent="0.25">
      <c r="B7" s="103" t="s">
        <v>502</v>
      </c>
      <c r="C7" s="100"/>
      <c r="D7" s="100"/>
      <c r="E7" s="100"/>
      <c r="F7" s="104"/>
      <c r="G7" s="99">
        <f>G8+G60+G75+G200+G207+G236+G270+G302+G315+G346+G384+G391+G415+G428+G446+G518+G545+G560+G603+G457+G466+G473+G480+G487+G494</f>
        <v>1306791.9000000001</v>
      </c>
      <c r="H7" s="99">
        <f>H8+H60+H75+H200+H207+H236+H270+H302+H315+H346+H384+H391+H415+H428+H446+H518+H545+H560+H603+H457+H466+H473+H480+H487+H494</f>
        <v>7754.5</v>
      </c>
      <c r="I7" s="57">
        <f t="shared" ref="I7:I70" si="0">G7+H7</f>
        <v>1314546.4000000001</v>
      </c>
      <c r="J7" s="99">
        <f>J8+J60+J75+J200+J207+J236+J270+J302+J315+J346+J384+J391+J415+J428+J446+J518+J545+J560+J603+J457+J466+J473+J480+J487+J494</f>
        <v>9690.1</v>
      </c>
      <c r="K7" s="99">
        <f>K8+K60+K75+K200+K207+K236+K270+K302+K315+K346+K384+K391+K415+K428+K446+K518+K545+K560+K603+K457+K466+K473+K480+K487+K494</f>
        <v>1324236.5000000002</v>
      </c>
      <c r="L7" s="99">
        <f>L8+L60+L75+L200+L207+L236+L270+L302+L315+L346+L384+L391+L415+L428+L446+L518+L545+L560+L603+L457+L466+L473+L480+L487+L494</f>
        <v>5220.9000000000005</v>
      </c>
      <c r="M7" s="99">
        <f>M8+M60+M75+M200+M207+M236+M270+M302+M315+M346+M384+M391+M415+M428+M446+M518+M545+M560+M603+M457+M466+M473+M480+M487+M494</f>
        <v>1329457.3999999999</v>
      </c>
      <c r="N7" s="99">
        <f>N8+N60+N75+N200+N207+N236+N270+N302+N315+N346+N384+N391+N415+N428+N446+N457+N466+N473+N480+N487+N494+N501+N518+N545+N560+N603</f>
        <v>195.89999999999964</v>
      </c>
      <c r="O7" s="57">
        <f>M7+N7</f>
        <v>1329653.2999999998</v>
      </c>
    </row>
    <row r="8" spans="2:15" ht="47.25" x14ac:dyDescent="0.25">
      <c r="B8" s="103" t="s">
        <v>692</v>
      </c>
      <c r="C8" s="58" t="s">
        <v>293</v>
      </c>
      <c r="D8" s="55"/>
      <c r="E8" s="55"/>
      <c r="F8" s="105"/>
      <c r="G8" s="99">
        <f>G9+G16+G39</f>
        <v>51494.399999999994</v>
      </c>
      <c r="H8" s="99">
        <f>H9+H16+H39</f>
        <v>0</v>
      </c>
      <c r="I8" s="57">
        <f t="shared" si="0"/>
        <v>51494.399999999994</v>
      </c>
      <c r="J8" s="99">
        <f>J9+J16+J39</f>
        <v>-5.6</v>
      </c>
      <c r="K8" s="57">
        <f t="shared" ref="K8:K66" si="1">I8+J8</f>
        <v>51488.799999999996</v>
      </c>
      <c r="L8" s="99">
        <f>L9+L16+L39</f>
        <v>8.8000000000000007</v>
      </c>
      <c r="M8" s="57">
        <f t="shared" ref="M8:M66" si="2">K8+L8</f>
        <v>51497.599999999999</v>
      </c>
      <c r="N8" s="99">
        <f>N9+N16+N39</f>
        <v>305</v>
      </c>
      <c r="O8" s="57">
        <f>M8+N8</f>
        <v>51802.6</v>
      </c>
    </row>
    <row r="9" spans="2:15" ht="78.75" x14ac:dyDescent="0.25">
      <c r="B9" s="106" t="s">
        <v>457</v>
      </c>
      <c r="C9" s="58" t="s">
        <v>295</v>
      </c>
      <c r="D9" s="55"/>
      <c r="E9" s="55"/>
      <c r="F9" s="105"/>
      <c r="G9" s="99">
        <f t="shared" ref="G9:N14" si="3">G10</f>
        <v>21138.3</v>
      </c>
      <c r="H9" s="99">
        <f t="shared" si="3"/>
        <v>0</v>
      </c>
      <c r="I9" s="57">
        <f t="shared" si="0"/>
        <v>21138.3</v>
      </c>
      <c r="J9" s="99">
        <f t="shared" si="3"/>
        <v>0</v>
      </c>
      <c r="K9" s="57">
        <f t="shared" si="1"/>
        <v>21138.3</v>
      </c>
      <c r="L9" s="99">
        <f t="shared" si="3"/>
        <v>8.8000000000000007</v>
      </c>
      <c r="M9" s="57">
        <f t="shared" si="2"/>
        <v>21147.1</v>
      </c>
      <c r="N9" s="99">
        <f t="shared" si="3"/>
        <v>0</v>
      </c>
      <c r="O9" s="57">
        <f t="shared" ref="O9:O66" si="4">M9+N9</f>
        <v>21147.1</v>
      </c>
    </row>
    <row r="10" spans="2:15" ht="70.5" customHeight="1" x14ac:dyDescent="0.25">
      <c r="B10" s="103" t="s">
        <v>321</v>
      </c>
      <c r="C10" s="107" t="s">
        <v>296</v>
      </c>
      <c r="D10" s="55"/>
      <c r="E10" s="55"/>
      <c r="F10" s="105"/>
      <c r="G10" s="108">
        <f t="shared" si="3"/>
        <v>21138.3</v>
      </c>
      <c r="H10" s="108">
        <f t="shared" si="3"/>
        <v>0</v>
      </c>
      <c r="I10" s="109">
        <f t="shared" si="0"/>
        <v>21138.3</v>
      </c>
      <c r="J10" s="108">
        <f t="shared" si="3"/>
        <v>0</v>
      </c>
      <c r="K10" s="109">
        <f t="shared" si="1"/>
        <v>21138.3</v>
      </c>
      <c r="L10" s="108">
        <f t="shared" si="3"/>
        <v>8.8000000000000007</v>
      </c>
      <c r="M10" s="109">
        <f t="shared" si="2"/>
        <v>21147.1</v>
      </c>
      <c r="N10" s="108">
        <f t="shared" si="3"/>
        <v>0</v>
      </c>
      <c r="O10" s="109">
        <f t="shared" si="4"/>
        <v>21147.1</v>
      </c>
    </row>
    <row r="11" spans="2:15" ht="78.75" x14ac:dyDescent="0.25">
      <c r="B11" s="74" t="s">
        <v>458</v>
      </c>
      <c r="C11" s="61" t="s">
        <v>298</v>
      </c>
      <c r="D11" s="55"/>
      <c r="E11" s="55"/>
      <c r="F11" s="105"/>
      <c r="G11" s="93">
        <f t="shared" si="3"/>
        <v>21138.3</v>
      </c>
      <c r="H11" s="93">
        <f t="shared" si="3"/>
        <v>0</v>
      </c>
      <c r="I11" s="64">
        <f t="shared" si="0"/>
        <v>21138.3</v>
      </c>
      <c r="J11" s="93">
        <f t="shared" si="3"/>
        <v>0</v>
      </c>
      <c r="K11" s="64">
        <f t="shared" si="1"/>
        <v>21138.3</v>
      </c>
      <c r="L11" s="93">
        <f t="shared" si="3"/>
        <v>8.8000000000000007</v>
      </c>
      <c r="M11" s="64">
        <f t="shared" si="2"/>
        <v>21147.1</v>
      </c>
      <c r="N11" s="93">
        <f t="shared" si="3"/>
        <v>0</v>
      </c>
      <c r="O11" s="64">
        <f t="shared" si="4"/>
        <v>21147.1</v>
      </c>
    </row>
    <row r="12" spans="2:15" ht="15.75" x14ac:dyDescent="0.25">
      <c r="B12" s="74" t="s">
        <v>246</v>
      </c>
      <c r="C12" s="61" t="s">
        <v>298</v>
      </c>
      <c r="D12" s="61" t="s">
        <v>120</v>
      </c>
      <c r="E12" s="55"/>
      <c r="F12" s="105"/>
      <c r="G12" s="93">
        <f t="shared" si="3"/>
        <v>21138.3</v>
      </c>
      <c r="H12" s="93">
        <f t="shared" si="3"/>
        <v>0</v>
      </c>
      <c r="I12" s="64">
        <f t="shared" si="0"/>
        <v>21138.3</v>
      </c>
      <c r="J12" s="93">
        <f t="shared" si="3"/>
        <v>0</v>
      </c>
      <c r="K12" s="64">
        <f t="shared" si="1"/>
        <v>21138.3</v>
      </c>
      <c r="L12" s="93">
        <f t="shared" si="3"/>
        <v>8.8000000000000007</v>
      </c>
      <c r="M12" s="64">
        <f t="shared" si="2"/>
        <v>21147.1</v>
      </c>
      <c r="N12" s="93">
        <f t="shared" si="3"/>
        <v>0</v>
      </c>
      <c r="O12" s="64">
        <f t="shared" si="4"/>
        <v>21147.1</v>
      </c>
    </row>
    <row r="13" spans="2:15" ht="15.75" x14ac:dyDescent="0.25">
      <c r="B13" s="74" t="s">
        <v>274</v>
      </c>
      <c r="C13" s="61" t="s">
        <v>298</v>
      </c>
      <c r="D13" s="61" t="s">
        <v>120</v>
      </c>
      <c r="E13" s="61" t="s">
        <v>90</v>
      </c>
      <c r="F13" s="105"/>
      <c r="G13" s="93">
        <f t="shared" si="3"/>
        <v>21138.3</v>
      </c>
      <c r="H13" s="93">
        <f t="shared" si="3"/>
        <v>0</v>
      </c>
      <c r="I13" s="64">
        <f t="shared" si="0"/>
        <v>21138.3</v>
      </c>
      <c r="J13" s="93">
        <f t="shared" si="3"/>
        <v>0</v>
      </c>
      <c r="K13" s="64">
        <f t="shared" si="1"/>
        <v>21138.3</v>
      </c>
      <c r="L13" s="93">
        <f t="shared" si="3"/>
        <v>8.8000000000000007</v>
      </c>
      <c r="M13" s="64">
        <f t="shared" si="2"/>
        <v>21147.1</v>
      </c>
      <c r="N13" s="93">
        <f t="shared" si="3"/>
        <v>0</v>
      </c>
      <c r="O13" s="64">
        <f t="shared" si="4"/>
        <v>21147.1</v>
      </c>
    </row>
    <row r="14" spans="2:15" ht="63" x14ac:dyDescent="0.25">
      <c r="B14" s="74" t="s">
        <v>188</v>
      </c>
      <c r="C14" s="61" t="s">
        <v>298</v>
      </c>
      <c r="D14" s="61" t="s">
        <v>120</v>
      </c>
      <c r="E14" s="61" t="s">
        <v>90</v>
      </c>
      <c r="F14" s="61">
        <v>600</v>
      </c>
      <c r="G14" s="93">
        <f t="shared" si="3"/>
        <v>21138.3</v>
      </c>
      <c r="H14" s="93">
        <f t="shared" si="3"/>
        <v>0</v>
      </c>
      <c r="I14" s="64">
        <f t="shared" si="0"/>
        <v>21138.3</v>
      </c>
      <c r="J14" s="93">
        <f t="shared" si="3"/>
        <v>0</v>
      </c>
      <c r="K14" s="64">
        <f t="shared" si="1"/>
        <v>21138.3</v>
      </c>
      <c r="L14" s="93">
        <f t="shared" si="3"/>
        <v>8.8000000000000007</v>
      </c>
      <c r="M14" s="64">
        <f t="shared" si="2"/>
        <v>21147.1</v>
      </c>
      <c r="N14" s="93">
        <f t="shared" si="3"/>
        <v>0</v>
      </c>
      <c r="O14" s="64">
        <f t="shared" si="4"/>
        <v>21147.1</v>
      </c>
    </row>
    <row r="15" spans="2:15" ht="15.75" x14ac:dyDescent="0.25">
      <c r="B15" s="74" t="s">
        <v>197</v>
      </c>
      <c r="C15" s="61" t="s">
        <v>298</v>
      </c>
      <c r="D15" s="61" t="s">
        <v>120</v>
      </c>
      <c r="E15" s="61" t="s">
        <v>90</v>
      </c>
      <c r="F15" s="61">
        <v>610</v>
      </c>
      <c r="G15" s="93">
        <v>21138.3</v>
      </c>
      <c r="H15" s="93"/>
      <c r="I15" s="64">
        <f t="shared" si="0"/>
        <v>21138.3</v>
      </c>
      <c r="J15" s="93"/>
      <c r="K15" s="64">
        <f t="shared" si="1"/>
        <v>21138.3</v>
      </c>
      <c r="L15" s="93">
        <v>8.8000000000000007</v>
      </c>
      <c r="M15" s="64">
        <f t="shared" si="2"/>
        <v>21147.1</v>
      </c>
      <c r="N15" s="93"/>
      <c r="O15" s="64">
        <f t="shared" si="4"/>
        <v>21147.1</v>
      </c>
    </row>
    <row r="16" spans="2:15" ht="63" x14ac:dyDescent="0.25">
      <c r="B16" s="103" t="s">
        <v>319</v>
      </c>
      <c r="C16" s="58" t="s">
        <v>320</v>
      </c>
      <c r="D16" s="55"/>
      <c r="E16" s="55"/>
      <c r="F16" s="105"/>
      <c r="G16" s="99">
        <f>G17+G28</f>
        <v>26600.9</v>
      </c>
      <c r="H16" s="99">
        <f>H17+H28</f>
        <v>0</v>
      </c>
      <c r="I16" s="57">
        <f t="shared" si="0"/>
        <v>26600.9</v>
      </c>
      <c r="J16" s="99">
        <f>J17+J28</f>
        <v>-5.6</v>
      </c>
      <c r="K16" s="57">
        <f t="shared" si="1"/>
        <v>26595.300000000003</v>
      </c>
      <c r="L16" s="99">
        <f>L17+L28</f>
        <v>0</v>
      </c>
      <c r="M16" s="57">
        <f t="shared" si="2"/>
        <v>26595.300000000003</v>
      </c>
      <c r="N16" s="99">
        <f>N17+N28</f>
        <v>305</v>
      </c>
      <c r="O16" s="57">
        <f t="shared" si="4"/>
        <v>26900.300000000003</v>
      </c>
    </row>
    <row r="17" spans="2:15" ht="78.75" customHeight="1" x14ac:dyDescent="0.25">
      <c r="B17" s="103" t="s">
        <v>321</v>
      </c>
      <c r="C17" s="107" t="s">
        <v>322</v>
      </c>
      <c r="D17" s="55"/>
      <c r="E17" s="55"/>
      <c r="F17" s="105"/>
      <c r="G17" s="108">
        <f>G18+G23</f>
        <v>12840.6</v>
      </c>
      <c r="H17" s="108">
        <f>H18+H23</f>
        <v>0</v>
      </c>
      <c r="I17" s="109">
        <f t="shared" si="0"/>
        <v>12840.6</v>
      </c>
      <c r="J17" s="108">
        <f>J18+J23</f>
        <v>0</v>
      </c>
      <c r="K17" s="109">
        <f t="shared" si="1"/>
        <v>12840.6</v>
      </c>
      <c r="L17" s="108">
        <f>L18+L23</f>
        <v>0</v>
      </c>
      <c r="M17" s="109">
        <f t="shared" si="2"/>
        <v>12840.6</v>
      </c>
      <c r="N17" s="108">
        <f>N18+N23</f>
        <v>305</v>
      </c>
      <c r="O17" s="109">
        <f t="shared" si="4"/>
        <v>13145.6</v>
      </c>
    </row>
    <row r="18" spans="2:15" ht="68.25" customHeight="1" x14ac:dyDescent="0.25">
      <c r="B18" s="74" t="s">
        <v>323</v>
      </c>
      <c r="C18" s="61" t="s">
        <v>324</v>
      </c>
      <c r="D18" s="55"/>
      <c r="E18" s="55"/>
      <c r="F18" s="105"/>
      <c r="G18" s="93">
        <f t="shared" ref="G18:N21" si="5">G19</f>
        <v>9996</v>
      </c>
      <c r="H18" s="93">
        <f t="shared" si="5"/>
        <v>0</v>
      </c>
      <c r="I18" s="64">
        <f t="shared" si="0"/>
        <v>9996</v>
      </c>
      <c r="J18" s="93">
        <f t="shared" si="5"/>
        <v>0</v>
      </c>
      <c r="K18" s="64">
        <f t="shared" si="1"/>
        <v>9996</v>
      </c>
      <c r="L18" s="93">
        <f t="shared" si="5"/>
        <v>0</v>
      </c>
      <c r="M18" s="64">
        <f t="shared" si="2"/>
        <v>9996</v>
      </c>
      <c r="N18" s="93">
        <f t="shared" si="5"/>
        <v>0</v>
      </c>
      <c r="O18" s="64">
        <f t="shared" si="4"/>
        <v>9996</v>
      </c>
    </row>
    <row r="19" spans="2:15" ht="48" customHeight="1" x14ac:dyDescent="0.25">
      <c r="B19" s="74" t="s">
        <v>317</v>
      </c>
      <c r="C19" s="61" t="s">
        <v>324</v>
      </c>
      <c r="D19" s="61" t="s">
        <v>206</v>
      </c>
      <c r="E19" s="55"/>
      <c r="F19" s="105"/>
      <c r="G19" s="93">
        <f t="shared" si="5"/>
        <v>9996</v>
      </c>
      <c r="H19" s="93">
        <f t="shared" si="5"/>
        <v>0</v>
      </c>
      <c r="I19" s="64">
        <f t="shared" si="0"/>
        <v>9996</v>
      </c>
      <c r="J19" s="93">
        <f t="shared" si="5"/>
        <v>0</v>
      </c>
      <c r="K19" s="64">
        <f t="shared" si="1"/>
        <v>9996</v>
      </c>
      <c r="L19" s="93">
        <f t="shared" si="5"/>
        <v>0</v>
      </c>
      <c r="M19" s="64">
        <f t="shared" si="2"/>
        <v>9996</v>
      </c>
      <c r="N19" s="93">
        <f t="shared" si="5"/>
        <v>0</v>
      </c>
      <c r="O19" s="64">
        <f t="shared" si="4"/>
        <v>9996</v>
      </c>
    </row>
    <row r="20" spans="2:15" ht="15.75" x14ac:dyDescent="0.25">
      <c r="B20" s="74" t="s">
        <v>318</v>
      </c>
      <c r="C20" s="61" t="s">
        <v>324</v>
      </c>
      <c r="D20" s="61" t="s">
        <v>206</v>
      </c>
      <c r="E20" s="61" t="s">
        <v>73</v>
      </c>
      <c r="F20" s="105"/>
      <c r="G20" s="93">
        <f t="shared" si="5"/>
        <v>9996</v>
      </c>
      <c r="H20" s="93">
        <f t="shared" si="5"/>
        <v>0</v>
      </c>
      <c r="I20" s="64">
        <f t="shared" si="0"/>
        <v>9996</v>
      </c>
      <c r="J20" s="93">
        <f t="shared" si="5"/>
        <v>0</v>
      </c>
      <c r="K20" s="64">
        <f t="shared" si="1"/>
        <v>9996</v>
      </c>
      <c r="L20" s="93">
        <f t="shared" si="5"/>
        <v>0</v>
      </c>
      <c r="M20" s="64">
        <f t="shared" si="2"/>
        <v>9996</v>
      </c>
      <c r="N20" s="93">
        <f t="shared" si="5"/>
        <v>0</v>
      </c>
      <c r="O20" s="64">
        <f t="shared" si="4"/>
        <v>9996</v>
      </c>
    </row>
    <row r="21" spans="2:15" ht="63" x14ac:dyDescent="0.25">
      <c r="B21" s="74" t="s">
        <v>188</v>
      </c>
      <c r="C21" s="61" t="s">
        <v>324</v>
      </c>
      <c r="D21" s="61" t="s">
        <v>206</v>
      </c>
      <c r="E21" s="61" t="s">
        <v>73</v>
      </c>
      <c r="F21" s="61">
        <v>600</v>
      </c>
      <c r="G21" s="93">
        <f t="shared" si="5"/>
        <v>9996</v>
      </c>
      <c r="H21" s="93">
        <f t="shared" si="5"/>
        <v>0</v>
      </c>
      <c r="I21" s="64">
        <f t="shared" si="0"/>
        <v>9996</v>
      </c>
      <c r="J21" s="93">
        <f t="shared" si="5"/>
        <v>0</v>
      </c>
      <c r="K21" s="64">
        <f t="shared" si="1"/>
        <v>9996</v>
      </c>
      <c r="L21" s="93">
        <f t="shared" si="5"/>
        <v>0</v>
      </c>
      <c r="M21" s="64">
        <f t="shared" si="2"/>
        <v>9996</v>
      </c>
      <c r="N21" s="93">
        <f t="shared" si="5"/>
        <v>0</v>
      </c>
      <c r="O21" s="64">
        <f t="shared" si="4"/>
        <v>9996</v>
      </c>
    </row>
    <row r="22" spans="2:15" ht="15.75" x14ac:dyDescent="0.25">
      <c r="B22" s="74" t="s">
        <v>197</v>
      </c>
      <c r="C22" s="61" t="s">
        <v>324</v>
      </c>
      <c r="D22" s="61" t="s">
        <v>206</v>
      </c>
      <c r="E22" s="61" t="s">
        <v>73</v>
      </c>
      <c r="F22" s="61">
        <v>610</v>
      </c>
      <c r="G22" s="93">
        <v>9996</v>
      </c>
      <c r="H22" s="93"/>
      <c r="I22" s="64">
        <f t="shared" si="0"/>
        <v>9996</v>
      </c>
      <c r="J22" s="93"/>
      <c r="K22" s="64">
        <f t="shared" si="1"/>
        <v>9996</v>
      </c>
      <c r="L22" s="93"/>
      <c r="M22" s="64">
        <f t="shared" si="2"/>
        <v>9996</v>
      </c>
      <c r="N22" s="93"/>
      <c r="O22" s="64">
        <f t="shared" si="4"/>
        <v>9996</v>
      </c>
    </row>
    <row r="23" spans="2:15" ht="63" x14ac:dyDescent="0.25">
      <c r="B23" s="74" t="s">
        <v>325</v>
      </c>
      <c r="C23" s="61" t="s">
        <v>326</v>
      </c>
      <c r="D23" s="55"/>
      <c r="E23" s="55"/>
      <c r="F23" s="105"/>
      <c r="G23" s="93">
        <f t="shared" ref="G23:N26" si="6">G24</f>
        <v>2844.6</v>
      </c>
      <c r="H23" s="93">
        <f t="shared" si="6"/>
        <v>0</v>
      </c>
      <c r="I23" s="64">
        <f t="shared" si="0"/>
        <v>2844.6</v>
      </c>
      <c r="J23" s="93">
        <f t="shared" si="6"/>
        <v>0</v>
      </c>
      <c r="K23" s="64">
        <f t="shared" si="1"/>
        <v>2844.6</v>
      </c>
      <c r="L23" s="93">
        <f t="shared" si="6"/>
        <v>0</v>
      </c>
      <c r="M23" s="64">
        <f t="shared" si="2"/>
        <v>2844.6</v>
      </c>
      <c r="N23" s="93">
        <f t="shared" si="6"/>
        <v>305</v>
      </c>
      <c r="O23" s="64">
        <f t="shared" si="4"/>
        <v>3149.6</v>
      </c>
    </row>
    <row r="24" spans="2:15" ht="15.75" x14ac:dyDescent="0.25">
      <c r="B24" s="74" t="s">
        <v>317</v>
      </c>
      <c r="C24" s="61" t="s">
        <v>326</v>
      </c>
      <c r="D24" s="61" t="s">
        <v>206</v>
      </c>
      <c r="E24" s="55"/>
      <c r="F24" s="105"/>
      <c r="G24" s="93">
        <f t="shared" si="6"/>
        <v>2844.6</v>
      </c>
      <c r="H24" s="93">
        <f t="shared" si="6"/>
        <v>0</v>
      </c>
      <c r="I24" s="64">
        <f t="shared" si="0"/>
        <v>2844.6</v>
      </c>
      <c r="J24" s="93">
        <f t="shared" si="6"/>
        <v>0</v>
      </c>
      <c r="K24" s="64">
        <f t="shared" si="1"/>
        <v>2844.6</v>
      </c>
      <c r="L24" s="93">
        <f t="shared" si="6"/>
        <v>0</v>
      </c>
      <c r="M24" s="64">
        <f t="shared" si="2"/>
        <v>2844.6</v>
      </c>
      <c r="N24" s="93">
        <f t="shared" si="6"/>
        <v>305</v>
      </c>
      <c r="O24" s="64">
        <f t="shared" si="4"/>
        <v>3149.6</v>
      </c>
    </row>
    <row r="25" spans="2:15" ht="15.75" x14ac:dyDescent="0.25">
      <c r="B25" s="74" t="s">
        <v>318</v>
      </c>
      <c r="C25" s="61" t="s">
        <v>326</v>
      </c>
      <c r="D25" s="61" t="s">
        <v>206</v>
      </c>
      <c r="E25" s="61" t="s">
        <v>73</v>
      </c>
      <c r="F25" s="105"/>
      <c r="G25" s="93">
        <f t="shared" si="6"/>
        <v>2844.6</v>
      </c>
      <c r="H25" s="93">
        <f t="shared" si="6"/>
        <v>0</v>
      </c>
      <c r="I25" s="64">
        <f t="shared" si="0"/>
        <v>2844.6</v>
      </c>
      <c r="J25" s="93">
        <f t="shared" si="6"/>
        <v>0</v>
      </c>
      <c r="K25" s="64">
        <f t="shared" si="1"/>
        <v>2844.6</v>
      </c>
      <c r="L25" s="93">
        <f t="shared" si="6"/>
        <v>0</v>
      </c>
      <c r="M25" s="64">
        <f t="shared" si="2"/>
        <v>2844.6</v>
      </c>
      <c r="N25" s="93">
        <f t="shared" si="6"/>
        <v>305</v>
      </c>
      <c r="O25" s="64">
        <f t="shared" si="4"/>
        <v>3149.6</v>
      </c>
    </row>
    <row r="26" spans="2:15" ht="63" x14ac:dyDescent="0.25">
      <c r="B26" s="74" t="s">
        <v>188</v>
      </c>
      <c r="C26" s="61" t="s">
        <v>326</v>
      </c>
      <c r="D26" s="61" t="s">
        <v>206</v>
      </c>
      <c r="E26" s="61" t="s">
        <v>73</v>
      </c>
      <c r="F26" s="61">
        <v>600</v>
      </c>
      <c r="G26" s="93">
        <f t="shared" si="6"/>
        <v>2844.6</v>
      </c>
      <c r="H26" s="93">
        <f t="shared" si="6"/>
        <v>0</v>
      </c>
      <c r="I26" s="64">
        <f t="shared" si="0"/>
        <v>2844.6</v>
      </c>
      <c r="J26" s="93">
        <f t="shared" si="6"/>
        <v>0</v>
      </c>
      <c r="K26" s="64">
        <f t="shared" si="1"/>
        <v>2844.6</v>
      </c>
      <c r="L26" s="93">
        <f t="shared" si="6"/>
        <v>0</v>
      </c>
      <c r="M26" s="64">
        <f t="shared" si="2"/>
        <v>2844.6</v>
      </c>
      <c r="N26" s="93">
        <f t="shared" si="6"/>
        <v>305</v>
      </c>
      <c r="O26" s="64">
        <f t="shared" si="4"/>
        <v>3149.6</v>
      </c>
    </row>
    <row r="27" spans="2:15" ht="15.75" x14ac:dyDescent="0.25">
      <c r="B27" s="74" t="s">
        <v>197</v>
      </c>
      <c r="C27" s="61" t="s">
        <v>326</v>
      </c>
      <c r="D27" s="61" t="s">
        <v>206</v>
      </c>
      <c r="E27" s="61" t="s">
        <v>73</v>
      </c>
      <c r="F27" s="61">
        <v>610</v>
      </c>
      <c r="G27" s="93">
        <v>2844.6</v>
      </c>
      <c r="H27" s="93"/>
      <c r="I27" s="64">
        <f t="shared" si="0"/>
        <v>2844.6</v>
      </c>
      <c r="J27" s="93"/>
      <c r="K27" s="64">
        <f t="shared" si="1"/>
        <v>2844.6</v>
      </c>
      <c r="L27" s="93"/>
      <c r="M27" s="64">
        <f t="shared" si="2"/>
        <v>2844.6</v>
      </c>
      <c r="N27" s="93">
        <v>305</v>
      </c>
      <c r="O27" s="64">
        <f t="shared" si="4"/>
        <v>3149.6</v>
      </c>
    </row>
    <row r="28" spans="2:15" ht="47.25" x14ac:dyDescent="0.25">
      <c r="B28" s="103" t="s">
        <v>459</v>
      </c>
      <c r="C28" s="107" t="s">
        <v>328</v>
      </c>
      <c r="D28" s="55"/>
      <c r="E28" s="55"/>
      <c r="F28" s="105"/>
      <c r="G28" s="108">
        <f t="shared" ref="G28:N32" si="7">G29</f>
        <v>13760.3</v>
      </c>
      <c r="H28" s="108">
        <f t="shared" si="7"/>
        <v>0</v>
      </c>
      <c r="I28" s="57">
        <f t="shared" si="0"/>
        <v>13760.3</v>
      </c>
      <c r="J28" s="108">
        <f>J29+J34</f>
        <v>-5.6</v>
      </c>
      <c r="K28" s="57">
        <f t="shared" si="1"/>
        <v>13754.699999999999</v>
      </c>
      <c r="L28" s="108">
        <f>L29+L34</f>
        <v>0</v>
      </c>
      <c r="M28" s="57">
        <f t="shared" si="2"/>
        <v>13754.699999999999</v>
      </c>
      <c r="N28" s="108">
        <f>N29+N34</f>
        <v>0</v>
      </c>
      <c r="O28" s="57">
        <f t="shared" si="4"/>
        <v>13754.699999999999</v>
      </c>
    </row>
    <row r="29" spans="2:15" ht="70.5" customHeight="1" x14ac:dyDescent="0.25">
      <c r="B29" s="74" t="s">
        <v>329</v>
      </c>
      <c r="C29" s="61" t="s">
        <v>330</v>
      </c>
      <c r="D29" s="55"/>
      <c r="E29" s="55"/>
      <c r="F29" s="105"/>
      <c r="G29" s="93">
        <f t="shared" si="7"/>
        <v>13760.3</v>
      </c>
      <c r="H29" s="93">
        <f t="shared" si="7"/>
        <v>0</v>
      </c>
      <c r="I29" s="64">
        <f t="shared" si="0"/>
        <v>13760.3</v>
      </c>
      <c r="J29" s="93">
        <f t="shared" si="7"/>
        <v>-6.6</v>
      </c>
      <c r="K29" s="64">
        <f t="shared" si="1"/>
        <v>13753.699999999999</v>
      </c>
      <c r="L29" s="93">
        <f t="shared" si="7"/>
        <v>0</v>
      </c>
      <c r="M29" s="64">
        <f t="shared" si="2"/>
        <v>13753.699999999999</v>
      </c>
      <c r="N29" s="93">
        <f t="shared" si="7"/>
        <v>0</v>
      </c>
      <c r="O29" s="64">
        <f t="shared" si="4"/>
        <v>13753.699999999999</v>
      </c>
    </row>
    <row r="30" spans="2:15" ht="42" customHeight="1" x14ac:dyDescent="0.25">
      <c r="B30" s="74" t="s">
        <v>317</v>
      </c>
      <c r="C30" s="61" t="s">
        <v>330</v>
      </c>
      <c r="D30" s="61" t="s">
        <v>206</v>
      </c>
      <c r="E30" s="55"/>
      <c r="F30" s="105"/>
      <c r="G30" s="93">
        <f t="shared" si="7"/>
        <v>13760.3</v>
      </c>
      <c r="H30" s="93">
        <f t="shared" si="7"/>
        <v>0</v>
      </c>
      <c r="I30" s="64">
        <f t="shared" si="0"/>
        <v>13760.3</v>
      </c>
      <c r="J30" s="93">
        <f t="shared" si="7"/>
        <v>-6.6</v>
      </c>
      <c r="K30" s="64">
        <f t="shared" si="1"/>
        <v>13753.699999999999</v>
      </c>
      <c r="L30" s="93">
        <f t="shared" si="7"/>
        <v>0</v>
      </c>
      <c r="M30" s="64">
        <f t="shared" si="2"/>
        <v>13753.699999999999</v>
      </c>
      <c r="N30" s="93">
        <f t="shared" si="7"/>
        <v>0</v>
      </c>
      <c r="O30" s="64">
        <f t="shared" si="4"/>
        <v>13753.699999999999</v>
      </c>
    </row>
    <row r="31" spans="2:15" ht="15.75" x14ac:dyDescent="0.25">
      <c r="B31" s="74" t="s">
        <v>318</v>
      </c>
      <c r="C31" s="61" t="s">
        <v>330</v>
      </c>
      <c r="D31" s="61" t="s">
        <v>206</v>
      </c>
      <c r="E31" s="61" t="s">
        <v>73</v>
      </c>
      <c r="F31" s="105"/>
      <c r="G31" s="93">
        <f t="shared" si="7"/>
        <v>13760.3</v>
      </c>
      <c r="H31" s="93">
        <f t="shared" si="7"/>
        <v>0</v>
      </c>
      <c r="I31" s="64">
        <f t="shared" si="0"/>
        <v>13760.3</v>
      </c>
      <c r="J31" s="93">
        <f t="shared" si="7"/>
        <v>-6.6</v>
      </c>
      <c r="K31" s="64">
        <f t="shared" si="1"/>
        <v>13753.699999999999</v>
      </c>
      <c r="L31" s="93">
        <f t="shared" si="7"/>
        <v>0</v>
      </c>
      <c r="M31" s="64">
        <f t="shared" si="2"/>
        <v>13753.699999999999</v>
      </c>
      <c r="N31" s="93">
        <f t="shared" si="7"/>
        <v>0</v>
      </c>
      <c r="O31" s="64">
        <f t="shared" si="4"/>
        <v>13753.699999999999</v>
      </c>
    </row>
    <row r="32" spans="2:15" ht="66.75" customHeight="1" x14ac:dyDescent="0.25">
      <c r="B32" s="74" t="s">
        <v>188</v>
      </c>
      <c r="C32" s="61" t="s">
        <v>330</v>
      </c>
      <c r="D32" s="61" t="s">
        <v>206</v>
      </c>
      <c r="E32" s="61" t="s">
        <v>73</v>
      </c>
      <c r="F32" s="61">
        <v>600</v>
      </c>
      <c r="G32" s="93">
        <f t="shared" si="7"/>
        <v>13760.3</v>
      </c>
      <c r="H32" s="93">
        <f t="shared" si="7"/>
        <v>0</v>
      </c>
      <c r="I32" s="64">
        <f t="shared" si="0"/>
        <v>13760.3</v>
      </c>
      <c r="J32" s="93">
        <f t="shared" si="7"/>
        <v>-6.6</v>
      </c>
      <c r="K32" s="64">
        <f t="shared" si="1"/>
        <v>13753.699999999999</v>
      </c>
      <c r="L32" s="93">
        <f t="shared" si="7"/>
        <v>0</v>
      </c>
      <c r="M32" s="64">
        <f t="shared" si="2"/>
        <v>13753.699999999999</v>
      </c>
      <c r="N32" s="93">
        <f t="shared" si="7"/>
        <v>0</v>
      </c>
      <c r="O32" s="64">
        <f t="shared" si="4"/>
        <v>13753.699999999999</v>
      </c>
    </row>
    <row r="33" spans="2:15" ht="15.75" x14ac:dyDescent="0.25">
      <c r="B33" s="74" t="s">
        <v>197</v>
      </c>
      <c r="C33" s="61" t="s">
        <v>330</v>
      </c>
      <c r="D33" s="61" t="s">
        <v>206</v>
      </c>
      <c r="E33" s="61" t="s">
        <v>73</v>
      </c>
      <c r="F33" s="61">
        <v>610</v>
      </c>
      <c r="G33" s="93">
        <v>13760.3</v>
      </c>
      <c r="H33" s="93"/>
      <c r="I33" s="64">
        <f t="shared" si="0"/>
        <v>13760.3</v>
      </c>
      <c r="J33" s="93">
        <v>-6.6</v>
      </c>
      <c r="K33" s="64">
        <f t="shared" si="1"/>
        <v>13753.699999999999</v>
      </c>
      <c r="L33" s="93"/>
      <c r="M33" s="64">
        <f t="shared" si="2"/>
        <v>13753.699999999999</v>
      </c>
      <c r="N33" s="93"/>
      <c r="O33" s="64">
        <f t="shared" si="4"/>
        <v>13753.699999999999</v>
      </c>
    </row>
    <row r="34" spans="2:15" ht="47.25" x14ac:dyDescent="0.25">
      <c r="B34" s="38" t="s">
        <v>838</v>
      </c>
      <c r="C34" s="61" t="s">
        <v>837</v>
      </c>
      <c r="D34" s="61"/>
      <c r="E34" s="61"/>
      <c r="F34" s="61"/>
      <c r="G34" s="93"/>
      <c r="H34" s="93"/>
      <c r="I34" s="64"/>
      <c r="J34" s="93">
        <f>J35</f>
        <v>1</v>
      </c>
      <c r="K34" s="64">
        <f t="shared" si="1"/>
        <v>1</v>
      </c>
      <c r="L34" s="93">
        <f>L35</f>
        <v>0</v>
      </c>
      <c r="M34" s="64">
        <f t="shared" si="2"/>
        <v>1</v>
      </c>
      <c r="N34" s="93">
        <f>N35</f>
        <v>0</v>
      </c>
      <c r="O34" s="64">
        <f t="shared" si="4"/>
        <v>1</v>
      </c>
    </row>
    <row r="35" spans="2:15" ht="42" customHeight="1" x14ac:dyDescent="0.25">
      <c r="B35" s="74" t="s">
        <v>317</v>
      </c>
      <c r="C35" s="61" t="s">
        <v>837</v>
      </c>
      <c r="D35" s="61" t="s">
        <v>206</v>
      </c>
      <c r="E35" s="55"/>
      <c r="F35" s="105"/>
      <c r="G35" s="93"/>
      <c r="H35" s="93"/>
      <c r="I35" s="64"/>
      <c r="J35" s="93">
        <f>J36</f>
        <v>1</v>
      </c>
      <c r="K35" s="64">
        <f t="shared" si="1"/>
        <v>1</v>
      </c>
      <c r="L35" s="93">
        <f>L36</f>
        <v>0</v>
      </c>
      <c r="M35" s="64">
        <f t="shared" si="2"/>
        <v>1</v>
      </c>
      <c r="N35" s="93">
        <f>N36</f>
        <v>0</v>
      </c>
      <c r="O35" s="64">
        <f t="shared" si="4"/>
        <v>1</v>
      </c>
    </row>
    <row r="36" spans="2:15" ht="15.75" x14ac:dyDescent="0.25">
      <c r="B36" s="74" t="s">
        <v>318</v>
      </c>
      <c r="C36" s="61" t="s">
        <v>837</v>
      </c>
      <c r="D36" s="61" t="s">
        <v>206</v>
      </c>
      <c r="E36" s="61" t="s">
        <v>73</v>
      </c>
      <c r="F36" s="105"/>
      <c r="G36" s="93"/>
      <c r="H36" s="93"/>
      <c r="I36" s="64"/>
      <c r="J36" s="93">
        <f>J37</f>
        <v>1</v>
      </c>
      <c r="K36" s="64">
        <f t="shared" si="1"/>
        <v>1</v>
      </c>
      <c r="L36" s="93">
        <f>L37</f>
        <v>0</v>
      </c>
      <c r="M36" s="64">
        <f t="shared" si="2"/>
        <v>1</v>
      </c>
      <c r="N36" s="93">
        <f>N37</f>
        <v>0</v>
      </c>
      <c r="O36" s="64">
        <f t="shared" si="4"/>
        <v>1</v>
      </c>
    </row>
    <row r="37" spans="2:15" ht="63" x14ac:dyDescent="0.25">
      <c r="B37" s="74" t="s">
        <v>188</v>
      </c>
      <c r="C37" s="61" t="s">
        <v>837</v>
      </c>
      <c r="D37" s="61" t="s">
        <v>206</v>
      </c>
      <c r="E37" s="61" t="s">
        <v>73</v>
      </c>
      <c r="F37" s="61">
        <v>600</v>
      </c>
      <c r="G37" s="93"/>
      <c r="H37" s="93"/>
      <c r="I37" s="64"/>
      <c r="J37" s="93">
        <f>J38</f>
        <v>1</v>
      </c>
      <c r="K37" s="64">
        <f t="shared" si="1"/>
        <v>1</v>
      </c>
      <c r="L37" s="93">
        <f>L38</f>
        <v>0</v>
      </c>
      <c r="M37" s="64">
        <f t="shared" si="2"/>
        <v>1</v>
      </c>
      <c r="N37" s="93">
        <f>N38</f>
        <v>0</v>
      </c>
      <c r="O37" s="64">
        <f t="shared" si="4"/>
        <v>1</v>
      </c>
    </row>
    <row r="38" spans="2:15" ht="15.75" x14ac:dyDescent="0.25">
      <c r="B38" s="74" t="s">
        <v>197</v>
      </c>
      <c r="C38" s="61" t="s">
        <v>837</v>
      </c>
      <c r="D38" s="61" t="s">
        <v>206</v>
      </c>
      <c r="E38" s="61" t="s">
        <v>73</v>
      </c>
      <c r="F38" s="61">
        <v>610</v>
      </c>
      <c r="G38" s="93"/>
      <c r="H38" s="93"/>
      <c r="I38" s="64"/>
      <c r="J38" s="93">
        <v>1</v>
      </c>
      <c r="K38" s="64">
        <f t="shared" si="1"/>
        <v>1</v>
      </c>
      <c r="L38" s="93"/>
      <c r="M38" s="64">
        <f t="shared" si="2"/>
        <v>1</v>
      </c>
      <c r="N38" s="93"/>
      <c r="O38" s="64">
        <f t="shared" si="4"/>
        <v>1</v>
      </c>
    </row>
    <row r="39" spans="2:15" ht="101.25" customHeight="1" x14ac:dyDescent="0.25">
      <c r="B39" s="103" t="s">
        <v>693</v>
      </c>
      <c r="C39" s="58" t="s">
        <v>331</v>
      </c>
      <c r="D39" s="55"/>
      <c r="E39" s="55"/>
      <c r="F39" s="105"/>
      <c r="G39" s="99">
        <f>G40</f>
        <v>3755.2000000000003</v>
      </c>
      <c r="H39" s="99">
        <f>H40</f>
        <v>0</v>
      </c>
      <c r="I39" s="57">
        <f t="shared" si="0"/>
        <v>3755.2000000000003</v>
      </c>
      <c r="J39" s="99">
        <f>J40</f>
        <v>0</v>
      </c>
      <c r="K39" s="57">
        <f t="shared" si="1"/>
        <v>3755.2000000000003</v>
      </c>
      <c r="L39" s="99">
        <f>L40</f>
        <v>0</v>
      </c>
      <c r="M39" s="57">
        <f t="shared" si="2"/>
        <v>3755.2000000000003</v>
      </c>
      <c r="N39" s="99">
        <f>N40</f>
        <v>0</v>
      </c>
      <c r="O39" s="57">
        <f t="shared" si="4"/>
        <v>3755.2000000000003</v>
      </c>
    </row>
    <row r="40" spans="2:15" ht="94.5" x14ac:dyDescent="0.25">
      <c r="B40" s="103" t="s">
        <v>503</v>
      </c>
      <c r="C40" s="107" t="s">
        <v>333</v>
      </c>
      <c r="D40" s="55"/>
      <c r="E40" s="55"/>
      <c r="F40" s="105"/>
      <c r="G40" s="108">
        <f>G41+G46+G55</f>
        <v>3755.2000000000003</v>
      </c>
      <c r="H40" s="108">
        <f>H41+H46+H55</f>
        <v>0</v>
      </c>
      <c r="I40" s="57">
        <f t="shared" si="0"/>
        <v>3755.2000000000003</v>
      </c>
      <c r="J40" s="108">
        <f>J41+J46+J55</f>
        <v>0</v>
      </c>
      <c r="K40" s="57">
        <f t="shared" si="1"/>
        <v>3755.2000000000003</v>
      </c>
      <c r="L40" s="108">
        <f>L41+L46+L55</f>
        <v>0</v>
      </c>
      <c r="M40" s="57">
        <f t="shared" si="2"/>
        <v>3755.2000000000003</v>
      </c>
      <c r="N40" s="108">
        <f>N41+N46+N55</f>
        <v>0</v>
      </c>
      <c r="O40" s="57">
        <f t="shared" si="4"/>
        <v>3755.2000000000003</v>
      </c>
    </row>
    <row r="41" spans="2:15" ht="62.45" customHeight="1" x14ac:dyDescent="0.25">
      <c r="B41" s="74" t="s">
        <v>112</v>
      </c>
      <c r="C41" s="61" t="s">
        <v>340</v>
      </c>
      <c r="D41" s="55"/>
      <c r="E41" s="55"/>
      <c r="F41" s="105"/>
      <c r="G41" s="93">
        <f t="shared" ref="G41:N44" si="8">G42</f>
        <v>1124.2</v>
      </c>
      <c r="H41" s="93">
        <f t="shared" si="8"/>
        <v>0</v>
      </c>
      <c r="I41" s="64">
        <f t="shared" si="0"/>
        <v>1124.2</v>
      </c>
      <c r="J41" s="93">
        <f t="shared" si="8"/>
        <v>0</v>
      </c>
      <c r="K41" s="64">
        <f t="shared" si="1"/>
        <v>1124.2</v>
      </c>
      <c r="L41" s="93">
        <f t="shared" si="8"/>
        <v>0</v>
      </c>
      <c r="M41" s="64">
        <f t="shared" si="2"/>
        <v>1124.2</v>
      </c>
      <c r="N41" s="93">
        <f t="shared" si="8"/>
        <v>0</v>
      </c>
      <c r="O41" s="64">
        <f t="shared" si="4"/>
        <v>1124.2</v>
      </c>
    </row>
    <row r="42" spans="2:15" ht="36" customHeight="1" x14ac:dyDescent="0.25">
      <c r="B42" s="74" t="s">
        <v>317</v>
      </c>
      <c r="C42" s="61" t="s">
        <v>340</v>
      </c>
      <c r="D42" s="61" t="s">
        <v>206</v>
      </c>
      <c r="E42" s="55"/>
      <c r="F42" s="105"/>
      <c r="G42" s="93">
        <f t="shared" si="8"/>
        <v>1124.2</v>
      </c>
      <c r="H42" s="93">
        <f t="shared" si="8"/>
        <v>0</v>
      </c>
      <c r="I42" s="64">
        <f t="shared" si="0"/>
        <v>1124.2</v>
      </c>
      <c r="J42" s="93">
        <f t="shared" si="8"/>
        <v>0</v>
      </c>
      <c r="K42" s="64">
        <f t="shared" si="1"/>
        <v>1124.2</v>
      </c>
      <c r="L42" s="93">
        <f t="shared" si="8"/>
        <v>0</v>
      </c>
      <c r="M42" s="64">
        <f t="shared" si="2"/>
        <v>1124.2</v>
      </c>
      <c r="N42" s="93">
        <f t="shared" si="8"/>
        <v>0</v>
      </c>
      <c r="O42" s="64">
        <f t="shared" si="4"/>
        <v>1124.2</v>
      </c>
    </row>
    <row r="43" spans="2:15" ht="31.5" x14ac:dyDescent="0.25">
      <c r="B43" s="74" t="s">
        <v>337</v>
      </c>
      <c r="C43" s="61" t="s">
        <v>340</v>
      </c>
      <c r="D43" s="61" t="s">
        <v>206</v>
      </c>
      <c r="E43" s="61" t="s">
        <v>102</v>
      </c>
      <c r="F43" s="105"/>
      <c r="G43" s="93">
        <f t="shared" si="8"/>
        <v>1124.2</v>
      </c>
      <c r="H43" s="93">
        <f t="shared" si="8"/>
        <v>0</v>
      </c>
      <c r="I43" s="64">
        <f t="shared" si="0"/>
        <v>1124.2</v>
      </c>
      <c r="J43" s="93">
        <f t="shared" si="8"/>
        <v>0</v>
      </c>
      <c r="K43" s="64">
        <f t="shared" si="1"/>
        <v>1124.2</v>
      </c>
      <c r="L43" s="93">
        <f t="shared" si="8"/>
        <v>0</v>
      </c>
      <c r="M43" s="64">
        <f t="shared" si="2"/>
        <v>1124.2</v>
      </c>
      <c r="N43" s="93">
        <f t="shared" si="8"/>
        <v>0</v>
      </c>
      <c r="O43" s="64">
        <f t="shared" si="4"/>
        <v>1124.2</v>
      </c>
    </row>
    <row r="44" spans="2:15" ht="129.75" customHeight="1" x14ac:dyDescent="0.25">
      <c r="B44" s="74" t="s">
        <v>85</v>
      </c>
      <c r="C44" s="61" t="s">
        <v>340</v>
      </c>
      <c r="D44" s="61" t="s">
        <v>206</v>
      </c>
      <c r="E44" s="61" t="s">
        <v>102</v>
      </c>
      <c r="F44" s="61">
        <v>100</v>
      </c>
      <c r="G44" s="93">
        <f t="shared" si="8"/>
        <v>1124.2</v>
      </c>
      <c r="H44" s="93">
        <f t="shared" si="8"/>
        <v>0</v>
      </c>
      <c r="I44" s="64">
        <f t="shared" si="0"/>
        <v>1124.2</v>
      </c>
      <c r="J44" s="93">
        <f t="shared" si="8"/>
        <v>0</v>
      </c>
      <c r="K44" s="64">
        <f t="shared" si="1"/>
        <v>1124.2</v>
      </c>
      <c r="L44" s="93">
        <f t="shared" si="8"/>
        <v>0</v>
      </c>
      <c r="M44" s="64">
        <f t="shared" si="2"/>
        <v>1124.2</v>
      </c>
      <c r="N44" s="93">
        <f t="shared" si="8"/>
        <v>0</v>
      </c>
      <c r="O44" s="64">
        <f t="shared" si="4"/>
        <v>1124.2</v>
      </c>
    </row>
    <row r="45" spans="2:15" ht="47.25" x14ac:dyDescent="0.25">
      <c r="B45" s="74" t="s">
        <v>86</v>
      </c>
      <c r="C45" s="61" t="s">
        <v>340</v>
      </c>
      <c r="D45" s="61" t="s">
        <v>206</v>
      </c>
      <c r="E45" s="61" t="s">
        <v>102</v>
      </c>
      <c r="F45" s="61">
        <v>120</v>
      </c>
      <c r="G45" s="93">
        <v>1124.2</v>
      </c>
      <c r="H45" s="93"/>
      <c r="I45" s="64">
        <f t="shared" si="0"/>
        <v>1124.2</v>
      </c>
      <c r="J45" s="93"/>
      <c r="K45" s="64">
        <f t="shared" si="1"/>
        <v>1124.2</v>
      </c>
      <c r="L45" s="93"/>
      <c r="M45" s="64">
        <f t="shared" si="2"/>
        <v>1124.2</v>
      </c>
      <c r="N45" s="93"/>
      <c r="O45" s="64">
        <f t="shared" si="4"/>
        <v>1124.2</v>
      </c>
    </row>
    <row r="46" spans="2:15" ht="47.25" x14ac:dyDescent="0.25">
      <c r="B46" s="74" t="s">
        <v>504</v>
      </c>
      <c r="C46" s="61" t="s">
        <v>342</v>
      </c>
      <c r="D46" s="55"/>
      <c r="E46" s="55"/>
      <c r="F46" s="105"/>
      <c r="G46" s="93">
        <f>G47</f>
        <v>2364.9</v>
      </c>
      <c r="H46" s="93">
        <f>H47</f>
        <v>0</v>
      </c>
      <c r="I46" s="64">
        <f t="shared" si="0"/>
        <v>2364.9</v>
      </c>
      <c r="J46" s="93">
        <f>J47</f>
        <v>0</v>
      </c>
      <c r="K46" s="64">
        <f t="shared" si="1"/>
        <v>2364.9</v>
      </c>
      <c r="L46" s="93">
        <f>L47</f>
        <v>0</v>
      </c>
      <c r="M46" s="64">
        <f t="shared" si="2"/>
        <v>2364.9</v>
      </c>
      <c r="N46" s="93">
        <f>N47</f>
        <v>0</v>
      </c>
      <c r="O46" s="64">
        <f t="shared" si="4"/>
        <v>2364.9</v>
      </c>
    </row>
    <row r="47" spans="2:15" ht="38.25" customHeight="1" x14ac:dyDescent="0.25">
      <c r="B47" s="74" t="s">
        <v>317</v>
      </c>
      <c r="C47" s="61" t="s">
        <v>342</v>
      </c>
      <c r="D47" s="61" t="s">
        <v>206</v>
      </c>
      <c r="E47" s="55"/>
      <c r="F47" s="105"/>
      <c r="G47" s="93">
        <f>G48</f>
        <v>2364.9</v>
      </c>
      <c r="H47" s="93">
        <f>H48</f>
        <v>0</v>
      </c>
      <c r="I47" s="64">
        <f t="shared" si="0"/>
        <v>2364.9</v>
      </c>
      <c r="J47" s="93">
        <f>J48</f>
        <v>0</v>
      </c>
      <c r="K47" s="64">
        <f t="shared" si="1"/>
        <v>2364.9</v>
      </c>
      <c r="L47" s="93">
        <f>L48</f>
        <v>0</v>
      </c>
      <c r="M47" s="64">
        <f t="shared" si="2"/>
        <v>2364.9</v>
      </c>
      <c r="N47" s="93">
        <f>N48</f>
        <v>0</v>
      </c>
      <c r="O47" s="64">
        <f t="shared" si="4"/>
        <v>2364.9</v>
      </c>
    </row>
    <row r="48" spans="2:15" ht="31.5" x14ac:dyDescent="0.25">
      <c r="B48" s="74" t="s">
        <v>337</v>
      </c>
      <c r="C48" s="61" t="s">
        <v>342</v>
      </c>
      <c r="D48" s="61" t="s">
        <v>206</v>
      </c>
      <c r="E48" s="61" t="s">
        <v>102</v>
      </c>
      <c r="F48" s="105"/>
      <c r="G48" s="93">
        <f>G49+G51+G53</f>
        <v>2364.9</v>
      </c>
      <c r="H48" s="93">
        <f>H49+H51+H53</f>
        <v>0</v>
      </c>
      <c r="I48" s="64">
        <f t="shared" si="0"/>
        <v>2364.9</v>
      </c>
      <c r="J48" s="93">
        <f>J49+J51+J53</f>
        <v>0</v>
      </c>
      <c r="K48" s="64">
        <f t="shared" si="1"/>
        <v>2364.9</v>
      </c>
      <c r="L48" s="93">
        <f>L49+L51+L53</f>
        <v>0</v>
      </c>
      <c r="M48" s="64">
        <f t="shared" si="2"/>
        <v>2364.9</v>
      </c>
      <c r="N48" s="93">
        <f>N49+N51+N53</f>
        <v>0</v>
      </c>
      <c r="O48" s="64">
        <f t="shared" si="4"/>
        <v>2364.9</v>
      </c>
    </row>
    <row r="49" spans="2:15" ht="119.25" customHeight="1" x14ac:dyDescent="0.25">
      <c r="B49" s="74" t="s">
        <v>85</v>
      </c>
      <c r="C49" s="61" t="s">
        <v>342</v>
      </c>
      <c r="D49" s="61" t="s">
        <v>206</v>
      </c>
      <c r="E49" s="61" t="s">
        <v>102</v>
      </c>
      <c r="F49" s="61">
        <v>100</v>
      </c>
      <c r="G49" s="93">
        <f>G50</f>
        <v>1454.9</v>
      </c>
      <c r="H49" s="93">
        <f>H50</f>
        <v>0</v>
      </c>
      <c r="I49" s="64">
        <f t="shared" si="0"/>
        <v>1454.9</v>
      </c>
      <c r="J49" s="93">
        <f>J50</f>
        <v>0</v>
      </c>
      <c r="K49" s="64">
        <f t="shared" si="1"/>
        <v>1454.9</v>
      </c>
      <c r="L49" s="93">
        <f>L50</f>
        <v>0</v>
      </c>
      <c r="M49" s="64">
        <f t="shared" si="2"/>
        <v>1454.9</v>
      </c>
      <c r="N49" s="93">
        <f>N50</f>
        <v>0</v>
      </c>
      <c r="O49" s="64">
        <f t="shared" si="4"/>
        <v>1454.9</v>
      </c>
    </row>
    <row r="50" spans="2:15" ht="31.5" x14ac:dyDescent="0.25">
      <c r="B50" s="74" t="s">
        <v>150</v>
      </c>
      <c r="C50" s="61" t="s">
        <v>342</v>
      </c>
      <c r="D50" s="61" t="s">
        <v>206</v>
      </c>
      <c r="E50" s="61" t="s">
        <v>102</v>
      </c>
      <c r="F50" s="61">
        <v>110</v>
      </c>
      <c r="G50" s="93">
        <v>1454.9</v>
      </c>
      <c r="H50" s="93"/>
      <c r="I50" s="64">
        <f t="shared" si="0"/>
        <v>1454.9</v>
      </c>
      <c r="J50" s="93"/>
      <c r="K50" s="64">
        <f t="shared" si="1"/>
        <v>1454.9</v>
      </c>
      <c r="L50" s="93"/>
      <c r="M50" s="64">
        <f t="shared" si="2"/>
        <v>1454.9</v>
      </c>
      <c r="N50" s="93"/>
      <c r="O50" s="64">
        <f t="shared" si="4"/>
        <v>1454.9</v>
      </c>
    </row>
    <row r="51" spans="2:15" ht="47.25" x14ac:dyDescent="0.25">
      <c r="B51" s="74" t="s">
        <v>97</v>
      </c>
      <c r="C51" s="61" t="s">
        <v>342</v>
      </c>
      <c r="D51" s="61" t="s">
        <v>206</v>
      </c>
      <c r="E51" s="61" t="s">
        <v>102</v>
      </c>
      <c r="F51" s="61">
        <v>200</v>
      </c>
      <c r="G51" s="93">
        <f>G52</f>
        <v>908.4</v>
      </c>
      <c r="H51" s="93">
        <f>H52</f>
        <v>0</v>
      </c>
      <c r="I51" s="64">
        <f t="shared" si="0"/>
        <v>908.4</v>
      </c>
      <c r="J51" s="93">
        <f>J52</f>
        <v>-0.5</v>
      </c>
      <c r="K51" s="64">
        <f t="shared" si="1"/>
        <v>907.9</v>
      </c>
      <c r="L51" s="93">
        <f>L52</f>
        <v>0</v>
      </c>
      <c r="M51" s="64">
        <f t="shared" si="2"/>
        <v>907.9</v>
      </c>
      <c r="N51" s="93">
        <f>N52</f>
        <v>0</v>
      </c>
      <c r="O51" s="64">
        <f t="shared" si="4"/>
        <v>907.9</v>
      </c>
    </row>
    <row r="52" spans="2:15" ht="31.15" customHeight="1" x14ac:dyDescent="0.25">
      <c r="B52" s="74" t="s">
        <v>98</v>
      </c>
      <c r="C52" s="61" t="s">
        <v>342</v>
      </c>
      <c r="D52" s="61" t="s">
        <v>206</v>
      </c>
      <c r="E52" s="61" t="s">
        <v>102</v>
      </c>
      <c r="F52" s="61">
        <v>240</v>
      </c>
      <c r="G52" s="93">
        <v>908.4</v>
      </c>
      <c r="H52" s="93"/>
      <c r="I52" s="64">
        <f t="shared" si="0"/>
        <v>908.4</v>
      </c>
      <c r="J52" s="93">
        <v>-0.5</v>
      </c>
      <c r="K52" s="64">
        <f t="shared" si="1"/>
        <v>907.9</v>
      </c>
      <c r="L52" s="93"/>
      <c r="M52" s="64">
        <f t="shared" si="2"/>
        <v>907.9</v>
      </c>
      <c r="N52" s="93"/>
      <c r="O52" s="64">
        <f t="shared" si="4"/>
        <v>907.9</v>
      </c>
    </row>
    <row r="53" spans="2:15" ht="15.75" x14ac:dyDescent="0.25">
      <c r="B53" s="74" t="s">
        <v>99</v>
      </c>
      <c r="C53" s="61" t="s">
        <v>342</v>
      </c>
      <c r="D53" s="61" t="s">
        <v>206</v>
      </c>
      <c r="E53" s="61" t="s">
        <v>102</v>
      </c>
      <c r="F53" s="61">
        <v>800</v>
      </c>
      <c r="G53" s="93">
        <f>G54</f>
        <v>1.6</v>
      </c>
      <c r="H53" s="93">
        <f>H54</f>
        <v>0</v>
      </c>
      <c r="I53" s="64">
        <f t="shared" si="0"/>
        <v>1.6</v>
      </c>
      <c r="J53" s="93">
        <f>J54</f>
        <v>0.5</v>
      </c>
      <c r="K53" s="64">
        <f t="shared" si="1"/>
        <v>2.1</v>
      </c>
      <c r="L53" s="93">
        <f>L54</f>
        <v>0</v>
      </c>
      <c r="M53" s="64">
        <f t="shared" si="2"/>
        <v>2.1</v>
      </c>
      <c r="N53" s="93">
        <f>N54</f>
        <v>0</v>
      </c>
      <c r="O53" s="64">
        <f t="shared" si="4"/>
        <v>2.1</v>
      </c>
    </row>
    <row r="54" spans="2:15" ht="31.5" x14ac:dyDescent="0.25">
      <c r="B54" s="74" t="s">
        <v>100</v>
      </c>
      <c r="C54" s="61" t="s">
        <v>342</v>
      </c>
      <c r="D54" s="61" t="s">
        <v>206</v>
      </c>
      <c r="E54" s="61" t="s">
        <v>102</v>
      </c>
      <c r="F54" s="61">
        <v>850</v>
      </c>
      <c r="G54" s="93">
        <v>1.6</v>
      </c>
      <c r="H54" s="93"/>
      <c r="I54" s="64">
        <f t="shared" si="0"/>
        <v>1.6</v>
      </c>
      <c r="J54" s="93">
        <v>0.5</v>
      </c>
      <c r="K54" s="64">
        <f t="shared" si="1"/>
        <v>2.1</v>
      </c>
      <c r="L54" s="93"/>
      <c r="M54" s="64">
        <f t="shared" si="2"/>
        <v>2.1</v>
      </c>
      <c r="N54" s="93"/>
      <c r="O54" s="64">
        <f t="shared" si="4"/>
        <v>2.1</v>
      </c>
    </row>
    <row r="55" spans="2:15" ht="19.899999999999999" customHeight="1" x14ac:dyDescent="0.25">
      <c r="B55" s="74" t="s">
        <v>334</v>
      </c>
      <c r="C55" s="61" t="s">
        <v>335</v>
      </c>
      <c r="D55" s="55"/>
      <c r="E55" s="55"/>
      <c r="F55" s="105"/>
      <c r="G55" s="93">
        <f t="shared" ref="G55:N58" si="9">G56</f>
        <v>266.10000000000002</v>
      </c>
      <c r="H55" s="93">
        <f t="shared" si="9"/>
        <v>0</v>
      </c>
      <c r="I55" s="64">
        <f t="shared" si="0"/>
        <v>266.10000000000002</v>
      </c>
      <c r="J55" s="93">
        <f t="shared" si="9"/>
        <v>0</v>
      </c>
      <c r="K55" s="64">
        <f t="shared" si="1"/>
        <v>266.10000000000002</v>
      </c>
      <c r="L55" s="93">
        <f t="shared" si="9"/>
        <v>0</v>
      </c>
      <c r="M55" s="64">
        <f t="shared" si="2"/>
        <v>266.10000000000002</v>
      </c>
      <c r="N55" s="93">
        <f t="shared" si="9"/>
        <v>0</v>
      </c>
      <c r="O55" s="64">
        <f t="shared" si="4"/>
        <v>266.10000000000002</v>
      </c>
    </row>
    <row r="56" spans="2:15" ht="36.75" customHeight="1" x14ac:dyDescent="0.25">
      <c r="B56" s="74" t="s">
        <v>317</v>
      </c>
      <c r="C56" s="61" t="s">
        <v>335</v>
      </c>
      <c r="D56" s="61" t="s">
        <v>206</v>
      </c>
      <c r="E56" s="55"/>
      <c r="F56" s="105"/>
      <c r="G56" s="93">
        <f t="shared" si="9"/>
        <v>266.10000000000002</v>
      </c>
      <c r="H56" s="93">
        <f t="shared" si="9"/>
        <v>0</v>
      </c>
      <c r="I56" s="64">
        <f t="shared" si="0"/>
        <v>266.10000000000002</v>
      </c>
      <c r="J56" s="93">
        <f t="shared" si="9"/>
        <v>0</v>
      </c>
      <c r="K56" s="64">
        <f t="shared" si="1"/>
        <v>266.10000000000002</v>
      </c>
      <c r="L56" s="93">
        <f t="shared" si="9"/>
        <v>0</v>
      </c>
      <c r="M56" s="64">
        <f t="shared" si="2"/>
        <v>266.10000000000002</v>
      </c>
      <c r="N56" s="93">
        <f t="shared" si="9"/>
        <v>0</v>
      </c>
      <c r="O56" s="64">
        <f t="shared" si="4"/>
        <v>266.10000000000002</v>
      </c>
    </row>
    <row r="57" spans="2:15" ht="15.75" x14ac:dyDescent="0.25">
      <c r="B57" s="74" t="s">
        <v>318</v>
      </c>
      <c r="C57" s="61" t="s">
        <v>335</v>
      </c>
      <c r="D57" s="61" t="s">
        <v>206</v>
      </c>
      <c r="E57" s="61" t="s">
        <v>73</v>
      </c>
      <c r="F57" s="105"/>
      <c r="G57" s="93">
        <f t="shared" si="9"/>
        <v>266.10000000000002</v>
      </c>
      <c r="H57" s="93">
        <f t="shared" si="9"/>
        <v>0</v>
      </c>
      <c r="I57" s="64">
        <f t="shared" si="0"/>
        <v>266.10000000000002</v>
      </c>
      <c r="J57" s="93">
        <f t="shared" si="9"/>
        <v>0</v>
      </c>
      <c r="K57" s="64">
        <f t="shared" si="1"/>
        <v>266.10000000000002</v>
      </c>
      <c r="L57" s="93">
        <f t="shared" si="9"/>
        <v>0</v>
      </c>
      <c r="M57" s="64">
        <f t="shared" si="2"/>
        <v>266.10000000000002</v>
      </c>
      <c r="N57" s="93">
        <f t="shared" si="9"/>
        <v>0</v>
      </c>
      <c r="O57" s="64">
        <f t="shared" si="4"/>
        <v>266.10000000000002</v>
      </c>
    </row>
    <row r="58" spans="2:15" ht="47.25" x14ac:dyDescent="0.25">
      <c r="B58" s="74" t="s">
        <v>97</v>
      </c>
      <c r="C58" s="61" t="s">
        <v>335</v>
      </c>
      <c r="D58" s="61" t="s">
        <v>206</v>
      </c>
      <c r="E58" s="61" t="s">
        <v>73</v>
      </c>
      <c r="F58" s="61">
        <v>200</v>
      </c>
      <c r="G58" s="93">
        <f t="shared" si="9"/>
        <v>266.10000000000002</v>
      </c>
      <c r="H58" s="93">
        <f t="shared" si="9"/>
        <v>0</v>
      </c>
      <c r="I58" s="64">
        <f t="shared" si="0"/>
        <v>266.10000000000002</v>
      </c>
      <c r="J58" s="93">
        <f t="shared" si="9"/>
        <v>0</v>
      </c>
      <c r="K58" s="64">
        <f t="shared" si="1"/>
        <v>266.10000000000002</v>
      </c>
      <c r="L58" s="93">
        <f t="shared" si="9"/>
        <v>0</v>
      </c>
      <c r="M58" s="64">
        <f t="shared" si="2"/>
        <v>266.10000000000002</v>
      </c>
      <c r="N58" s="93">
        <f t="shared" si="9"/>
        <v>0</v>
      </c>
      <c r="O58" s="64">
        <f t="shared" si="4"/>
        <v>266.10000000000002</v>
      </c>
    </row>
    <row r="59" spans="2:15" ht="31.15" customHeight="1" x14ac:dyDescent="0.25">
      <c r="B59" s="74" t="s">
        <v>98</v>
      </c>
      <c r="C59" s="61" t="s">
        <v>335</v>
      </c>
      <c r="D59" s="61" t="s">
        <v>206</v>
      </c>
      <c r="E59" s="61" t="s">
        <v>73</v>
      </c>
      <c r="F59" s="61">
        <v>240</v>
      </c>
      <c r="G59" s="93">
        <v>266.10000000000002</v>
      </c>
      <c r="H59" s="93"/>
      <c r="I59" s="64">
        <f t="shared" si="0"/>
        <v>266.10000000000002</v>
      </c>
      <c r="J59" s="93"/>
      <c r="K59" s="64">
        <f t="shared" si="1"/>
        <v>266.10000000000002</v>
      </c>
      <c r="L59" s="93"/>
      <c r="M59" s="64">
        <f t="shared" si="2"/>
        <v>266.10000000000002</v>
      </c>
      <c r="N59" s="93"/>
      <c r="O59" s="64">
        <f t="shared" si="4"/>
        <v>266.10000000000002</v>
      </c>
    </row>
    <row r="60" spans="2:15" ht="85.9" customHeight="1" x14ac:dyDescent="0.25">
      <c r="B60" s="103" t="s">
        <v>721</v>
      </c>
      <c r="C60" s="58" t="s">
        <v>181</v>
      </c>
      <c r="D60" s="55"/>
      <c r="E60" s="55"/>
      <c r="F60" s="105"/>
      <c r="G60" s="99">
        <f>G61+G68</f>
        <v>381.9</v>
      </c>
      <c r="H60" s="99">
        <f>H61+H68</f>
        <v>403.7</v>
      </c>
      <c r="I60" s="57">
        <f t="shared" si="0"/>
        <v>785.59999999999991</v>
      </c>
      <c r="J60" s="99">
        <f>J61+J68</f>
        <v>0</v>
      </c>
      <c r="K60" s="57">
        <f t="shared" si="1"/>
        <v>785.59999999999991</v>
      </c>
      <c r="L60" s="99">
        <f>L61+L68</f>
        <v>50</v>
      </c>
      <c r="M60" s="57">
        <f t="shared" si="2"/>
        <v>835.59999999999991</v>
      </c>
      <c r="N60" s="99">
        <f>N61+N68</f>
        <v>0</v>
      </c>
      <c r="O60" s="57">
        <f t="shared" si="4"/>
        <v>835.59999999999991</v>
      </c>
    </row>
    <row r="61" spans="2:15" ht="85.5" customHeight="1" x14ac:dyDescent="0.25">
      <c r="B61" s="103" t="s">
        <v>505</v>
      </c>
      <c r="C61" s="58" t="s">
        <v>183</v>
      </c>
      <c r="D61" s="55"/>
      <c r="E61" s="55"/>
      <c r="F61" s="105"/>
      <c r="G61" s="99">
        <f t="shared" ref="G61:N66" si="10">G62</f>
        <v>331.9</v>
      </c>
      <c r="H61" s="99">
        <f t="shared" si="10"/>
        <v>403.7</v>
      </c>
      <c r="I61" s="57">
        <f t="shared" si="0"/>
        <v>735.59999999999991</v>
      </c>
      <c r="J61" s="99">
        <f t="shared" si="10"/>
        <v>0</v>
      </c>
      <c r="K61" s="57">
        <f t="shared" si="1"/>
        <v>735.59999999999991</v>
      </c>
      <c r="L61" s="99">
        <f t="shared" si="10"/>
        <v>50</v>
      </c>
      <c r="M61" s="57">
        <f t="shared" si="2"/>
        <v>785.59999999999991</v>
      </c>
      <c r="N61" s="99">
        <f t="shared" si="10"/>
        <v>0</v>
      </c>
      <c r="O61" s="57">
        <f t="shared" si="4"/>
        <v>785.59999999999991</v>
      </c>
    </row>
    <row r="62" spans="2:15" ht="76.5" customHeight="1" x14ac:dyDescent="0.25">
      <c r="B62" s="74" t="s">
        <v>184</v>
      </c>
      <c r="C62" s="61" t="s">
        <v>506</v>
      </c>
      <c r="D62" s="55"/>
      <c r="E62" s="55"/>
      <c r="F62" s="105"/>
      <c r="G62" s="93">
        <f t="shared" si="10"/>
        <v>331.9</v>
      </c>
      <c r="H62" s="93">
        <f t="shared" si="10"/>
        <v>403.7</v>
      </c>
      <c r="I62" s="64">
        <f t="shared" si="0"/>
        <v>735.59999999999991</v>
      </c>
      <c r="J62" s="93">
        <f t="shared" si="10"/>
        <v>0</v>
      </c>
      <c r="K62" s="64">
        <f t="shared" si="1"/>
        <v>735.59999999999991</v>
      </c>
      <c r="L62" s="93">
        <f t="shared" si="10"/>
        <v>50</v>
      </c>
      <c r="M62" s="64">
        <f t="shared" si="2"/>
        <v>785.59999999999991</v>
      </c>
      <c r="N62" s="93">
        <f t="shared" si="10"/>
        <v>0</v>
      </c>
      <c r="O62" s="64">
        <f t="shared" si="4"/>
        <v>785.59999999999991</v>
      </c>
    </row>
    <row r="63" spans="2:15" ht="87.75" customHeight="1" x14ac:dyDescent="0.25">
      <c r="B63" s="74" t="s">
        <v>186</v>
      </c>
      <c r="C63" s="61" t="s">
        <v>187</v>
      </c>
      <c r="D63" s="55"/>
      <c r="E63" s="55"/>
      <c r="F63" s="105"/>
      <c r="G63" s="93">
        <f t="shared" si="10"/>
        <v>331.9</v>
      </c>
      <c r="H63" s="93">
        <f t="shared" si="10"/>
        <v>403.7</v>
      </c>
      <c r="I63" s="64">
        <f t="shared" si="0"/>
        <v>735.59999999999991</v>
      </c>
      <c r="J63" s="93">
        <f t="shared" si="10"/>
        <v>0</v>
      </c>
      <c r="K63" s="64">
        <f t="shared" si="1"/>
        <v>735.59999999999991</v>
      </c>
      <c r="L63" s="93">
        <f t="shared" si="10"/>
        <v>50</v>
      </c>
      <c r="M63" s="64">
        <f t="shared" si="2"/>
        <v>785.59999999999991</v>
      </c>
      <c r="N63" s="93">
        <f t="shared" si="10"/>
        <v>0</v>
      </c>
      <c r="O63" s="64">
        <f t="shared" si="4"/>
        <v>785.59999999999991</v>
      </c>
    </row>
    <row r="64" spans="2:15" ht="69" customHeight="1" x14ac:dyDescent="0.25">
      <c r="B64" s="74" t="s">
        <v>159</v>
      </c>
      <c r="C64" s="61" t="s">
        <v>187</v>
      </c>
      <c r="D64" s="61" t="s">
        <v>90</v>
      </c>
      <c r="E64" s="55"/>
      <c r="F64" s="105"/>
      <c r="G64" s="93">
        <f t="shared" si="10"/>
        <v>331.9</v>
      </c>
      <c r="H64" s="93">
        <f t="shared" si="10"/>
        <v>403.7</v>
      </c>
      <c r="I64" s="64">
        <f t="shared" si="0"/>
        <v>735.59999999999991</v>
      </c>
      <c r="J64" s="93">
        <f t="shared" si="10"/>
        <v>0</v>
      </c>
      <c r="K64" s="64">
        <f t="shared" si="1"/>
        <v>735.59999999999991</v>
      </c>
      <c r="L64" s="93">
        <f t="shared" si="10"/>
        <v>50</v>
      </c>
      <c r="M64" s="64">
        <f t="shared" si="2"/>
        <v>785.59999999999991</v>
      </c>
      <c r="N64" s="93">
        <f t="shared" si="10"/>
        <v>0</v>
      </c>
      <c r="O64" s="64">
        <f t="shared" si="4"/>
        <v>785.59999999999991</v>
      </c>
    </row>
    <row r="65" spans="2:15" ht="49.9" customHeight="1" x14ac:dyDescent="0.25">
      <c r="B65" s="74" t="s">
        <v>179</v>
      </c>
      <c r="C65" s="61" t="s">
        <v>187</v>
      </c>
      <c r="D65" s="61" t="s">
        <v>90</v>
      </c>
      <c r="E65" s="61">
        <v>14</v>
      </c>
      <c r="F65" s="105"/>
      <c r="G65" s="93">
        <f t="shared" si="10"/>
        <v>331.9</v>
      </c>
      <c r="H65" s="93">
        <f t="shared" si="10"/>
        <v>403.7</v>
      </c>
      <c r="I65" s="64">
        <f t="shared" si="0"/>
        <v>735.59999999999991</v>
      </c>
      <c r="J65" s="93">
        <f t="shared" si="10"/>
        <v>0</v>
      </c>
      <c r="K65" s="64">
        <f t="shared" si="1"/>
        <v>735.59999999999991</v>
      </c>
      <c r="L65" s="93">
        <f t="shared" si="10"/>
        <v>50</v>
      </c>
      <c r="M65" s="64">
        <f t="shared" si="2"/>
        <v>785.59999999999991</v>
      </c>
      <c r="N65" s="93">
        <f t="shared" si="10"/>
        <v>0</v>
      </c>
      <c r="O65" s="64">
        <f t="shared" si="4"/>
        <v>785.59999999999991</v>
      </c>
    </row>
    <row r="66" spans="2:15" ht="65.25" customHeight="1" x14ac:dyDescent="0.25">
      <c r="B66" s="74" t="s">
        <v>188</v>
      </c>
      <c r="C66" s="61" t="s">
        <v>187</v>
      </c>
      <c r="D66" s="61" t="s">
        <v>90</v>
      </c>
      <c r="E66" s="61">
        <v>14</v>
      </c>
      <c r="F66" s="61">
        <v>600</v>
      </c>
      <c r="G66" s="93">
        <f t="shared" si="10"/>
        <v>331.9</v>
      </c>
      <c r="H66" s="93">
        <f t="shared" si="10"/>
        <v>403.7</v>
      </c>
      <c r="I66" s="64">
        <f t="shared" si="0"/>
        <v>735.59999999999991</v>
      </c>
      <c r="J66" s="93">
        <f t="shared" si="10"/>
        <v>0</v>
      </c>
      <c r="K66" s="64">
        <f t="shared" si="1"/>
        <v>735.59999999999991</v>
      </c>
      <c r="L66" s="93">
        <f t="shared" si="10"/>
        <v>50</v>
      </c>
      <c r="M66" s="64">
        <f t="shared" si="2"/>
        <v>785.59999999999991</v>
      </c>
      <c r="N66" s="93">
        <f t="shared" si="10"/>
        <v>0</v>
      </c>
      <c r="O66" s="64">
        <f t="shared" si="4"/>
        <v>785.59999999999991</v>
      </c>
    </row>
    <row r="67" spans="2:15" ht="15.75" x14ac:dyDescent="0.25">
      <c r="B67" s="74" t="s">
        <v>197</v>
      </c>
      <c r="C67" s="61" t="s">
        <v>187</v>
      </c>
      <c r="D67" s="61" t="s">
        <v>90</v>
      </c>
      <c r="E67" s="61">
        <v>14</v>
      </c>
      <c r="F67" s="61">
        <v>610</v>
      </c>
      <c r="G67" s="93">
        <v>331.9</v>
      </c>
      <c r="H67" s="93">
        <v>403.7</v>
      </c>
      <c r="I67" s="64">
        <f>G67+H67</f>
        <v>735.59999999999991</v>
      </c>
      <c r="J67" s="93"/>
      <c r="K67" s="64">
        <f>I67+J67</f>
        <v>735.59999999999991</v>
      </c>
      <c r="L67" s="93">
        <v>50</v>
      </c>
      <c r="M67" s="64">
        <f>K67+L67</f>
        <v>785.59999999999991</v>
      </c>
      <c r="N67" s="93"/>
      <c r="O67" s="64">
        <f>M67+N67</f>
        <v>785.59999999999991</v>
      </c>
    </row>
    <row r="68" spans="2:15" ht="94.5" x14ac:dyDescent="0.25">
      <c r="B68" s="103" t="s">
        <v>564</v>
      </c>
      <c r="C68" s="58" t="s">
        <v>544</v>
      </c>
      <c r="D68" s="55"/>
      <c r="E68" s="55"/>
      <c r="F68" s="105"/>
      <c r="G68" s="99">
        <f t="shared" ref="G68:N73" si="11">G69</f>
        <v>50</v>
      </c>
      <c r="H68" s="99">
        <f t="shared" si="11"/>
        <v>0</v>
      </c>
      <c r="I68" s="57">
        <f t="shared" si="0"/>
        <v>50</v>
      </c>
      <c r="J68" s="99">
        <f t="shared" si="11"/>
        <v>0</v>
      </c>
      <c r="K68" s="57">
        <f t="shared" ref="K68:K130" si="12">I68+J68</f>
        <v>50</v>
      </c>
      <c r="L68" s="99">
        <f t="shared" si="11"/>
        <v>0</v>
      </c>
      <c r="M68" s="57">
        <f t="shared" ref="M68:M130" si="13">K68+L68</f>
        <v>50</v>
      </c>
      <c r="N68" s="99">
        <f t="shared" si="11"/>
        <v>0</v>
      </c>
      <c r="O68" s="57">
        <f t="shared" ref="O68:O130" si="14">M68+N68</f>
        <v>50</v>
      </c>
    </row>
    <row r="69" spans="2:15" ht="47.25" x14ac:dyDescent="0.25">
      <c r="B69" s="74" t="s">
        <v>541</v>
      </c>
      <c r="C69" s="61" t="s">
        <v>565</v>
      </c>
      <c r="D69" s="55"/>
      <c r="E69" s="55"/>
      <c r="F69" s="105"/>
      <c r="G69" s="93">
        <f t="shared" si="11"/>
        <v>50</v>
      </c>
      <c r="H69" s="93">
        <f t="shared" si="11"/>
        <v>0</v>
      </c>
      <c r="I69" s="64">
        <f t="shared" si="0"/>
        <v>50</v>
      </c>
      <c r="J69" s="93">
        <f t="shared" si="11"/>
        <v>0</v>
      </c>
      <c r="K69" s="64">
        <f t="shared" si="12"/>
        <v>50</v>
      </c>
      <c r="L69" s="93">
        <f t="shared" si="11"/>
        <v>0</v>
      </c>
      <c r="M69" s="64">
        <f t="shared" si="13"/>
        <v>50</v>
      </c>
      <c r="N69" s="93">
        <f t="shared" si="11"/>
        <v>0</v>
      </c>
      <c r="O69" s="64">
        <f t="shared" si="14"/>
        <v>50</v>
      </c>
    </row>
    <row r="70" spans="2:15" ht="63" x14ac:dyDescent="0.25">
      <c r="B70" s="74" t="s">
        <v>566</v>
      </c>
      <c r="C70" s="61" t="s">
        <v>546</v>
      </c>
      <c r="D70" s="55"/>
      <c r="E70" s="55"/>
      <c r="F70" s="105"/>
      <c r="G70" s="93">
        <f t="shared" si="11"/>
        <v>50</v>
      </c>
      <c r="H70" s="93">
        <f t="shared" si="11"/>
        <v>0</v>
      </c>
      <c r="I70" s="64">
        <f t="shared" si="0"/>
        <v>50</v>
      </c>
      <c r="J70" s="93">
        <f t="shared" si="11"/>
        <v>0</v>
      </c>
      <c r="K70" s="64">
        <f t="shared" si="12"/>
        <v>50</v>
      </c>
      <c r="L70" s="93">
        <f t="shared" si="11"/>
        <v>0</v>
      </c>
      <c r="M70" s="64">
        <f t="shared" si="13"/>
        <v>50</v>
      </c>
      <c r="N70" s="93">
        <f t="shared" si="11"/>
        <v>0</v>
      </c>
      <c r="O70" s="64">
        <f t="shared" si="14"/>
        <v>50</v>
      </c>
    </row>
    <row r="71" spans="2:15" ht="63" x14ac:dyDescent="0.25">
      <c r="B71" s="74" t="s">
        <v>159</v>
      </c>
      <c r="C71" s="61" t="s">
        <v>546</v>
      </c>
      <c r="D71" s="61" t="s">
        <v>90</v>
      </c>
      <c r="E71" s="55"/>
      <c r="F71" s="105"/>
      <c r="G71" s="93">
        <f t="shared" si="11"/>
        <v>50</v>
      </c>
      <c r="H71" s="93">
        <f t="shared" si="11"/>
        <v>0</v>
      </c>
      <c r="I71" s="64">
        <f t="shared" ref="I71:I133" si="15">G71+H71</f>
        <v>50</v>
      </c>
      <c r="J71" s="93">
        <f t="shared" si="11"/>
        <v>0</v>
      </c>
      <c r="K71" s="64">
        <f t="shared" si="12"/>
        <v>50</v>
      </c>
      <c r="L71" s="93">
        <f t="shared" si="11"/>
        <v>0</v>
      </c>
      <c r="M71" s="64">
        <f t="shared" si="13"/>
        <v>50</v>
      </c>
      <c r="N71" s="93">
        <f t="shared" si="11"/>
        <v>0</v>
      </c>
      <c r="O71" s="64">
        <f t="shared" si="14"/>
        <v>50</v>
      </c>
    </row>
    <row r="72" spans="2:15" ht="47.25" x14ac:dyDescent="0.25">
      <c r="B72" s="74" t="s">
        <v>179</v>
      </c>
      <c r="C72" s="61" t="s">
        <v>546</v>
      </c>
      <c r="D72" s="61" t="s">
        <v>90</v>
      </c>
      <c r="E72" s="61">
        <v>14</v>
      </c>
      <c r="F72" s="105"/>
      <c r="G72" s="93">
        <f t="shared" si="11"/>
        <v>50</v>
      </c>
      <c r="H72" s="93">
        <f t="shared" si="11"/>
        <v>0</v>
      </c>
      <c r="I72" s="64">
        <f t="shared" si="15"/>
        <v>50</v>
      </c>
      <c r="J72" s="93">
        <f t="shared" si="11"/>
        <v>0</v>
      </c>
      <c r="K72" s="64">
        <f t="shared" si="12"/>
        <v>50</v>
      </c>
      <c r="L72" s="93">
        <f t="shared" si="11"/>
        <v>0</v>
      </c>
      <c r="M72" s="64">
        <f t="shared" si="13"/>
        <v>50</v>
      </c>
      <c r="N72" s="93">
        <f t="shared" si="11"/>
        <v>0</v>
      </c>
      <c r="O72" s="64">
        <f t="shared" si="14"/>
        <v>50</v>
      </c>
    </row>
    <row r="73" spans="2:15" ht="47.25" x14ac:dyDescent="0.25">
      <c r="B73" s="74" t="s">
        <v>97</v>
      </c>
      <c r="C73" s="61" t="s">
        <v>546</v>
      </c>
      <c r="D73" s="61" t="s">
        <v>90</v>
      </c>
      <c r="E73" s="61">
        <v>14</v>
      </c>
      <c r="F73" s="61" t="s">
        <v>543</v>
      </c>
      <c r="G73" s="93">
        <f t="shared" si="11"/>
        <v>50</v>
      </c>
      <c r="H73" s="93">
        <f t="shared" si="11"/>
        <v>0</v>
      </c>
      <c r="I73" s="64">
        <f t="shared" si="15"/>
        <v>50</v>
      </c>
      <c r="J73" s="93">
        <f t="shared" si="11"/>
        <v>0</v>
      </c>
      <c r="K73" s="64">
        <f t="shared" si="12"/>
        <v>50</v>
      </c>
      <c r="L73" s="93">
        <f t="shared" si="11"/>
        <v>0</v>
      </c>
      <c r="M73" s="64">
        <f t="shared" si="13"/>
        <v>50</v>
      </c>
      <c r="N73" s="93">
        <f t="shared" si="11"/>
        <v>0</v>
      </c>
      <c r="O73" s="64">
        <f t="shared" si="14"/>
        <v>50</v>
      </c>
    </row>
    <row r="74" spans="2:15" ht="33" customHeight="1" x14ac:dyDescent="0.25">
      <c r="B74" s="74" t="s">
        <v>98</v>
      </c>
      <c r="C74" s="61" t="s">
        <v>546</v>
      </c>
      <c r="D74" s="61" t="s">
        <v>90</v>
      </c>
      <c r="E74" s="61">
        <v>14</v>
      </c>
      <c r="F74" s="61" t="s">
        <v>539</v>
      </c>
      <c r="G74" s="93">
        <v>50</v>
      </c>
      <c r="H74" s="93"/>
      <c r="I74" s="64">
        <f t="shared" si="15"/>
        <v>50</v>
      </c>
      <c r="J74" s="93"/>
      <c r="K74" s="64">
        <f t="shared" si="12"/>
        <v>50</v>
      </c>
      <c r="L74" s="93"/>
      <c r="M74" s="64">
        <f t="shared" si="13"/>
        <v>50</v>
      </c>
      <c r="N74" s="93"/>
      <c r="O74" s="64">
        <f t="shared" si="14"/>
        <v>50</v>
      </c>
    </row>
    <row r="75" spans="2:15" ht="78.75" x14ac:dyDescent="0.25">
      <c r="B75" s="103" t="s">
        <v>694</v>
      </c>
      <c r="C75" s="58" t="s">
        <v>236</v>
      </c>
      <c r="D75" s="55"/>
      <c r="E75" s="55"/>
      <c r="F75" s="105"/>
      <c r="G75" s="99">
        <f>G76+G88+G105+G122+G139+G146+G153+G176+G193</f>
        <v>870561</v>
      </c>
      <c r="H75" s="99">
        <f>H76+H88+H105+H122+H139+H146+H153+H176+H193</f>
        <v>-403.7</v>
      </c>
      <c r="I75" s="57">
        <f t="shared" si="15"/>
        <v>870157.3</v>
      </c>
      <c r="J75" s="99">
        <f>J76+J88+J105+J122+J139+J146+J153+J176+J193</f>
        <v>19</v>
      </c>
      <c r="K75" s="57">
        <f t="shared" si="12"/>
        <v>870176.3</v>
      </c>
      <c r="L75" s="99">
        <f>L76+L88+L105+L122+L139+L146+L153+L176+L193</f>
        <v>373.5</v>
      </c>
      <c r="M75" s="57">
        <f t="shared" si="13"/>
        <v>870549.8</v>
      </c>
      <c r="N75" s="99">
        <f>N76+N88+N105+N122+N139+N146+N153+N176+N193</f>
        <v>-444.39999999999986</v>
      </c>
      <c r="O75" s="57">
        <f t="shared" si="14"/>
        <v>870105.4</v>
      </c>
    </row>
    <row r="76" spans="2:15" ht="47.25" x14ac:dyDescent="0.25">
      <c r="B76" s="103" t="s">
        <v>470</v>
      </c>
      <c r="C76" s="58" t="s">
        <v>249</v>
      </c>
      <c r="D76" s="55"/>
      <c r="E76" s="55"/>
      <c r="F76" s="105"/>
      <c r="G76" s="99">
        <f>G77</f>
        <v>258718</v>
      </c>
      <c r="H76" s="99">
        <f>H77</f>
        <v>0</v>
      </c>
      <c r="I76" s="57">
        <f t="shared" si="15"/>
        <v>258718</v>
      </c>
      <c r="J76" s="99">
        <f>J77</f>
        <v>1.4</v>
      </c>
      <c r="K76" s="57">
        <f t="shared" si="12"/>
        <v>258719.4</v>
      </c>
      <c r="L76" s="99">
        <f>L77</f>
        <v>48.4</v>
      </c>
      <c r="M76" s="57">
        <f t="shared" si="13"/>
        <v>258767.8</v>
      </c>
      <c r="N76" s="99">
        <f>N77</f>
        <v>1311.9</v>
      </c>
      <c r="O76" s="57">
        <f t="shared" si="14"/>
        <v>260079.69999999998</v>
      </c>
    </row>
    <row r="77" spans="2:15" ht="131.25" customHeight="1" x14ac:dyDescent="0.25">
      <c r="B77" s="74" t="s">
        <v>250</v>
      </c>
      <c r="C77" s="61" t="s">
        <v>251</v>
      </c>
      <c r="D77" s="55"/>
      <c r="E77" s="55"/>
      <c r="F77" s="105"/>
      <c r="G77" s="93">
        <f>G78+G83</f>
        <v>258718</v>
      </c>
      <c r="H77" s="93">
        <f>H78+H83</f>
        <v>0</v>
      </c>
      <c r="I77" s="64">
        <f t="shared" si="15"/>
        <v>258718</v>
      </c>
      <c r="J77" s="93">
        <f>J78+J83</f>
        <v>1.4</v>
      </c>
      <c r="K77" s="64">
        <f t="shared" si="12"/>
        <v>258719.4</v>
      </c>
      <c r="L77" s="93">
        <f>L78+L83</f>
        <v>48.4</v>
      </c>
      <c r="M77" s="64">
        <f t="shared" si="13"/>
        <v>258767.8</v>
      </c>
      <c r="N77" s="93">
        <f>N78+N83</f>
        <v>1311.9</v>
      </c>
      <c r="O77" s="64">
        <f t="shared" si="14"/>
        <v>260079.69999999998</v>
      </c>
    </row>
    <row r="78" spans="2:15" ht="84.75" customHeight="1" x14ac:dyDescent="0.25">
      <c r="B78" s="74" t="s">
        <v>507</v>
      </c>
      <c r="C78" s="61" t="s">
        <v>253</v>
      </c>
      <c r="D78" s="55"/>
      <c r="E78" s="55"/>
      <c r="F78" s="105"/>
      <c r="G78" s="93">
        <f t="shared" ref="G78:N81" si="16">G79</f>
        <v>173978</v>
      </c>
      <c r="H78" s="93">
        <f t="shared" si="16"/>
        <v>0</v>
      </c>
      <c r="I78" s="64">
        <f t="shared" si="15"/>
        <v>173978</v>
      </c>
      <c r="J78" s="93">
        <f t="shared" si="16"/>
        <v>0</v>
      </c>
      <c r="K78" s="64">
        <f t="shared" si="12"/>
        <v>173978</v>
      </c>
      <c r="L78" s="93">
        <f t="shared" si="16"/>
        <v>0</v>
      </c>
      <c r="M78" s="64">
        <f t="shared" si="13"/>
        <v>173978</v>
      </c>
      <c r="N78" s="93">
        <f t="shared" si="16"/>
        <v>0</v>
      </c>
      <c r="O78" s="64">
        <f t="shared" si="14"/>
        <v>173978</v>
      </c>
    </row>
    <row r="79" spans="2:15" ht="15.75" x14ac:dyDescent="0.25">
      <c r="B79" s="74" t="s">
        <v>246</v>
      </c>
      <c r="C79" s="61" t="s">
        <v>253</v>
      </c>
      <c r="D79" s="61" t="s">
        <v>120</v>
      </c>
      <c r="E79" s="55"/>
      <c r="F79" s="105"/>
      <c r="G79" s="93">
        <f t="shared" si="16"/>
        <v>173978</v>
      </c>
      <c r="H79" s="93">
        <f t="shared" si="16"/>
        <v>0</v>
      </c>
      <c r="I79" s="64">
        <f t="shared" si="15"/>
        <v>173978</v>
      </c>
      <c r="J79" s="93">
        <f t="shared" si="16"/>
        <v>0</v>
      </c>
      <c r="K79" s="64">
        <f t="shared" si="12"/>
        <v>173978</v>
      </c>
      <c r="L79" s="93">
        <f t="shared" si="16"/>
        <v>0</v>
      </c>
      <c r="M79" s="64">
        <f t="shared" si="13"/>
        <v>173978</v>
      </c>
      <c r="N79" s="93">
        <f t="shared" si="16"/>
        <v>0</v>
      </c>
      <c r="O79" s="64">
        <f t="shared" si="14"/>
        <v>173978</v>
      </c>
    </row>
    <row r="80" spans="2:15" ht="15.75" x14ac:dyDescent="0.25">
      <c r="B80" s="74" t="s">
        <v>247</v>
      </c>
      <c r="C80" s="61" t="s">
        <v>253</v>
      </c>
      <c r="D80" s="61" t="s">
        <v>120</v>
      </c>
      <c r="E80" s="61" t="s">
        <v>73</v>
      </c>
      <c r="F80" s="105"/>
      <c r="G80" s="93">
        <f t="shared" si="16"/>
        <v>173978</v>
      </c>
      <c r="H80" s="93">
        <f t="shared" si="16"/>
        <v>0</v>
      </c>
      <c r="I80" s="64">
        <f t="shared" si="15"/>
        <v>173978</v>
      </c>
      <c r="J80" s="93">
        <f t="shared" si="16"/>
        <v>0</v>
      </c>
      <c r="K80" s="64">
        <f t="shared" si="12"/>
        <v>173978</v>
      </c>
      <c r="L80" s="93">
        <f t="shared" si="16"/>
        <v>0</v>
      </c>
      <c r="M80" s="64">
        <f t="shared" si="13"/>
        <v>173978</v>
      </c>
      <c r="N80" s="93">
        <f t="shared" si="16"/>
        <v>0</v>
      </c>
      <c r="O80" s="64">
        <f t="shared" si="14"/>
        <v>173978</v>
      </c>
    </row>
    <row r="81" spans="2:15" ht="66.75" customHeight="1" x14ac:dyDescent="0.25">
      <c r="B81" s="74" t="s">
        <v>188</v>
      </c>
      <c r="C81" s="61" t="s">
        <v>253</v>
      </c>
      <c r="D81" s="61" t="s">
        <v>120</v>
      </c>
      <c r="E81" s="61" t="s">
        <v>73</v>
      </c>
      <c r="F81" s="61">
        <v>600</v>
      </c>
      <c r="G81" s="93">
        <f t="shared" si="16"/>
        <v>173978</v>
      </c>
      <c r="H81" s="93">
        <f t="shared" si="16"/>
        <v>0</v>
      </c>
      <c r="I81" s="64">
        <f t="shared" si="15"/>
        <v>173978</v>
      </c>
      <c r="J81" s="93">
        <f t="shared" si="16"/>
        <v>0</v>
      </c>
      <c r="K81" s="64">
        <f t="shared" si="12"/>
        <v>173978</v>
      </c>
      <c r="L81" s="93">
        <f t="shared" si="16"/>
        <v>0</v>
      </c>
      <c r="M81" s="64">
        <f t="shared" si="13"/>
        <v>173978</v>
      </c>
      <c r="N81" s="93">
        <f t="shared" si="16"/>
        <v>0</v>
      </c>
      <c r="O81" s="64">
        <f t="shared" si="14"/>
        <v>173978</v>
      </c>
    </row>
    <row r="82" spans="2:15" ht="15.75" x14ac:dyDescent="0.25">
      <c r="B82" s="74" t="s">
        <v>197</v>
      </c>
      <c r="C82" s="61" t="s">
        <v>253</v>
      </c>
      <c r="D82" s="61" t="s">
        <v>120</v>
      </c>
      <c r="E82" s="61" t="s">
        <v>73</v>
      </c>
      <c r="F82" s="61">
        <v>610</v>
      </c>
      <c r="G82" s="93">
        <v>173978</v>
      </c>
      <c r="H82" s="93"/>
      <c r="I82" s="64">
        <f t="shared" si="15"/>
        <v>173978</v>
      </c>
      <c r="J82" s="93"/>
      <c r="K82" s="64">
        <f t="shared" si="12"/>
        <v>173978</v>
      </c>
      <c r="L82" s="93"/>
      <c r="M82" s="64">
        <f t="shared" si="13"/>
        <v>173978</v>
      </c>
      <c r="N82" s="93"/>
      <c r="O82" s="64">
        <f t="shared" si="14"/>
        <v>173978</v>
      </c>
    </row>
    <row r="83" spans="2:15" ht="65.25" customHeight="1" x14ac:dyDescent="0.25">
      <c r="B83" s="74" t="s">
        <v>508</v>
      </c>
      <c r="C83" s="61" t="s">
        <v>255</v>
      </c>
      <c r="D83" s="55"/>
      <c r="E83" s="55"/>
      <c r="F83" s="105"/>
      <c r="G83" s="93">
        <f t="shared" ref="G83:N86" si="17">G84</f>
        <v>84740</v>
      </c>
      <c r="H83" s="93">
        <f t="shared" si="17"/>
        <v>0</v>
      </c>
      <c r="I83" s="64">
        <f t="shared" si="15"/>
        <v>84740</v>
      </c>
      <c r="J83" s="93">
        <f t="shared" si="17"/>
        <v>1.4</v>
      </c>
      <c r="K83" s="64">
        <f t="shared" si="12"/>
        <v>84741.4</v>
      </c>
      <c r="L83" s="93">
        <f t="shared" si="17"/>
        <v>48.4</v>
      </c>
      <c r="M83" s="64">
        <f t="shared" si="13"/>
        <v>84789.799999999988</v>
      </c>
      <c r="N83" s="93">
        <f t="shared" si="17"/>
        <v>1311.9</v>
      </c>
      <c r="O83" s="64">
        <f t="shared" si="14"/>
        <v>86101.699999999983</v>
      </c>
    </row>
    <row r="84" spans="2:15" ht="15.75" x14ac:dyDescent="0.25">
      <c r="B84" s="74" t="s">
        <v>246</v>
      </c>
      <c r="C84" s="61" t="s">
        <v>255</v>
      </c>
      <c r="D84" s="61" t="s">
        <v>120</v>
      </c>
      <c r="E84" s="55"/>
      <c r="F84" s="105"/>
      <c r="G84" s="93">
        <f t="shared" si="17"/>
        <v>84740</v>
      </c>
      <c r="H84" s="93">
        <f t="shared" si="17"/>
        <v>0</v>
      </c>
      <c r="I84" s="64">
        <f t="shared" si="15"/>
        <v>84740</v>
      </c>
      <c r="J84" s="93">
        <f t="shared" si="17"/>
        <v>1.4</v>
      </c>
      <c r="K84" s="64">
        <f t="shared" si="12"/>
        <v>84741.4</v>
      </c>
      <c r="L84" s="93">
        <f t="shared" si="17"/>
        <v>48.4</v>
      </c>
      <c r="M84" s="64">
        <f t="shared" si="13"/>
        <v>84789.799999999988</v>
      </c>
      <c r="N84" s="93">
        <f t="shared" si="17"/>
        <v>1311.9</v>
      </c>
      <c r="O84" s="64">
        <f t="shared" si="14"/>
        <v>86101.699999999983</v>
      </c>
    </row>
    <row r="85" spans="2:15" ht="15.75" x14ac:dyDescent="0.25">
      <c r="B85" s="74" t="s">
        <v>247</v>
      </c>
      <c r="C85" s="61" t="s">
        <v>255</v>
      </c>
      <c r="D85" s="61" t="s">
        <v>120</v>
      </c>
      <c r="E85" s="61" t="s">
        <v>73</v>
      </c>
      <c r="F85" s="105"/>
      <c r="G85" s="93">
        <f t="shared" si="17"/>
        <v>84740</v>
      </c>
      <c r="H85" s="93">
        <f t="shared" si="17"/>
        <v>0</v>
      </c>
      <c r="I85" s="64">
        <f t="shared" si="15"/>
        <v>84740</v>
      </c>
      <c r="J85" s="93">
        <f t="shared" si="17"/>
        <v>1.4</v>
      </c>
      <c r="K85" s="64">
        <f t="shared" si="12"/>
        <v>84741.4</v>
      </c>
      <c r="L85" s="93">
        <f t="shared" si="17"/>
        <v>48.4</v>
      </c>
      <c r="M85" s="64">
        <f t="shared" si="13"/>
        <v>84789.799999999988</v>
      </c>
      <c r="N85" s="93">
        <f t="shared" si="17"/>
        <v>1311.9</v>
      </c>
      <c r="O85" s="64">
        <f t="shared" si="14"/>
        <v>86101.699999999983</v>
      </c>
    </row>
    <row r="86" spans="2:15" ht="63" x14ac:dyDescent="0.25">
      <c r="B86" s="74" t="s">
        <v>188</v>
      </c>
      <c r="C86" s="61" t="s">
        <v>255</v>
      </c>
      <c r="D86" s="61" t="s">
        <v>120</v>
      </c>
      <c r="E86" s="61" t="s">
        <v>73</v>
      </c>
      <c r="F86" s="61">
        <v>600</v>
      </c>
      <c r="G86" s="93">
        <f t="shared" si="17"/>
        <v>84740</v>
      </c>
      <c r="H86" s="93">
        <f t="shared" si="17"/>
        <v>0</v>
      </c>
      <c r="I86" s="64">
        <f t="shared" si="15"/>
        <v>84740</v>
      </c>
      <c r="J86" s="93">
        <f t="shared" si="17"/>
        <v>1.4</v>
      </c>
      <c r="K86" s="64">
        <f t="shared" si="12"/>
        <v>84741.4</v>
      </c>
      <c r="L86" s="93">
        <f t="shared" si="17"/>
        <v>48.4</v>
      </c>
      <c r="M86" s="64">
        <f t="shared" si="13"/>
        <v>84789.799999999988</v>
      </c>
      <c r="N86" s="93">
        <f t="shared" si="17"/>
        <v>1311.9</v>
      </c>
      <c r="O86" s="64">
        <f t="shared" si="14"/>
        <v>86101.699999999983</v>
      </c>
    </row>
    <row r="87" spans="2:15" ht="15.75" x14ac:dyDescent="0.25">
      <c r="B87" s="74" t="s">
        <v>197</v>
      </c>
      <c r="C87" s="61" t="s">
        <v>255</v>
      </c>
      <c r="D87" s="61" t="s">
        <v>120</v>
      </c>
      <c r="E87" s="61" t="s">
        <v>73</v>
      </c>
      <c r="F87" s="61">
        <v>610</v>
      </c>
      <c r="G87" s="93">
        <v>84740</v>
      </c>
      <c r="H87" s="93"/>
      <c r="I87" s="64">
        <f t="shared" si="15"/>
        <v>84740</v>
      </c>
      <c r="J87" s="93">
        <v>1.4</v>
      </c>
      <c r="K87" s="64">
        <f t="shared" si="12"/>
        <v>84741.4</v>
      </c>
      <c r="L87" s="93">
        <v>48.4</v>
      </c>
      <c r="M87" s="64">
        <f t="shared" si="13"/>
        <v>84789.799999999988</v>
      </c>
      <c r="N87" s="93">
        <v>1311.9</v>
      </c>
      <c r="O87" s="64">
        <f t="shared" si="14"/>
        <v>86101.699999999983</v>
      </c>
    </row>
    <row r="88" spans="2:15" ht="31.5" x14ac:dyDescent="0.25">
      <c r="B88" s="103" t="s">
        <v>695</v>
      </c>
      <c r="C88" s="58" t="s">
        <v>275</v>
      </c>
      <c r="D88" s="55"/>
      <c r="E88" s="55"/>
      <c r="F88" s="105"/>
      <c r="G88" s="99">
        <f>G89</f>
        <v>483559.2</v>
      </c>
      <c r="H88" s="99">
        <f>H89</f>
        <v>0</v>
      </c>
      <c r="I88" s="57">
        <f t="shared" si="15"/>
        <v>483559.2</v>
      </c>
      <c r="J88" s="99">
        <f>J89</f>
        <v>20</v>
      </c>
      <c r="K88" s="57">
        <f t="shared" si="12"/>
        <v>483579.2</v>
      </c>
      <c r="L88" s="99">
        <f>L89</f>
        <v>289.5</v>
      </c>
      <c r="M88" s="57">
        <f t="shared" si="13"/>
        <v>483868.7</v>
      </c>
      <c r="N88" s="99">
        <f>N89</f>
        <v>220.9</v>
      </c>
      <c r="O88" s="57">
        <f t="shared" si="14"/>
        <v>484089.60000000003</v>
      </c>
    </row>
    <row r="89" spans="2:15" ht="166.5" customHeight="1" x14ac:dyDescent="0.25">
      <c r="B89" s="74" t="s">
        <v>509</v>
      </c>
      <c r="C89" s="61" t="s">
        <v>277</v>
      </c>
      <c r="D89" s="55"/>
      <c r="E89" s="55"/>
      <c r="F89" s="105"/>
      <c r="G89" s="93">
        <f>G90+G95+G100</f>
        <v>483559.2</v>
      </c>
      <c r="H89" s="93">
        <f>H90+H95+H100</f>
        <v>0</v>
      </c>
      <c r="I89" s="64">
        <f t="shared" si="15"/>
        <v>483559.2</v>
      </c>
      <c r="J89" s="93">
        <f>J90+J95+J100</f>
        <v>20</v>
      </c>
      <c r="K89" s="64">
        <f t="shared" si="12"/>
        <v>483579.2</v>
      </c>
      <c r="L89" s="93">
        <f>L90+L95+L100</f>
        <v>289.5</v>
      </c>
      <c r="M89" s="64">
        <f t="shared" si="13"/>
        <v>483868.7</v>
      </c>
      <c r="N89" s="93">
        <f>N90+N95+N100</f>
        <v>220.9</v>
      </c>
      <c r="O89" s="64">
        <f t="shared" si="14"/>
        <v>484089.60000000003</v>
      </c>
    </row>
    <row r="90" spans="2:15" ht="63" x14ac:dyDescent="0.25">
      <c r="B90" s="74" t="s">
        <v>278</v>
      </c>
      <c r="C90" s="61" t="s">
        <v>279</v>
      </c>
      <c r="D90" s="55"/>
      <c r="E90" s="55"/>
      <c r="F90" s="105"/>
      <c r="G90" s="93">
        <f t="shared" ref="G90:N93" si="18">G91</f>
        <v>365563</v>
      </c>
      <c r="H90" s="93">
        <f t="shared" si="18"/>
        <v>0</v>
      </c>
      <c r="I90" s="64">
        <f t="shared" si="15"/>
        <v>365563</v>
      </c>
      <c r="J90" s="93">
        <f t="shared" si="18"/>
        <v>0</v>
      </c>
      <c r="K90" s="64">
        <f t="shared" si="12"/>
        <v>365563</v>
      </c>
      <c r="L90" s="93">
        <f t="shared" si="18"/>
        <v>0</v>
      </c>
      <c r="M90" s="64">
        <f t="shared" si="13"/>
        <v>365563</v>
      </c>
      <c r="N90" s="93">
        <f t="shared" si="18"/>
        <v>0</v>
      </c>
      <c r="O90" s="64">
        <f t="shared" si="14"/>
        <v>365563</v>
      </c>
    </row>
    <row r="91" spans="2:15" ht="15.75" x14ac:dyDescent="0.25">
      <c r="B91" s="74" t="s">
        <v>246</v>
      </c>
      <c r="C91" s="61" t="s">
        <v>279</v>
      </c>
      <c r="D91" s="61" t="s">
        <v>120</v>
      </c>
      <c r="E91" s="55"/>
      <c r="F91" s="105"/>
      <c r="G91" s="93">
        <f t="shared" si="18"/>
        <v>365563</v>
      </c>
      <c r="H91" s="93">
        <f t="shared" si="18"/>
        <v>0</v>
      </c>
      <c r="I91" s="64">
        <f t="shared" si="15"/>
        <v>365563</v>
      </c>
      <c r="J91" s="93">
        <f t="shared" si="18"/>
        <v>0</v>
      </c>
      <c r="K91" s="64">
        <f t="shared" si="12"/>
        <v>365563</v>
      </c>
      <c r="L91" s="93">
        <f t="shared" si="18"/>
        <v>0</v>
      </c>
      <c r="M91" s="64">
        <f t="shared" si="13"/>
        <v>365563</v>
      </c>
      <c r="N91" s="93">
        <f t="shared" si="18"/>
        <v>0</v>
      </c>
      <c r="O91" s="64">
        <f t="shared" si="14"/>
        <v>365563</v>
      </c>
    </row>
    <row r="92" spans="2:15" ht="15.75" x14ac:dyDescent="0.25">
      <c r="B92" s="74" t="s">
        <v>274</v>
      </c>
      <c r="C92" s="61" t="s">
        <v>279</v>
      </c>
      <c r="D92" s="61" t="s">
        <v>120</v>
      </c>
      <c r="E92" s="61" t="s">
        <v>78</v>
      </c>
      <c r="F92" s="105"/>
      <c r="G92" s="93">
        <f t="shared" si="18"/>
        <v>365563</v>
      </c>
      <c r="H92" s="93">
        <f t="shared" si="18"/>
        <v>0</v>
      </c>
      <c r="I92" s="64">
        <f t="shared" si="15"/>
        <v>365563</v>
      </c>
      <c r="J92" s="93">
        <f t="shared" si="18"/>
        <v>0</v>
      </c>
      <c r="K92" s="64">
        <f t="shared" si="12"/>
        <v>365563</v>
      </c>
      <c r="L92" s="93">
        <f t="shared" si="18"/>
        <v>0</v>
      </c>
      <c r="M92" s="64">
        <f t="shared" si="13"/>
        <v>365563</v>
      </c>
      <c r="N92" s="93">
        <f t="shared" si="18"/>
        <v>0</v>
      </c>
      <c r="O92" s="64">
        <f t="shared" si="14"/>
        <v>365563</v>
      </c>
    </row>
    <row r="93" spans="2:15" ht="64.5" customHeight="1" x14ac:dyDescent="0.25">
      <c r="B93" s="74" t="s">
        <v>188</v>
      </c>
      <c r="C93" s="61" t="s">
        <v>279</v>
      </c>
      <c r="D93" s="61" t="s">
        <v>120</v>
      </c>
      <c r="E93" s="61" t="s">
        <v>78</v>
      </c>
      <c r="F93" s="61">
        <v>600</v>
      </c>
      <c r="G93" s="93">
        <f t="shared" si="18"/>
        <v>365563</v>
      </c>
      <c r="H93" s="93">
        <f t="shared" si="18"/>
        <v>0</v>
      </c>
      <c r="I93" s="64">
        <f t="shared" si="15"/>
        <v>365563</v>
      </c>
      <c r="J93" s="93">
        <f t="shared" si="18"/>
        <v>0</v>
      </c>
      <c r="K93" s="64">
        <f t="shared" si="12"/>
        <v>365563</v>
      </c>
      <c r="L93" s="93">
        <f t="shared" si="18"/>
        <v>0</v>
      </c>
      <c r="M93" s="64">
        <f t="shared" si="13"/>
        <v>365563</v>
      </c>
      <c r="N93" s="93">
        <f t="shared" si="18"/>
        <v>0</v>
      </c>
      <c r="O93" s="64">
        <f t="shared" si="14"/>
        <v>365563</v>
      </c>
    </row>
    <row r="94" spans="2:15" ht="15.75" x14ac:dyDescent="0.25">
      <c r="B94" s="74" t="s">
        <v>197</v>
      </c>
      <c r="C94" s="61" t="s">
        <v>279</v>
      </c>
      <c r="D94" s="61" t="s">
        <v>120</v>
      </c>
      <c r="E94" s="61" t="s">
        <v>78</v>
      </c>
      <c r="F94" s="61">
        <v>610</v>
      </c>
      <c r="G94" s="93">
        <v>365563</v>
      </c>
      <c r="H94" s="93"/>
      <c r="I94" s="64">
        <f t="shared" si="15"/>
        <v>365563</v>
      </c>
      <c r="J94" s="93"/>
      <c r="K94" s="64">
        <f t="shared" si="12"/>
        <v>365563</v>
      </c>
      <c r="L94" s="93"/>
      <c r="M94" s="64">
        <f t="shared" si="13"/>
        <v>365563</v>
      </c>
      <c r="N94" s="93"/>
      <c r="O94" s="64">
        <f t="shared" si="14"/>
        <v>365563</v>
      </c>
    </row>
    <row r="95" spans="2:15" ht="68.25" customHeight="1" x14ac:dyDescent="0.25">
      <c r="B95" s="74" t="s">
        <v>280</v>
      </c>
      <c r="C95" s="61" t="s">
        <v>281</v>
      </c>
      <c r="D95" s="55"/>
      <c r="E95" s="55"/>
      <c r="F95" s="105"/>
      <c r="G95" s="93">
        <f t="shared" ref="G95:N98" si="19">G96</f>
        <v>111517.2</v>
      </c>
      <c r="H95" s="93">
        <f t="shared" si="19"/>
        <v>0</v>
      </c>
      <c r="I95" s="64">
        <f t="shared" si="15"/>
        <v>111517.2</v>
      </c>
      <c r="J95" s="93">
        <f t="shared" si="19"/>
        <v>20</v>
      </c>
      <c r="K95" s="64">
        <f t="shared" si="12"/>
        <v>111537.2</v>
      </c>
      <c r="L95" s="93">
        <f t="shared" si="19"/>
        <v>289.5</v>
      </c>
      <c r="M95" s="64">
        <f t="shared" si="13"/>
        <v>111826.7</v>
      </c>
      <c r="N95" s="93">
        <f t="shared" si="19"/>
        <v>220.9</v>
      </c>
      <c r="O95" s="64">
        <f t="shared" si="14"/>
        <v>112047.59999999999</v>
      </c>
    </row>
    <row r="96" spans="2:15" ht="15.75" x14ac:dyDescent="0.25">
      <c r="B96" s="74" t="s">
        <v>246</v>
      </c>
      <c r="C96" s="61" t="s">
        <v>281</v>
      </c>
      <c r="D96" s="61" t="s">
        <v>120</v>
      </c>
      <c r="E96" s="55"/>
      <c r="F96" s="105"/>
      <c r="G96" s="93">
        <f t="shared" si="19"/>
        <v>111517.2</v>
      </c>
      <c r="H96" s="93">
        <f t="shared" si="19"/>
        <v>0</v>
      </c>
      <c r="I96" s="64">
        <f t="shared" si="15"/>
        <v>111517.2</v>
      </c>
      <c r="J96" s="93">
        <f t="shared" si="19"/>
        <v>20</v>
      </c>
      <c r="K96" s="64">
        <f t="shared" si="12"/>
        <v>111537.2</v>
      </c>
      <c r="L96" s="93">
        <f t="shared" si="19"/>
        <v>289.5</v>
      </c>
      <c r="M96" s="64">
        <f t="shared" si="13"/>
        <v>111826.7</v>
      </c>
      <c r="N96" s="93">
        <f t="shared" si="19"/>
        <v>220.9</v>
      </c>
      <c r="O96" s="64">
        <f t="shared" si="14"/>
        <v>112047.59999999999</v>
      </c>
    </row>
    <row r="97" spans="2:15" ht="15.75" x14ac:dyDescent="0.25">
      <c r="B97" s="74" t="s">
        <v>274</v>
      </c>
      <c r="C97" s="61" t="s">
        <v>281</v>
      </c>
      <c r="D97" s="61" t="s">
        <v>120</v>
      </c>
      <c r="E97" s="61" t="s">
        <v>78</v>
      </c>
      <c r="F97" s="105"/>
      <c r="G97" s="93">
        <f t="shared" si="19"/>
        <v>111517.2</v>
      </c>
      <c r="H97" s="93">
        <f t="shared" si="19"/>
        <v>0</v>
      </c>
      <c r="I97" s="64">
        <f t="shared" si="15"/>
        <v>111517.2</v>
      </c>
      <c r="J97" s="93">
        <f t="shared" si="19"/>
        <v>20</v>
      </c>
      <c r="K97" s="64">
        <f t="shared" si="12"/>
        <v>111537.2</v>
      </c>
      <c r="L97" s="93">
        <f t="shared" si="19"/>
        <v>289.5</v>
      </c>
      <c r="M97" s="64">
        <f t="shared" si="13"/>
        <v>111826.7</v>
      </c>
      <c r="N97" s="93">
        <f t="shared" si="19"/>
        <v>220.9</v>
      </c>
      <c r="O97" s="64">
        <f t="shared" si="14"/>
        <v>112047.59999999999</v>
      </c>
    </row>
    <row r="98" spans="2:15" ht="65.25" customHeight="1" x14ac:dyDescent="0.25">
      <c r="B98" s="74" t="s">
        <v>188</v>
      </c>
      <c r="C98" s="61" t="s">
        <v>281</v>
      </c>
      <c r="D98" s="61" t="s">
        <v>120</v>
      </c>
      <c r="E98" s="61" t="s">
        <v>78</v>
      </c>
      <c r="F98" s="61">
        <v>600</v>
      </c>
      <c r="G98" s="93">
        <f t="shared" si="19"/>
        <v>111517.2</v>
      </c>
      <c r="H98" s="93">
        <f t="shared" si="19"/>
        <v>0</v>
      </c>
      <c r="I98" s="64">
        <f t="shared" si="15"/>
        <v>111517.2</v>
      </c>
      <c r="J98" s="93">
        <f t="shared" si="19"/>
        <v>20</v>
      </c>
      <c r="K98" s="64">
        <f t="shared" si="12"/>
        <v>111537.2</v>
      </c>
      <c r="L98" s="93">
        <f t="shared" si="19"/>
        <v>289.5</v>
      </c>
      <c r="M98" s="64">
        <f t="shared" si="13"/>
        <v>111826.7</v>
      </c>
      <c r="N98" s="93">
        <f t="shared" si="19"/>
        <v>220.9</v>
      </c>
      <c r="O98" s="64">
        <f t="shared" si="14"/>
        <v>112047.59999999999</v>
      </c>
    </row>
    <row r="99" spans="2:15" ht="15.75" x14ac:dyDescent="0.25">
      <c r="B99" s="74" t="s">
        <v>197</v>
      </c>
      <c r="C99" s="61" t="s">
        <v>281</v>
      </c>
      <c r="D99" s="61" t="s">
        <v>120</v>
      </c>
      <c r="E99" s="61" t="s">
        <v>78</v>
      </c>
      <c r="F99" s="61">
        <v>610</v>
      </c>
      <c r="G99" s="93">
        <v>111517.2</v>
      </c>
      <c r="H99" s="93"/>
      <c r="I99" s="64">
        <f t="shared" si="15"/>
        <v>111517.2</v>
      </c>
      <c r="J99" s="93">
        <v>20</v>
      </c>
      <c r="K99" s="64">
        <f t="shared" si="12"/>
        <v>111537.2</v>
      </c>
      <c r="L99" s="93">
        <v>289.5</v>
      </c>
      <c r="M99" s="64">
        <f t="shared" si="13"/>
        <v>111826.7</v>
      </c>
      <c r="N99" s="93">
        <v>220.9</v>
      </c>
      <c r="O99" s="64">
        <f t="shared" si="14"/>
        <v>112047.59999999999</v>
      </c>
    </row>
    <row r="100" spans="2:15" ht="47.25" x14ac:dyDescent="0.25">
      <c r="B100" s="74" t="s">
        <v>510</v>
      </c>
      <c r="C100" s="61" t="s">
        <v>283</v>
      </c>
      <c r="D100" s="55"/>
      <c r="E100" s="55"/>
      <c r="F100" s="105"/>
      <c r="G100" s="93">
        <f t="shared" ref="G100:N103" si="20">G101</f>
        <v>6479</v>
      </c>
      <c r="H100" s="93">
        <f t="shared" si="20"/>
        <v>0</v>
      </c>
      <c r="I100" s="64">
        <f t="shared" si="15"/>
        <v>6479</v>
      </c>
      <c r="J100" s="93">
        <f t="shared" si="20"/>
        <v>0</v>
      </c>
      <c r="K100" s="64">
        <f t="shared" si="12"/>
        <v>6479</v>
      </c>
      <c r="L100" s="93">
        <f t="shared" si="20"/>
        <v>0</v>
      </c>
      <c r="M100" s="64">
        <f t="shared" si="13"/>
        <v>6479</v>
      </c>
      <c r="N100" s="93">
        <f t="shared" si="20"/>
        <v>0</v>
      </c>
      <c r="O100" s="64">
        <f t="shared" si="14"/>
        <v>6479</v>
      </c>
    </row>
    <row r="101" spans="2:15" ht="15.75" x14ac:dyDescent="0.25">
      <c r="B101" s="74" t="s">
        <v>246</v>
      </c>
      <c r="C101" s="61" t="s">
        <v>283</v>
      </c>
      <c r="D101" s="61" t="s">
        <v>120</v>
      </c>
      <c r="E101" s="55"/>
      <c r="F101" s="105"/>
      <c r="G101" s="93">
        <f t="shared" si="20"/>
        <v>6479</v>
      </c>
      <c r="H101" s="93">
        <f t="shared" si="20"/>
        <v>0</v>
      </c>
      <c r="I101" s="64">
        <f t="shared" si="15"/>
        <v>6479</v>
      </c>
      <c r="J101" s="93">
        <f t="shared" si="20"/>
        <v>0</v>
      </c>
      <c r="K101" s="64">
        <f t="shared" si="12"/>
        <v>6479</v>
      </c>
      <c r="L101" s="93">
        <f t="shared" si="20"/>
        <v>0</v>
      </c>
      <c r="M101" s="64">
        <f t="shared" si="13"/>
        <v>6479</v>
      </c>
      <c r="N101" s="93">
        <f t="shared" si="20"/>
        <v>0</v>
      </c>
      <c r="O101" s="64">
        <f t="shared" si="14"/>
        <v>6479</v>
      </c>
    </row>
    <row r="102" spans="2:15" ht="15.75" x14ac:dyDescent="0.25">
      <c r="B102" s="74" t="s">
        <v>274</v>
      </c>
      <c r="C102" s="61" t="s">
        <v>283</v>
      </c>
      <c r="D102" s="61" t="s">
        <v>120</v>
      </c>
      <c r="E102" s="61" t="s">
        <v>78</v>
      </c>
      <c r="F102" s="105"/>
      <c r="G102" s="93">
        <f t="shared" si="20"/>
        <v>6479</v>
      </c>
      <c r="H102" s="93">
        <f t="shared" si="20"/>
        <v>0</v>
      </c>
      <c r="I102" s="64">
        <f t="shared" si="15"/>
        <v>6479</v>
      </c>
      <c r="J102" s="93">
        <f t="shared" si="20"/>
        <v>0</v>
      </c>
      <c r="K102" s="64">
        <f t="shared" si="12"/>
        <v>6479</v>
      </c>
      <c r="L102" s="93">
        <f t="shared" si="20"/>
        <v>0</v>
      </c>
      <c r="M102" s="64">
        <f t="shared" si="13"/>
        <v>6479</v>
      </c>
      <c r="N102" s="93">
        <f t="shared" si="20"/>
        <v>0</v>
      </c>
      <c r="O102" s="64">
        <f t="shared" si="14"/>
        <v>6479</v>
      </c>
    </row>
    <row r="103" spans="2:15" ht="72" customHeight="1" x14ac:dyDescent="0.25">
      <c r="B103" s="74" t="s">
        <v>188</v>
      </c>
      <c r="C103" s="61" t="s">
        <v>283</v>
      </c>
      <c r="D103" s="61" t="s">
        <v>120</v>
      </c>
      <c r="E103" s="61" t="s">
        <v>78</v>
      </c>
      <c r="F103" s="61">
        <v>600</v>
      </c>
      <c r="G103" s="93">
        <f t="shared" si="20"/>
        <v>6479</v>
      </c>
      <c r="H103" s="93">
        <f t="shared" si="20"/>
        <v>0</v>
      </c>
      <c r="I103" s="64">
        <f t="shared" si="15"/>
        <v>6479</v>
      </c>
      <c r="J103" s="93">
        <f t="shared" si="20"/>
        <v>0</v>
      </c>
      <c r="K103" s="64">
        <f t="shared" si="12"/>
        <v>6479</v>
      </c>
      <c r="L103" s="93">
        <f t="shared" si="20"/>
        <v>0</v>
      </c>
      <c r="M103" s="64">
        <f t="shared" si="13"/>
        <v>6479</v>
      </c>
      <c r="N103" s="93">
        <f t="shared" si="20"/>
        <v>0</v>
      </c>
      <c r="O103" s="64">
        <f t="shared" si="14"/>
        <v>6479</v>
      </c>
    </row>
    <row r="104" spans="2:15" ht="15.75" x14ac:dyDescent="0.25">
      <c r="B104" s="74" t="s">
        <v>197</v>
      </c>
      <c r="C104" s="61" t="s">
        <v>283</v>
      </c>
      <c r="D104" s="61" t="s">
        <v>120</v>
      </c>
      <c r="E104" s="61" t="s">
        <v>78</v>
      </c>
      <c r="F104" s="61">
        <v>610</v>
      </c>
      <c r="G104" s="93">
        <v>6479</v>
      </c>
      <c r="H104" s="93"/>
      <c r="I104" s="64">
        <f t="shared" si="15"/>
        <v>6479</v>
      </c>
      <c r="J104" s="93"/>
      <c r="K104" s="64">
        <f t="shared" si="12"/>
        <v>6479</v>
      </c>
      <c r="L104" s="93"/>
      <c r="M104" s="64">
        <f t="shared" si="13"/>
        <v>6479</v>
      </c>
      <c r="N104" s="93"/>
      <c r="O104" s="64">
        <f t="shared" si="14"/>
        <v>6479</v>
      </c>
    </row>
    <row r="105" spans="2:15" ht="15.75" x14ac:dyDescent="0.25">
      <c r="B105" s="103" t="s">
        <v>256</v>
      </c>
      <c r="C105" s="58" t="s">
        <v>257</v>
      </c>
      <c r="D105" s="55"/>
      <c r="E105" s="55"/>
      <c r="F105" s="105"/>
      <c r="G105" s="99">
        <f>G106</f>
        <v>529.1</v>
      </c>
      <c r="H105" s="99">
        <f>H106</f>
        <v>0</v>
      </c>
      <c r="I105" s="57">
        <f t="shared" si="15"/>
        <v>529.1</v>
      </c>
      <c r="J105" s="99">
        <f>J106</f>
        <v>0</v>
      </c>
      <c r="K105" s="57">
        <f t="shared" si="12"/>
        <v>529.1</v>
      </c>
      <c r="L105" s="99">
        <f>L106</f>
        <v>0</v>
      </c>
      <c r="M105" s="57">
        <f t="shared" si="13"/>
        <v>529.1</v>
      </c>
      <c r="N105" s="99">
        <f>N106</f>
        <v>-220.9</v>
      </c>
      <c r="O105" s="57">
        <f t="shared" si="14"/>
        <v>308.20000000000005</v>
      </c>
    </row>
    <row r="106" spans="2:15" ht="31.5" x14ac:dyDescent="0.25">
      <c r="B106" s="74" t="s">
        <v>258</v>
      </c>
      <c r="C106" s="61" t="s">
        <v>259</v>
      </c>
      <c r="D106" s="55"/>
      <c r="E106" s="55"/>
      <c r="F106" s="105"/>
      <c r="G106" s="93">
        <f>G108+G112+G117</f>
        <v>529.1</v>
      </c>
      <c r="H106" s="93">
        <f>H108+H112+H117</f>
        <v>0</v>
      </c>
      <c r="I106" s="64">
        <f t="shared" si="15"/>
        <v>529.1</v>
      </c>
      <c r="J106" s="93">
        <f>J108+J112+J117</f>
        <v>0</v>
      </c>
      <c r="K106" s="64">
        <f t="shared" si="12"/>
        <v>529.1</v>
      </c>
      <c r="L106" s="93">
        <f>L108+L112+L117</f>
        <v>0</v>
      </c>
      <c r="M106" s="64">
        <f t="shared" si="13"/>
        <v>529.1</v>
      </c>
      <c r="N106" s="93">
        <f>N108+N112+N117</f>
        <v>-220.9</v>
      </c>
      <c r="O106" s="64">
        <f t="shared" si="14"/>
        <v>308.20000000000005</v>
      </c>
    </row>
    <row r="107" spans="2:15" ht="47.25" x14ac:dyDescent="0.25">
      <c r="B107" s="74" t="s">
        <v>260</v>
      </c>
      <c r="C107" s="61" t="s">
        <v>261</v>
      </c>
      <c r="D107" s="55"/>
      <c r="E107" s="55"/>
      <c r="F107" s="105"/>
      <c r="G107" s="93">
        <f t="shared" ref="G107:N110" si="21">G108</f>
        <v>37.200000000000003</v>
      </c>
      <c r="H107" s="93">
        <f t="shared" si="21"/>
        <v>0</v>
      </c>
      <c r="I107" s="64">
        <f t="shared" si="15"/>
        <v>37.200000000000003</v>
      </c>
      <c r="J107" s="93">
        <f t="shared" si="21"/>
        <v>0</v>
      </c>
      <c r="K107" s="64">
        <f t="shared" si="12"/>
        <v>37.200000000000003</v>
      </c>
      <c r="L107" s="93">
        <f t="shared" si="21"/>
        <v>0</v>
      </c>
      <c r="M107" s="64">
        <f t="shared" si="13"/>
        <v>37.200000000000003</v>
      </c>
      <c r="N107" s="93">
        <f t="shared" si="21"/>
        <v>0</v>
      </c>
      <c r="O107" s="64">
        <f t="shared" si="14"/>
        <v>37.200000000000003</v>
      </c>
    </row>
    <row r="108" spans="2:15" ht="15.75" x14ac:dyDescent="0.25">
      <c r="B108" s="74" t="s">
        <v>246</v>
      </c>
      <c r="C108" s="61" t="s">
        <v>261</v>
      </c>
      <c r="D108" s="61" t="s">
        <v>120</v>
      </c>
      <c r="E108" s="55"/>
      <c r="F108" s="105"/>
      <c r="G108" s="93">
        <f t="shared" si="21"/>
        <v>37.200000000000003</v>
      </c>
      <c r="H108" s="93">
        <f t="shared" si="21"/>
        <v>0</v>
      </c>
      <c r="I108" s="64">
        <f t="shared" si="15"/>
        <v>37.200000000000003</v>
      </c>
      <c r="J108" s="93">
        <f t="shared" si="21"/>
        <v>0</v>
      </c>
      <c r="K108" s="64">
        <f t="shared" si="12"/>
        <v>37.200000000000003</v>
      </c>
      <c r="L108" s="93">
        <f t="shared" si="21"/>
        <v>0</v>
      </c>
      <c r="M108" s="64">
        <f t="shared" si="13"/>
        <v>37.200000000000003</v>
      </c>
      <c r="N108" s="93">
        <f t="shared" si="21"/>
        <v>0</v>
      </c>
      <c r="O108" s="64">
        <f t="shared" si="14"/>
        <v>37.200000000000003</v>
      </c>
    </row>
    <row r="109" spans="2:15" ht="15.75" x14ac:dyDescent="0.25">
      <c r="B109" s="74" t="s">
        <v>247</v>
      </c>
      <c r="C109" s="61" t="s">
        <v>261</v>
      </c>
      <c r="D109" s="61" t="s">
        <v>120</v>
      </c>
      <c r="E109" s="61" t="s">
        <v>73</v>
      </c>
      <c r="F109" s="105"/>
      <c r="G109" s="93">
        <f t="shared" si="21"/>
        <v>37.200000000000003</v>
      </c>
      <c r="H109" s="93">
        <f t="shared" si="21"/>
        <v>0</v>
      </c>
      <c r="I109" s="64">
        <f t="shared" si="15"/>
        <v>37.200000000000003</v>
      </c>
      <c r="J109" s="93">
        <f t="shared" si="21"/>
        <v>0</v>
      </c>
      <c r="K109" s="64">
        <f t="shared" si="12"/>
        <v>37.200000000000003</v>
      </c>
      <c r="L109" s="93">
        <f t="shared" si="21"/>
        <v>0</v>
      </c>
      <c r="M109" s="64">
        <f t="shared" si="13"/>
        <v>37.200000000000003</v>
      </c>
      <c r="N109" s="93">
        <f t="shared" si="21"/>
        <v>0</v>
      </c>
      <c r="O109" s="64">
        <f t="shared" si="14"/>
        <v>37.200000000000003</v>
      </c>
    </row>
    <row r="110" spans="2:15" ht="16.5" customHeight="1" x14ac:dyDescent="0.25">
      <c r="B110" s="74" t="s">
        <v>188</v>
      </c>
      <c r="C110" s="61" t="s">
        <v>261</v>
      </c>
      <c r="D110" s="61" t="s">
        <v>120</v>
      </c>
      <c r="E110" s="61" t="s">
        <v>73</v>
      </c>
      <c r="F110" s="61">
        <v>600</v>
      </c>
      <c r="G110" s="93">
        <f t="shared" si="21"/>
        <v>37.200000000000003</v>
      </c>
      <c r="H110" s="93">
        <f t="shared" si="21"/>
        <v>0</v>
      </c>
      <c r="I110" s="64">
        <f t="shared" si="15"/>
        <v>37.200000000000003</v>
      </c>
      <c r="J110" s="93">
        <f t="shared" si="21"/>
        <v>0</v>
      </c>
      <c r="K110" s="64">
        <f t="shared" si="12"/>
        <v>37.200000000000003</v>
      </c>
      <c r="L110" s="93">
        <f t="shared" si="21"/>
        <v>0</v>
      </c>
      <c r="M110" s="64">
        <f t="shared" si="13"/>
        <v>37.200000000000003</v>
      </c>
      <c r="N110" s="93">
        <f t="shared" si="21"/>
        <v>0</v>
      </c>
      <c r="O110" s="64">
        <f t="shared" si="14"/>
        <v>37.200000000000003</v>
      </c>
    </row>
    <row r="111" spans="2:15" ht="15.6" customHeight="1" x14ac:dyDescent="0.25">
      <c r="B111" s="74" t="s">
        <v>197</v>
      </c>
      <c r="C111" s="61" t="s">
        <v>261</v>
      </c>
      <c r="D111" s="61" t="s">
        <v>120</v>
      </c>
      <c r="E111" s="61" t="s">
        <v>73</v>
      </c>
      <c r="F111" s="61">
        <v>610</v>
      </c>
      <c r="G111" s="93">
        <v>37.200000000000003</v>
      </c>
      <c r="H111" s="93"/>
      <c r="I111" s="64">
        <f t="shared" si="15"/>
        <v>37.200000000000003</v>
      </c>
      <c r="J111" s="93"/>
      <c r="K111" s="64">
        <f t="shared" si="12"/>
        <v>37.200000000000003</v>
      </c>
      <c r="L111" s="93"/>
      <c r="M111" s="64">
        <f t="shared" si="13"/>
        <v>37.200000000000003</v>
      </c>
      <c r="N111" s="93"/>
      <c r="O111" s="64">
        <f t="shared" si="14"/>
        <v>37.200000000000003</v>
      </c>
    </row>
    <row r="112" spans="2:15" ht="47.25" x14ac:dyDescent="0.25">
      <c r="B112" s="74" t="s">
        <v>284</v>
      </c>
      <c r="C112" s="61" t="s">
        <v>285</v>
      </c>
      <c r="D112" s="55"/>
      <c r="E112" s="55"/>
      <c r="F112" s="105"/>
      <c r="G112" s="93">
        <f t="shared" ref="G112:N114" si="22">G113</f>
        <v>373</v>
      </c>
      <c r="H112" s="93">
        <f t="shared" si="22"/>
        <v>0</v>
      </c>
      <c r="I112" s="64">
        <f t="shared" si="15"/>
        <v>373</v>
      </c>
      <c r="J112" s="93">
        <f t="shared" si="22"/>
        <v>0</v>
      </c>
      <c r="K112" s="64">
        <f t="shared" si="12"/>
        <v>373</v>
      </c>
      <c r="L112" s="93">
        <f t="shared" si="22"/>
        <v>0</v>
      </c>
      <c r="M112" s="64">
        <f t="shared" si="13"/>
        <v>373</v>
      </c>
      <c r="N112" s="93">
        <f t="shared" si="22"/>
        <v>-220.9</v>
      </c>
      <c r="O112" s="64">
        <f t="shared" si="14"/>
        <v>152.1</v>
      </c>
    </row>
    <row r="113" spans="2:15" ht="15.75" x14ac:dyDescent="0.25">
      <c r="B113" s="74" t="s">
        <v>246</v>
      </c>
      <c r="C113" s="61" t="s">
        <v>285</v>
      </c>
      <c r="D113" s="61" t="s">
        <v>120</v>
      </c>
      <c r="E113" s="55"/>
      <c r="F113" s="105"/>
      <c r="G113" s="93">
        <f t="shared" si="22"/>
        <v>373</v>
      </c>
      <c r="H113" s="93">
        <f t="shared" si="22"/>
        <v>0</v>
      </c>
      <c r="I113" s="64">
        <f t="shared" si="15"/>
        <v>373</v>
      </c>
      <c r="J113" s="93">
        <f t="shared" si="22"/>
        <v>0</v>
      </c>
      <c r="K113" s="64">
        <f t="shared" si="12"/>
        <v>373</v>
      </c>
      <c r="L113" s="93">
        <f t="shared" si="22"/>
        <v>0</v>
      </c>
      <c r="M113" s="64">
        <f t="shared" si="13"/>
        <v>373</v>
      </c>
      <c r="N113" s="93">
        <f t="shared" si="22"/>
        <v>-220.9</v>
      </c>
      <c r="O113" s="64">
        <f t="shared" si="14"/>
        <v>152.1</v>
      </c>
    </row>
    <row r="114" spans="2:15" ht="15.75" x14ac:dyDescent="0.25">
      <c r="B114" s="74" t="s">
        <v>274</v>
      </c>
      <c r="C114" s="61" t="s">
        <v>285</v>
      </c>
      <c r="D114" s="61" t="s">
        <v>120</v>
      </c>
      <c r="E114" s="61" t="s">
        <v>78</v>
      </c>
      <c r="F114" s="105"/>
      <c r="G114" s="93">
        <f t="shared" si="22"/>
        <v>373</v>
      </c>
      <c r="H114" s="93">
        <f t="shared" si="22"/>
        <v>0</v>
      </c>
      <c r="I114" s="64">
        <f t="shared" si="15"/>
        <v>373</v>
      </c>
      <c r="J114" s="93">
        <f t="shared" si="22"/>
        <v>0</v>
      </c>
      <c r="K114" s="64">
        <f t="shared" si="12"/>
        <v>373</v>
      </c>
      <c r="L114" s="93">
        <f t="shared" si="22"/>
        <v>0</v>
      </c>
      <c r="M114" s="64">
        <f t="shared" si="13"/>
        <v>373</v>
      </c>
      <c r="N114" s="93">
        <f>N115</f>
        <v>-220.9</v>
      </c>
      <c r="O114" s="64">
        <f t="shared" si="14"/>
        <v>152.1</v>
      </c>
    </row>
    <row r="115" spans="2:15" ht="15" customHeight="1" x14ac:dyDescent="0.25">
      <c r="B115" s="110" t="s">
        <v>188</v>
      </c>
      <c r="C115" s="111" t="s">
        <v>285</v>
      </c>
      <c r="D115" s="111" t="s">
        <v>120</v>
      </c>
      <c r="E115" s="112" t="s">
        <v>78</v>
      </c>
      <c r="F115" s="111">
        <v>600</v>
      </c>
      <c r="G115" s="93">
        <v>373</v>
      </c>
      <c r="H115" s="93"/>
      <c r="I115" s="64">
        <f t="shared" si="15"/>
        <v>373</v>
      </c>
      <c r="J115" s="93"/>
      <c r="K115" s="64">
        <f t="shared" si="12"/>
        <v>373</v>
      </c>
      <c r="L115" s="93">
        <f>L116</f>
        <v>0</v>
      </c>
      <c r="M115" s="64">
        <f>K115+L115</f>
        <v>373</v>
      </c>
      <c r="N115" s="93">
        <f>N116</f>
        <v>-220.9</v>
      </c>
      <c r="O115" s="64">
        <f t="shared" si="14"/>
        <v>152.1</v>
      </c>
    </row>
    <row r="116" spans="2:15" ht="18.75" customHeight="1" x14ac:dyDescent="0.25">
      <c r="B116" s="74" t="s">
        <v>197</v>
      </c>
      <c r="C116" s="61" t="s">
        <v>285</v>
      </c>
      <c r="D116" s="61" t="s">
        <v>120</v>
      </c>
      <c r="E116" s="61" t="s">
        <v>78</v>
      </c>
      <c r="F116" s="61">
        <v>610</v>
      </c>
      <c r="G116" s="93">
        <f>G115</f>
        <v>373</v>
      </c>
      <c r="H116" s="93">
        <f>H115</f>
        <v>0</v>
      </c>
      <c r="I116" s="64">
        <f t="shared" si="15"/>
        <v>373</v>
      </c>
      <c r="J116" s="93">
        <f>J115</f>
        <v>0</v>
      </c>
      <c r="K116" s="64">
        <f t="shared" si="12"/>
        <v>373</v>
      </c>
      <c r="L116" s="93"/>
      <c r="M116" s="64">
        <f>K116+L116</f>
        <v>373</v>
      </c>
      <c r="N116" s="93">
        <v>-220.9</v>
      </c>
      <c r="O116" s="64">
        <f t="shared" si="14"/>
        <v>152.1</v>
      </c>
    </row>
    <row r="117" spans="2:15" ht="47.25" x14ac:dyDescent="0.25">
      <c r="B117" s="74" t="s">
        <v>479</v>
      </c>
      <c r="C117" s="61" t="s">
        <v>300</v>
      </c>
      <c r="D117" s="55"/>
      <c r="E117" s="55"/>
      <c r="F117" s="105"/>
      <c r="G117" s="93">
        <f t="shared" ref="G117:N120" si="23">G118</f>
        <v>118.9</v>
      </c>
      <c r="H117" s="93">
        <f t="shared" si="23"/>
        <v>0</v>
      </c>
      <c r="I117" s="64">
        <f t="shared" si="15"/>
        <v>118.9</v>
      </c>
      <c r="J117" s="93">
        <f t="shared" si="23"/>
        <v>0</v>
      </c>
      <c r="K117" s="64">
        <f t="shared" si="12"/>
        <v>118.9</v>
      </c>
      <c r="L117" s="93">
        <f t="shared" si="23"/>
        <v>0</v>
      </c>
      <c r="M117" s="64">
        <f t="shared" si="13"/>
        <v>118.9</v>
      </c>
      <c r="N117" s="93">
        <f t="shared" si="23"/>
        <v>0</v>
      </c>
      <c r="O117" s="64">
        <f t="shared" si="14"/>
        <v>118.9</v>
      </c>
    </row>
    <row r="118" spans="2:15" ht="15.75" x14ac:dyDescent="0.25">
      <c r="B118" s="74" t="s">
        <v>246</v>
      </c>
      <c r="C118" s="61" t="s">
        <v>300</v>
      </c>
      <c r="D118" s="61" t="s">
        <v>120</v>
      </c>
      <c r="E118" s="55"/>
      <c r="F118" s="105"/>
      <c r="G118" s="93">
        <f t="shared" si="23"/>
        <v>118.9</v>
      </c>
      <c r="H118" s="93">
        <f t="shared" si="23"/>
        <v>0</v>
      </c>
      <c r="I118" s="64">
        <f t="shared" si="15"/>
        <v>118.9</v>
      </c>
      <c r="J118" s="93">
        <f t="shared" si="23"/>
        <v>0</v>
      </c>
      <c r="K118" s="64">
        <f t="shared" si="12"/>
        <v>118.9</v>
      </c>
      <c r="L118" s="93">
        <f t="shared" si="23"/>
        <v>0</v>
      </c>
      <c r="M118" s="64">
        <f t="shared" si="13"/>
        <v>118.9</v>
      </c>
      <c r="N118" s="93">
        <f t="shared" si="23"/>
        <v>0</v>
      </c>
      <c r="O118" s="64">
        <f t="shared" si="14"/>
        <v>118.9</v>
      </c>
    </row>
    <row r="119" spans="2:15" ht="15.75" x14ac:dyDescent="0.25">
      <c r="B119" s="74" t="s">
        <v>292</v>
      </c>
      <c r="C119" s="61" t="s">
        <v>300</v>
      </c>
      <c r="D119" s="61" t="s">
        <v>120</v>
      </c>
      <c r="E119" s="61" t="s">
        <v>90</v>
      </c>
      <c r="F119" s="105"/>
      <c r="G119" s="93">
        <f t="shared" si="23"/>
        <v>118.9</v>
      </c>
      <c r="H119" s="93">
        <f t="shared" si="23"/>
        <v>0</v>
      </c>
      <c r="I119" s="64">
        <f t="shared" si="15"/>
        <v>118.9</v>
      </c>
      <c r="J119" s="93">
        <f t="shared" si="23"/>
        <v>0</v>
      </c>
      <c r="K119" s="64">
        <f t="shared" si="12"/>
        <v>118.9</v>
      </c>
      <c r="L119" s="93">
        <f t="shared" si="23"/>
        <v>0</v>
      </c>
      <c r="M119" s="64">
        <f t="shared" si="13"/>
        <v>118.9</v>
      </c>
      <c r="N119" s="93">
        <f t="shared" si="23"/>
        <v>0</v>
      </c>
      <c r="O119" s="64">
        <f t="shared" si="14"/>
        <v>118.9</v>
      </c>
    </row>
    <row r="120" spans="2:15" ht="65.25" customHeight="1" x14ac:dyDescent="0.25">
      <c r="B120" s="74" t="s">
        <v>188</v>
      </c>
      <c r="C120" s="61" t="s">
        <v>300</v>
      </c>
      <c r="D120" s="61" t="s">
        <v>120</v>
      </c>
      <c r="E120" s="61" t="s">
        <v>78</v>
      </c>
      <c r="F120" s="61">
        <v>600</v>
      </c>
      <c r="G120" s="93">
        <f t="shared" si="23"/>
        <v>118.9</v>
      </c>
      <c r="H120" s="93">
        <f t="shared" si="23"/>
        <v>0</v>
      </c>
      <c r="I120" s="64">
        <f t="shared" si="15"/>
        <v>118.9</v>
      </c>
      <c r="J120" s="93">
        <f t="shared" si="23"/>
        <v>0</v>
      </c>
      <c r="K120" s="64">
        <f t="shared" si="12"/>
        <v>118.9</v>
      </c>
      <c r="L120" s="93">
        <f t="shared" si="23"/>
        <v>0</v>
      </c>
      <c r="M120" s="64">
        <f t="shared" si="13"/>
        <v>118.9</v>
      </c>
      <c r="N120" s="93">
        <f t="shared" si="23"/>
        <v>0</v>
      </c>
      <c r="O120" s="64">
        <f t="shared" si="14"/>
        <v>118.9</v>
      </c>
    </row>
    <row r="121" spans="2:15" ht="15.75" x14ac:dyDescent="0.25">
      <c r="B121" s="74" t="s">
        <v>197</v>
      </c>
      <c r="C121" s="61" t="s">
        <v>300</v>
      </c>
      <c r="D121" s="61" t="s">
        <v>120</v>
      </c>
      <c r="E121" s="61" t="s">
        <v>78</v>
      </c>
      <c r="F121" s="61">
        <v>610</v>
      </c>
      <c r="G121" s="93">
        <v>118.9</v>
      </c>
      <c r="H121" s="93"/>
      <c r="I121" s="64">
        <f t="shared" si="15"/>
        <v>118.9</v>
      </c>
      <c r="J121" s="93"/>
      <c r="K121" s="64">
        <f t="shared" si="12"/>
        <v>118.9</v>
      </c>
      <c r="L121" s="93"/>
      <c r="M121" s="64">
        <f t="shared" si="13"/>
        <v>118.9</v>
      </c>
      <c r="N121" s="93"/>
      <c r="O121" s="64">
        <f t="shared" si="14"/>
        <v>118.9</v>
      </c>
    </row>
    <row r="122" spans="2:15" ht="36" customHeight="1" x14ac:dyDescent="0.25">
      <c r="B122" s="103" t="s">
        <v>262</v>
      </c>
      <c r="C122" s="58" t="s">
        <v>263</v>
      </c>
      <c r="D122" s="55"/>
      <c r="E122" s="55"/>
      <c r="F122" s="105"/>
      <c r="G122" s="99">
        <f>G123</f>
        <v>63888.3</v>
      </c>
      <c r="H122" s="99">
        <f>H123</f>
        <v>0</v>
      </c>
      <c r="I122" s="57">
        <f t="shared" si="15"/>
        <v>63888.3</v>
      </c>
      <c r="J122" s="99">
        <f>J123</f>
        <v>0</v>
      </c>
      <c r="K122" s="57">
        <f t="shared" si="12"/>
        <v>63888.3</v>
      </c>
      <c r="L122" s="99">
        <f>L123</f>
        <v>0</v>
      </c>
      <c r="M122" s="57">
        <f t="shared" si="13"/>
        <v>63888.3</v>
      </c>
      <c r="N122" s="99">
        <f>N123</f>
        <v>-443</v>
      </c>
      <c r="O122" s="57">
        <f t="shared" si="14"/>
        <v>63445.3</v>
      </c>
    </row>
    <row r="123" spans="2:15" ht="15" customHeight="1" x14ac:dyDescent="0.25">
      <c r="B123" s="74" t="s">
        <v>286</v>
      </c>
      <c r="C123" s="61" t="s">
        <v>265</v>
      </c>
      <c r="D123" s="55"/>
      <c r="E123" s="55"/>
      <c r="F123" s="105"/>
      <c r="G123" s="93">
        <f>G124+G129+G134</f>
        <v>63888.3</v>
      </c>
      <c r="H123" s="93">
        <f>H124+H129+H134</f>
        <v>0</v>
      </c>
      <c r="I123" s="64">
        <f t="shared" si="15"/>
        <v>63888.3</v>
      </c>
      <c r="J123" s="93">
        <f>J124+J129+J134</f>
        <v>0</v>
      </c>
      <c r="K123" s="64">
        <f t="shared" si="12"/>
        <v>63888.3</v>
      </c>
      <c r="L123" s="93">
        <f>L124+L129+L134</f>
        <v>0</v>
      </c>
      <c r="M123" s="64">
        <f t="shared" si="13"/>
        <v>63888.3</v>
      </c>
      <c r="N123" s="93">
        <f>N124+N129+N134</f>
        <v>-443</v>
      </c>
      <c r="O123" s="64">
        <f t="shared" si="14"/>
        <v>63445.3</v>
      </c>
    </row>
    <row r="124" spans="2:15" ht="47.25" x14ac:dyDescent="0.25">
      <c r="B124" s="74" t="s">
        <v>354</v>
      </c>
      <c r="C124" s="61" t="s">
        <v>355</v>
      </c>
      <c r="D124" s="55"/>
      <c r="E124" s="55"/>
      <c r="F124" s="105"/>
      <c r="G124" s="93">
        <f t="shared" ref="G124:N127" si="24">G125</f>
        <v>3468.3</v>
      </c>
      <c r="H124" s="93">
        <f t="shared" si="24"/>
        <v>0</v>
      </c>
      <c r="I124" s="64">
        <f t="shared" si="15"/>
        <v>3468.3</v>
      </c>
      <c r="J124" s="93">
        <f t="shared" si="24"/>
        <v>0</v>
      </c>
      <c r="K124" s="64">
        <f t="shared" si="12"/>
        <v>3468.3</v>
      </c>
      <c r="L124" s="93">
        <f t="shared" si="24"/>
        <v>0</v>
      </c>
      <c r="M124" s="64">
        <f t="shared" si="13"/>
        <v>3468.3</v>
      </c>
      <c r="N124" s="93">
        <f t="shared" si="24"/>
        <v>-443</v>
      </c>
      <c r="O124" s="64">
        <f t="shared" si="14"/>
        <v>3025.3</v>
      </c>
    </row>
    <row r="125" spans="2:15" ht="15.75" x14ac:dyDescent="0.25">
      <c r="B125" s="74" t="s">
        <v>511</v>
      </c>
      <c r="C125" s="61" t="s">
        <v>355</v>
      </c>
      <c r="D125" s="61">
        <v>10</v>
      </c>
      <c r="E125" s="55"/>
      <c r="F125" s="105"/>
      <c r="G125" s="93">
        <f t="shared" si="24"/>
        <v>3468.3</v>
      </c>
      <c r="H125" s="93">
        <f t="shared" si="24"/>
        <v>0</v>
      </c>
      <c r="I125" s="64">
        <f t="shared" si="15"/>
        <v>3468.3</v>
      </c>
      <c r="J125" s="93">
        <f t="shared" si="24"/>
        <v>0</v>
      </c>
      <c r="K125" s="64">
        <f t="shared" si="12"/>
        <v>3468.3</v>
      </c>
      <c r="L125" s="93">
        <f t="shared" si="24"/>
        <v>0</v>
      </c>
      <c r="M125" s="64">
        <f t="shared" si="13"/>
        <v>3468.3</v>
      </c>
      <c r="N125" s="93">
        <f t="shared" si="24"/>
        <v>-443</v>
      </c>
      <c r="O125" s="64">
        <f t="shared" si="14"/>
        <v>3025.3</v>
      </c>
    </row>
    <row r="126" spans="2:15" ht="15.75" x14ac:dyDescent="0.25">
      <c r="B126" s="74" t="s">
        <v>353</v>
      </c>
      <c r="C126" s="61" t="s">
        <v>355</v>
      </c>
      <c r="D126" s="61">
        <v>10</v>
      </c>
      <c r="E126" s="61" t="s">
        <v>90</v>
      </c>
      <c r="F126" s="105"/>
      <c r="G126" s="93">
        <f t="shared" si="24"/>
        <v>3468.3</v>
      </c>
      <c r="H126" s="93">
        <f t="shared" si="24"/>
        <v>0</v>
      </c>
      <c r="I126" s="64">
        <f t="shared" si="15"/>
        <v>3468.3</v>
      </c>
      <c r="J126" s="93">
        <f t="shared" si="24"/>
        <v>0</v>
      </c>
      <c r="K126" s="64">
        <f t="shared" si="12"/>
        <v>3468.3</v>
      </c>
      <c r="L126" s="93">
        <f t="shared" si="24"/>
        <v>0</v>
      </c>
      <c r="M126" s="64">
        <f t="shared" si="13"/>
        <v>3468.3</v>
      </c>
      <c r="N126" s="93">
        <f t="shared" si="24"/>
        <v>-443</v>
      </c>
      <c r="O126" s="64">
        <f t="shared" si="14"/>
        <v>3025.3</v>
      </c>
    </row>
    <row r="127" spans="2:15" ht="64.5" customHeight="1" x14ac:dyDescent="0.25">
      <c r="B127" s="110" t="s">
        <v>188</v>
      </c>
      <c r="C127" s="111" t="s">
        <v>355</v>
      </c>
      <c r="D127" s="111">
        <v>10</v>
      </c>
      <c r="E127" s="111" t="s">
        <v>90</v>
      </c>
      <c r="F127" s="111">
        <v>600</v>
      </c>
      <c r="G127" s="93">
        <f t="shared" si="24"/>
        <v>3468.3</v>
      </c>
      <c r="H127" s="93">
        <f t="shared" si="24"/>
        <v>0</v>
      </c>
      <c r="I127" s="64">
        <f t="shared" si="15"/>
        <v>3468.3</v>
      </c>
      <c r="J127" s="93">
        <f t="shared" si="24"/>
        <v>0</v>
      </c>
      <c r="K127" s="64">
        <f t="shared" si="12"/>
        <v>3468.3</v>
      </c>
      <c r="L127" s="93">
        <f t="shared" si="24"/>
        <v>0</v>
      </c>
      <c r="M127" s="64">
        <f t="shared" si="13"/>
        <v>3468.3</v>
      </c>
      <c r="N127" s="93">
        <f t="shared" si="24"/>
        <v>-443</v>
      </c>
      <c r="O127" s="64">
        <f t="shared" si="14"/>
        <v>3025.3</v>
      </c>
    </row>
    <row r="128" spans="2:15" ht="15.75" x14ac:dyDescent="0.25">
      <c r="B128" s="74" t="s">
        <v>197</v>
      </c>
      <c r="C128" s="61" t="s">
        <v>355</v>
      </c>
      <c r="D128" s="61">
        <v>10</v>
      </c>
      <c r="E128" s="61" t="s">
        <v>90</v>
      </c>
      <c r="F128" s="61">
        <v>610</v>
      </c>
      <c r="G128" s="93">
        <v>3468.3</v>
      </c>
      <c r="H128" s="93"/>
      <c r="I128" s="64">
        <f t="shared" si="15"/>
        <v>3468.3</v>
      </c>
      <c r="J128" s="93"/>
      <c r="K128" s="64">
        <f t="shared" si="12"/>
        <v>3468.3</v>
      </c>
      <c r="L128" s="93"/>
      <c r="M128" s="64">
        <f t="shared" si="13"/>
        <v>3468.3</v>
      </c>
      <c r="N128" s="93">
        <v>-443</v>
      </c>
      <c r="O128" s="64">
        <f t="shared" si="14"/>
        <v>3025.3</v>
      </c>
    </row>
    <row r="129" spans="2:15" ht="15.75" x14ac:dyDescent="0.25">
      <c r="B129" s="74" t="s">
        <v>266</v>
      </c>
      <c r="C129" s="61" t="s">
        <v>267</v>
      </c>
      <c r="D129" s="55"/>
      <c r="E129" s="55"/>
      <c r="F129" s="105"/>
      <c r="G129" s="93">
        <f t="shared" ref="G129:N132" si="25">G130</f>
        <v>46460.4</v>
      </c>
      <c r="H129" s="93">
        <f t="shared" si="25"/>
        <v>0</v>
      </c>
      <c r="I129" s="64">
        <f t="shared" si="15"/>
        <v>46460.4</v>
      </c>
      <c r="J129" s="93">
        <f t="shared" si="25"/>
        <v>0</v>
      </c>
      <c r="K129" s="64">
        <f t="shared" si="12"/>
        <v>46460.4</v>
      </c>
      <c r="L129" s="93">
        <f t="shared" si="25"/>
        <v>0</v>
      </c>
      <c r="M129" s="64">
        <f t="shared" si="13"/>
        <v>46460.4</v>
      </c>
      <c r="N129" s="93">
        <f t="shared" si="25"/>
        <v>0</v>
      </c>
      <c r="O129" s="64">
        <f t="shared" si="14"/>
        <v>46460.4</v>
      </c>
    </row>
    <row r="130" spans="2:15" ht="15.75" x14ac:dyDescent="0.25">
      <c r="B130" s="74" t="s">
        <v>246</v>
      </c>
      <c r="C130" s="61" t="s">
        <v>267</v>
      </c>
      <c r="D130" s="61" t="s">
        <v>120</v>
      </c>
      <c r="E130" s="55"/>
      <c r="F130" s="105"/>
      <c r="G130" s="93">
        <f t="shared" si="25"/>
        <v>46460.4</v>
      </c>
      <c r="H130" s="93">
        <f t="shared" si="25"/>
        <v>0</v>
      </c>
      <c r="I130" s="64">
        <f t="shared" si="15"/>
        <v>46460.4</v>
      </c>
      <c r="J130" s="93">
        <f t="shared" si="25"/>
        <v>0</v>
      </c>
      <c r="K130" s="64">
        <f t="shared" si="12"/>
        <v>46460.4</v>
      </c>
      <c r="L130" s="93">
        <f t="shared" si="25"/>
        <v>0</v>
      </c>
      <c r="M130" s="64">
        <f t="shared" si="13"/>
        <v>46460.4</v>
      </c>
      <c r="N130" s="93">
        <f t="shared" si="25"/>
        <v>0</v>
      </c>
      <c r="O130" s="64">
        <f t="shared" si="14"/>
        <v>46460.4</v>
      </c>
    </row>
    <row r="131" spans="2:15" ht="15.75" x14ac:dyDescent="0.25">
      <c r="B131" s="74" t="s">
        <v>247</v>
      </c>
      <c r="C131" s="61" t="s">
        <v>267</v>
      </c>
      <c r="D131" s="61" t="s">
        <v>120</v>
      </c>
      <c r="E131" s="61" t="s">
        <v>73</v>
      </c>
      <c r="F131" s="105"/>
      <c r="G131" s="93">
        <f t="shared" si="25"/>
        <v>46460.4</v>
      </c>
      <c r="H131" s="93">
        <f t="shared" si="25"/>
        <v>0</v>
      </c>
      <c r="I131" s="64">
        <f t="shared" si="15"/>
        <v>46460.4</v>
      </c>
      <c r="J131" s="93">
        <f t="shared" si="25"/>
        <v>0</v>
      </c>
      <c r="K131" s="64">
        <f t="shared" ref="K131:K194" si="26">I131+J131</f>
        <v>46460.4</v>
      </c>
      <c r="L131" s="93">
        <f t="shared" si="25"/>
        <v>0</v>
      </c>
      <c r="M131" s="64">
        <f t="shared" ref="M131:M194" si="27">K131+L131</f>
        <v>46460.4</v>
      </c>
      <c r="N131" s="93">
        <f t="shared" si="25"/>
        <v>0</v>
      </c>
      <c r="O131" s="64">
        <f t="shared" ref="O131:O194" si="28">M131+N131</f>
        <v>46460.4</v>
      </c>
    </row>
    <row r="132" spans="2:15" ht="64.5" customHeight="1" x14ac:dyDescent="0.25">
      <c r="B132" s="74" t="s">
        <v>188</v>
      </c>
      <c r="C132" s="61" t="s">
        <v>267</v>
      </c>
      <c r="D132" s="61" t="s">
        <v>120</v>
      </c>
      <c r="E132" s="61" t="s">
        <v>73</v>
      </c>
      <c r="F132" s="61">
        <v>600</v>
      </c>
      <c r="G132" s="93">
        <f t="shared" si="25"/>
        <v>46460.4</v>
      </c>
      <c r="H132" s="93">
        <f t="shared" si="25"/>
        <v>0</v>
      </c>
      <c r="I132" s="64">
        <f t="shared" si="15"/>
        <v>46460.4</v>
      </c>
      <c r="J132" s="93">
        <f t="shared" si="25"/>
        <v>0</v>
      </c>
      <c r="K132" s="64">
        <f t="shared" si="26"/>
        <v>46460.4</v>
      </c>
      <c r="L132" s="93">
        <f t="shared" si="25"/>
        <v>0</v>
      </c>
      <c r="M132" s="64">
        <f t="shared" si="27"/>
        <v>46460.4</v>
      </c>
      <c r="N132" s="93">
        <f t="shared" si="25"/>
        <v>0</v>
      </c>
      <c r="O132" s="64">
        <f t="shared" si="28"/>
        <v>46460.4</v>
      </c>
    </row>
    <row r="133" spans="2:15" ht="15.75" x14ac:dyDescent="0.25">
      <c r="B133" s="74" t="s">
        <v>197</v>
      </c>
      <c r="C133" s="61" t="s">
        <v>267</v>
      </c>
      <c r="D133" s="61" t="s">
        <v>120</v>
      </c>
      <c r="E133" s="61" t="s">
        <v>73</v>
      </c>
      <c r="F133" s="61">
        <v>610</v>
      </c>
      <c r="G133" s="93">
        <v>46460.4</v>
      </c>
      <c r="H133" s="93"/>
      <c r="I133" s="64">
        <f t="shared" si="15"/>
        <v>46460.4</v>
      </c>
      <c r="J133" s="93"/>
      <c r="K133" s="64">
        <f t="shared" si="26"/>
        <v>46460.4</v>
      </c>
      <c r="L133" s="93"/>
      <c r="M133" s="64">
        <f t="shared" si="27"/>
        <v>46460.4</v>
      </c>
      <c r="N133" s="93"/>
      <c r="O133" s="64">
        <f t="shared" si="28"/>
        <v>46460.4</v>
      </c>
    </row>
    <row r="134" spans="2:15" ht="31.5" x14ac:dyDescent="0.25">
      <c r="B134" s="74" t="s">
        <v>287</v>
      </c>
      <c r="C134" s="61" t="s">
        <v>288</v>
      </c>
      <c r="D134" s="55"/>
      <c r="E134" s="55"/>
      <c r="F134" s="105"/>
      <c r="G134" s="93">
        <f t="shared" ref="G134:N137" si="29">G135</f>
        <v>13959.6</v>
      </c>
      <c r="H134" s="93">
        <f t="shared" si="29"/>
        <v>0</v>
      </c>
      <c r="I134" s="64">
        <f t="shared" ref="I134:I197" si="30">G134+H134</f>
        <v>13959.6</v>
      </c>
      <c r="J134" s="93">
        <f t="shared" si="29"/>
        <v>0</v>
      </c>
      <c r="K134" s="64">
        <f t="shared" si="26"/>
        <v>13959.6</v>
      </c>
      <c r="L134" s="93">
        <f t="shared" si="29"/>
        <v>0</v>
      </c>
      <c r="M134" s="64">
        <f t="shared" si="27"/>
        <v>13959.6</v>
      </c>
      <c r="N134" s="93">
        <f t="shared" si="29"/>
        <v>0</v>
      </c>
      <c r="O134" s="64">
        <f t="shared" si="28"/>
        <v>13959.6</v>
      </c>
    </row>
    <row r="135" spans="2:15" ht="15.75" x14ac:dyDescent="0.25">
      <c r="B135" s="74" t="s">
        <v>246</v>
      </c>
      <c r="C135" s="61" t="s">
        <v>288</v>
      </c>
      <c r="D135" s="61" t="s">
        <v>120</v>
      </c>
      <c r="E135" s="55"/>
      <c r="F135" s="105"/>
      <c r="G135" s="93">
        <f t="shared" si="29"/>
        <v>13959.6</v>
      </c>
      <c r="H135" s="93">
        <f t="shared" si="29"/>
        <v>0</v>
      </c>
      <c r="I135" s="64">
        <f t="shared" si="30"/>
        <v>13959.6</v>
      </c>
      <c r="J135" s="93">
        <f t="shared" si="29"/>
        <v>0</v>
      </c>
      <c r="K135" s="64">
        <f t="shared" si="26"/>
        <v>13959.6</v>
      </c>
      <c r="L135" s="93">
        <f t="shared" si="29"/>
        <v>0</v>
      </c>
      <c r="M135" s="64">
        <f t="shared" si="27"/>
        <v>13959.6</v>
      </c>
      <c r="N135" s="93">
        <f t="shared" si="29"/>
        <v>0</v>
      </c>
      <c r="O135" s="64">
        <f t="shared" si="28"/>
        <v>13959.6</v>
      </c>
    </row>
    <row r="136" spans="2:15" ht="15.75" x14ac:dyDescent="0.25">
      <c r="B136" s="74" t="s">
        <v>512</v>
      </c>
      <c r="C136" s="61" t="s">
        <v>288</v>
      </c>
      <c r="D136" s="61" t="s">
        <v>120</v>
      </c>
      <c r="E136" s="61" t="s">
        <v>78</v>
      </c>
      <c r="F136" s="105"/>
      <c r="G136" s="93">
        <f t="shared" si="29"/>
        <v>13959.6</v>
      </c>
      <c r="H136" s="93">
        <f t="shared" si="29"/>
        <v>0</v>
      </c>
      <c r="I136" s="64">
        <f t="shared" si="30"/>
        <v>13959.6</v>
      </c>
      <c r="J136" s="93">
        <f t="shared" si="29"/>
        <v>0</v>
      </c>
      <c r="K136" s="64">
        <f t="shared" si="26"/>
        <v>13959.6</v>
      </c>
      <c r="L136" s="93">
        <f t="shared" si="29"/>
        <v>0</v>
      </c>
      <c r="M136" s="64">
        <f t="shared" si="27"/>
        <v>13959.6</v>
      </c>
      <c r="N136" s="93">
        <f t="shared" si="29"/>
        <v>0</v>
      </c>
      <c r="O136" s="64">
        <f t="shared" si="28"/>
        <v>13959.6</v>
      </c>
    </row>
    <row r="137" spans="2:15" ht="15.75" customHeight="1" x14ac:dyDescent="0.25">
      <c r="B137" s="74" t="s">
        <v>188</v>
      </c>
      <c r="C137" s="61" t="s">
        <v>288</v>
      </c>
      <c r="D137" s="61" t="s">
        <v>120</v>
      </c>
      <c r="E137" s="61" t="s">
        <v>78</v>
      </c>
      <c r="F137" s="61">
        <v>600</v>
      </c>
      <c r="G137" s="93">
        <f t="shared" si="29"/>
        <v>13959.6</v>
      </c>
      <c r="H137" s="93">
        <f t="shared" si="29"/>
        <v>0</v>
      </c>
      <c r="I137" s="64">
        <f t="shared" si="30"/>
        <v>13959.6</v>
      </c>
      <c r="J137" s="93">
        <f t="shared" si="29"/>
        <v>0</v>
      </c>
      <c r="K137" s="64">
        <f t="shared" si="26"/>
        <v>13959.6</v>
      </c>
      <c r="L137" s="93">
        <f t="shared" si="29"/>
        <v>0</v>
      </c>
      <c r="M137" s="64">
        <f t="shared" si="27"/>
        <v>13959.6</v>
      </c>
      <c r="N137" s="93">
        <f t="shared" si="29"/>
        <v>0</v>
      </c>
      <c r="O137" s="64">
        <f t="shared" si="28"/>
        <v>13959.6</v>
      </c>
    </row>
    <row r="138" spans="2:15" ht="15.75" x14ac:dyDescent="0.25">
      <c r="B138" s="74" t="s">
        <v>197</v>
      </c>
      <c r="C138" s="61" t="s">
        <v>288</v>
      </c>
      <c r="D138" s="61" t="s">
        <v>120</v>
      </c>
      <c r="E138" s="61" t="s">
        <v>78</v>
      </c>
      <c r="F138" s="61">
        <v>610</v>
      </c>
      <c r="G138" s="93">
        <v>13959.6</v>
      </c>
      <c r="H138" s="93"/>
      <c r="I138" s="64">
        <f t="shared" si="30"/>
        <v>13959.6</v>
      </c>
      <c r="J138" s="93"/>
      <c r="K138" s="64">
        <f t="shared" si="26"/>
        <v>13959.6</v>
      </c>
      <c r="L138" s="93"/>
      <c r="M138" s="64">
        <f t="shared" si="27"/>
        <v>13959.6</v>
      </c>
      <c r="N138" s="93"/>
      <c r="O138" s="64">
        <f t="shared" si="28"/>
        <v>13959.6</v>
      </c>
    </row>
    <row r="139" spans="2:15" ht="63" x14ac:dyDescent="0.25">
      <c r="B139" s="103" t="s">
        <v>685</v>
      </c>
      <c r="C139" s="58" t="s">
        <v>238</v>
      </c>
      <c r="D139" s="55"/>
      <c r="E139" s="55"/>
      <c r="F139" s="105"/>
      <c r="G139" s="99">
        <f t="shared" ref="G139:N144" si="31">G140</f>
        <v>665.1</v>
      </c>
      <c r="H139" s="99">
        <f t="shared" si="31"/>
        <v>0</v>
      </c>
      <c r="I139" s="57">
        <f t="shared" si="30"/>
        <v>665.1</v>
      </c>
      <c r="J139" s="99">
        <f t="shared" si="31"/>
        <v>0</v>
      </c>
      <c r="K139" s="57">
        <f t="shared" si="26"/>
        <v>665.1</v>
      </c>
      <c r="L139" s="99">
        <f t="shared" si="31"/>
        <v>118</v>
      </c>
      <c r="M139" s="57">
        <f t="shared" si="27"/>
        <v>783.1</v>
      </c>
      <c r="N139" s="99">
        <f t="shared" si="31"/>
        <v>0</v>
      </c>
      <c r="O139" s="57">
        <f t="shared" si="28"/>
        <v>783.1</v>
      </c>
    </row>
    <row r="140" spans="2:15" ht="98.25" customHeight="1" x14ac:dyDescent="0.25">
      <c r="B140" s="74" t="s">
        <v>468</v>
      </c>
      <c r="C140" s="61" t="s">
        <v>240</v>
      </c>
      <c r="D140" s="55"/>
      <c r="E140" s="55"/>
      <c r="F140" s="105"/>
      <c r="G140" s="93">
        <f t="shared" si="31"/>
        <v>665.1</v>
      </c>
      <c r="H140" s="93">
        <f t="shared" si="31"/>
        <v>0</v>
      </c>
      <c r="I140" s="64">
        <f t="shared" si="30"/>
        <v>665.1</v>
      </c>
      <c r="J140" s="93">
        <f t="shared" si="31"/>
        <v>0</v>
      </c>
      <c r="K140" s="64">
        <f t="shared" si="26"/>
        <v>665.1</v>
      </c>
      <c r="L140" s="93">
        <f t="shared" si="31"/>
        <v>118</v>
      </c>
      <c r="M140" s="64">
        <f t="shared" si="27"/>
        <v>783.1</v>
      </c>
      <c r="N140" s="93">
        <f t="shared" si="31"/>
        <v>0</v>
      </c>
      <c r="O140" s="64">
        <f t="shared" si="28"/>
        <v>783.1</v>
      </c>
    </row>
    <row r="141" spans="2:15" ht="82.5" customHeight="1" x14ac:dyDescent="0.25">
      <c r="B141" s="74" t="s">
        <v>241</v>
      </c>
      <c r="C141" s="61" t="s">
        <v>242</v>
      </c>
      <c r="D141" s="55"/>
      <c r="E141" s="55"/>
      <c r="F141" s="105"/>
      <c r="G141" s="93">
        <f t="shared" si="31"/>
        <v>665.1</v>
      </c>
      <c r="H141" s="93">
        <f t="shared" si="31"/>
        <v>0</v>
      </c>
      <c r="I141" s="64">
        <f t="shared" si="30"/>
        <v>665.1</v>
      </c>
      <c r="J141" s="93">
        <f t="shared" si="31"/>
        <v>0</v>
      </c>
      <c r="K141" s="64">
        <f t="shared" si="26"/>
        <v>665.1</v>
      </c>
      <c r="L141" s="93">
        <f t="shared" si="31"/>
        <v>118</v>
      </c>
      <c r="M141" s="64">
        <f t="shared" si="27"/>
        <v>783.1</v>
      </c>
      <c r="N141" s="93">
        <f t="shared" si="31"/>
        <v>0</v>
      </c>
      <c r="O141" s="64">
        <f t="shared" si="28"/>
        <v>783.1</v>
      </c>
    </row>
    <row r="142" spans="2:15" ht="31.5" x14ac:dyDescent="0.25">
      <c r="B142" s="74" t="s">
        <v>231</v>
      </c>
      <c r="C142" s="61" t="s">
        <v>242</v>
      </c>
      <c r="D142" s="61" t="s">
        <v>232</v>
      </c>
      <c r="E142" s="55"/>
      <c r="F142" s="105"/>
      <c r="G142" s="93">
        <f t="shared" si="31"/>
        <v>665.1</v>
      </c>
      <c r="H142" s="93">
        <f t="shared" si="31"/>
        <v>0</v>
      </c>
      <c r="I142" s="64">
        <f t="shared" si="30"/>
        <v>665.1</v>
      </c>
      <c r="J142" s="93">
        <f t="shared" si="31"/>
        <v>0</v>
      </c>
      <c r="K142" s="64">
        <f t="shared" si="26"/>
        <v>665.1</v>
      </c>
      <c r="L142" s="93">
        <f t="shared" si="31"/>
        <v>118</v>
      </c>
      <c r="M142" s="64">
        <f t="shared" si="27"/>
        <v>783.1</v>
      </c>
      <c r="N142" s="93">
        <f t="shared" si="31"/>
        <v>0</v>
      </c>
      <c r="O142" s="64">
        <f t="shared" si="28"/>
        <v>783.1</v>
      </c>
    </row>
    <row r="143" spans="2:15" ht="15.75" x14ac:dyDescent="0.25">
      <c r="B143" s="74" t="s">
        <v>235</v>
      </c>
      <c r="C143" s="61" t="s">
        <v>242</v>
      </c>
      <c r="D143" s="61" t="s">
        <v>232</v>
      </c>
      <c r="E143" s="61" t="s">
        <v>78</v>
      </c>
      <c r="F143" s="105"/>
      <c r="G143" s="93">
        <f t="shared" si="31"/>
        <v>665.1</v>
      </c>
      <c r="H143" s="93">
        <f t="shared" si="31"/>
        <v>0</v>
      </c>
      <c r="I143" s="64">
        <f t="shared" si="30"/>
        <v>665.1</v>
      </c>
      <c r="J143" s="93">
        <f t="shared" si="31"/>
        <v>0</v>
      </c>
      <c r="K143" s="64">
        <f t="shared" si="26"/>
        <v>665.1</v>
      </c>
      <c r="L143" s="93">
        <f t="shared" si="31"/>
        <v>118</v>
      </c>
      <c r="M143" s="64">
        <f t="shared" si="27"/>
        <v>783.1</v>
      </c>
      <c r="N143" s="93">
        <f t="shared" si="31"/>
        <v>0</v>
      </c>
      <c r="O143" s="64">
        <f t="shared" si="28"/>
        <v>783.1</v>
      </c>
    </row>
    <row r="144" spans="2:15" ht="70.5" customHeight="1" x14ac:dyDescent="0.25">
      <c r="B144" s="74" t="s">
        <v>188</v>
      </c>
      <c r="C144" s="61" t="s">
        <v>242</v>
      </c>
      <c r="D144" s="61" t="s">
        <v>232</v>
      </c>
      <c r="E144" s="61" t="s">
        <v>78</v>
      </c>
      <c r="F144" s="61">
        <v>600</v>
      </c>
      <c r="G144" s="93">
        <f t="shared" si="31"/>
        <v>665.1</v>
      </c>
      <c r="H144" s="93">
        <f t="shared" si="31"/>
        <v>0</v>
      </c>
      <c r="I144" s="64">
        <f t="shared" si="30"/>
        <v>665.1</v>
      </c>
      <c r="J144" s="93">
        <f t="shared" si="31"/>
        <v>0</v>
      </c>
      <c r="K144" s="64">
        <f t="shared" si="26"/>
        <v>665.1</v>
      </c>
      <c r="L144" s="93">
        <f t="shared" si="31"/>
        <v>118</v>
      </c>
      <c r="M144" s="64">
        <f t="shared" si="27"/>
        <v>783.1</v>
      </c>
      <c r="N144" s="93">
        <f t="shared" si="31"/>
        <v>0</v>
      </c>
      <c r="O144" s="64">
        <f t="shared" si="28"/>
        <v>783.1</v>
      </c>
    </row>
    <row r="145" spans="2:15" ht="15.75" x14ac:dyDescent="0.25">
      <c r="B145" s="74" t="s">
        <v>197</v>
      </c>
      <c r="C145" s="61" t="s">
        <v>242</v>
      </c>
      <c r="D145" s="61" t="s">
        <v>232</v>
      </c>
      <c r="E145" s="61" t="s">
        <v>78</v>
      </c>
      <c r="F145" s="61">
        <v>610</v>
      </c>
      <c r="G145" s="93">
        <v>665.1</v>
      </c>
      <c r="H145" s="93"/>
      <c r="I145" s="64">
        <f t="shared" si="30"/>
        <v>665.1</v>
      </c>
      <c r="J145" s="93"/>
      <c r="K145" s="64">
        <f t="shared" si="26"/>
        <v>665.1</v>
      </c>
      <c r="L145" s="93">
        <v>118</v>
      </c>
      <c r="M145" s="64">
        <f t="shared" si="27"/>
        <v>783.1</v>
      </c>
      <c r="N145" s="93"/>
      <c r="O145" s="64">
        <f t="shared" si="28"/>
        <v>783.1</v>
      </c>
    </row>
    <row r="146" spans="2:15" ht="47.25" x14ac:dyDescent="0.25">
      <c r="B146" s="103" t="s">
        <v>483</v>
      </c>
      <c r="C146" s="58" t="s">
        <v>375</v>
      </c>
      <c r="D146" s="55"/>
      <c r="E146" s="55"/>
      <c r="F146" s="105"/>
      <c r="G146" s="99">
        <f t="shared" ref="G146:N151" si="32">G147</f>
        <v>3000</v>
      </c>
      <c r="H146" s="99">
        <f t="shared" si="32"/>
        <v>0</v>
      </c>
      <c r="I146" s="57">
        <f t="shared" si="30"/>
        <v>3000</v>
      </c>
      <c r="J146" s="99">
        <f t="shared" si="32"/>
        <v>0</v>
      </c>
      <c r="K146" s="57">
        <f t="shared" si="26"/>
        <v>3000</v>
      </c>
      <c r="L146" s="99">
        <f t="shared" si="32"/>
        <v>0</v>
      </c>
      <c r="M146" s="57">
        <f t="shared" si="27"/>
        <v>3000</v>
      </c>
      <c r="N146" s="99">
        <f t="shared" si="32"/>
        <v>0</v>
      </c>
      <c r="O146" s="57">
        <f t="shared" si="28"/>
        <v>3000</v>
      </c>
    </row>
    <row r="147" spans="2:15" ht="126" x14ac:dyDescent="0.25">
      <c r="B147" s="74" t="s">
        <v>484</v>
      </c>
      <c r="C147" s="61" t="s">
        <v>377</v>
      </c>
      <c r="D147" s="55"/>
      <c r="E147" s="55"/>
      <c r="F147" s="105"/>
      <c r="G147" s="93">
        <f t="shared" si="32"/>
        <v>3000</v>
      </c>
      <c r="H147" s="93">
        <f t="shared" si="32"/>
        <v>0</v>
      </c>
      <c r="I147" s="64">
        <f t="shared" si="30"/>
        <v>3000</v>
      </c>
      <c r="J147" s="93">
        <f t="shared" si="32"/>
        <v>0</v>
      </c>
      <c r="K147" s="64">
        <f t="shared" si="26"/>
        <v>3000</v>
      </c>
      <c r="L147" s="93">
        <f t="shared" si="32"/>
        <v>0</v>
      </c>
      <c r="M147" s="64">
        <f t="shared" si="27"/>
        <v>3000</v>
      </c>
      <c r="N147" s="93">
        <f t="shared" si="32"/>
        <v>0</v>
      </c>
      <c r="O147" s="64">
        <f t="shared" si="28"/>
        <v>3000</v>
      </c>
    </row>
    <row r="148" spans="2:15" ht="65.25" customHeight="1" x14ac:dyDescent="0.25">
      <c r="B148" s="74" t="s">
        <v>513</v>
      </c>
      <c r="C148" s="61" t="s">
        <v>379</v>
      </c>
      <c r="D148" s="55"/>
      <c r="E148" s="55"/>
      <c r="F148" s="105"/>
      <c r="G148" s="93">
        <f t="shared" si="32"/>
        <v>3000</v>
      </c>
      <c r="H148" s="93">
        <f t="shared" si="32"/>
        <v>0</v>
      </c>
      <c r="I148" s="64">
        <f t="shared" si="30"/>
        <v>3000</v>
      </c>
      <c r="J148" s="93">
        <f t="shared" si="32"/>
        <v>0</v>
      </c>
      <c r="K148" s="64">
        <f t="shared" si="26"/>
        <v>3000</v>
      </c>
      <c r="L148" s="93">
        <f t="shared" si="32"/>
        <v>0</v>
      </c>
      <c r="M148" s="64">
        <f t="shared" si="27"/>
        <v>3000</v>
      </c>
      <c r="N148" s="93">
        <f t="shared" si="32"/>
        <v>0</v>
      </c>
      <c r="O148" s="64">
        <f t="shared" si="28"/>
        <v>3000</v>
      </c>
    </row>
    <row r="149" spans="2:15" ht="15.75" x14ac:dyDescent="0.25">
      <c r="B149" s="74" t="s">
        <v>343</v>
      </c>
      <c r="C149" s="61" t="s">
        <v>379</v>
      </c>
      <c r="D149" s="61">
        <v>10</v>
      </c>
      <c r="E149" s="55"/>
      <c r="F149" s="105"/>
      <c r="G149" s="93">
        <f t="shared" si="32"/>
        <v>3000</v>
      </c>
      <c r="H149" s="93">
        <f t="shared" si="32"/>
        <v>0</v>
      </c>
      <c r="I149" s="64">
        <f t="shared" si="30"/>
        <v>3000</v>
      </c>
      <c r="J149" s="93">
        <f t="shared" si="32"/>
        <v>0</v>
      </c>
      <c r="K149" s="64">
        <f t="shared" si="26"/>
        <v>3000</v>
      </c>
      <c r="L149" s="93">
        <f t="shared" si="32"/>
        <v>0</v>
      </c>
      <c r="M149" s="64">
        <f t="shared" si="27"/>
        <v>3000</v>
      </c>
      <c r="N149" s="93">
        <f t="shared" si="32"/>
        <v>0</v>
      </c>
      <c r="O149" s="64">
        <f t="shared" si="28"/>
        <v>3000</v>
      </c>
    </row>
    <row r="150" spans="2:15" ht="15.75" x14ac:dyDescent="0.25">
      <c r="B150" s="74" t="s">
        <v>373</v>
      </c>
      <c r="C150" s="61" t="s">
        <v>379</v>
      </c>
      <c r="D150" s="61">
        <v>10</v>
      </c>
      <c r="E150" s="61" t="s">
        <v>102</v>
      </c>
      <c r="F150" s="105"/>
      <c r="G150" s="93">
        <f t="shared" si="32"/>
        <v>3000</v>
      </c>
      <c r="H150" s="93">
        <f t="shared" si="32"/>
        <v>0</v>
      </c>
      <c r="I150" s="64">
        <f t="shared" si="30"/>
        <v>3000</v>
      </c>
      <c r="J150" s="93">
        <f t="shared" si="32"/>
        <v>0</v>
      </c>
      <c r="K150" s="64">
        <f t="shared" si="26"/>
        <v>3000</v>
      </c>
      <c r="L150" s="93">
        <f t="shared" si="32"/>
        <v>0</v>
      </c>
      <c r="M150" s="64">
        <f t="shared" si="27"/>
        <v>3000</v>
      </c>
      <c r="N150" s="93">
        <f t="shared" si="32"/>
        <v>0</v>
      </c>
      <c r="O150" s="64">
        <f t="shared" si="28"/>
        <v>3000</v>
      </c>
    </row>
    <row r="151" spans="2:15" ht="31.5" x14ac:dyDescent="0.25">
      <c r="B151" s="74" t="s">
        <v>351</v>
      </c>
      <c r="C151" s="61" t="s">
        <v>379</v>
      </c>
      <c r="D151" s="61">
        <v>10</v>
      </c>
      <c r="E151" s="61" t="s">
        <v>102</v>
      </c>
      <c r="F151" s="61">
        <v>300</v>
      </c>
      <c r="G151" s="93">
        <f t="shared" si="32"/>
        <v>3000</v>
      </c>
      <c r="H151" s="93">
        <f t="shared" si="32"/>
        <v>0</v>
      </c>
      <c r="I151" s="64">
        <f t="shared" si="30"/>
        <v>3000</v>
      </c>
      <c r="J151" s="93">
        <f t="shared" si="32"/>
        <v>0</v>
      </c>
      <c r="K151" s="64">
        <f t="shared" si="26"/>
        <v>3000</v>
      </c>
      <c r="L151" s="93">
        <f t="shared" si="32"/>
        <v>0</v>
      </c>
      <c r="M151" s="64">
        <f t="shared" si="27"/>
        <v>3000</v>
      </c>
      <c r="N151" s="93">
        <f t="shared" si="32"/>
        <v>0</v>
      </c>
      <c r="O151" s="64">
        <f t="shared" si="28"/>
        <v>3000</v>
      </c>
    </row>
    <row r="152" spans="2:15" ht="31.5" x14ac:dyDescent="0.25">
      <c r="B152" s="74" t="s">
        <v>352</v>
      </c>
      <c r="C152" s="61" t="s">
        <v>379</v>
      </c>
      <c r="D152" s="61">
        <v>10</v>
      </c>
      <c r="E152" s="61" t="s">
        <v>102</v>
      </c>
      <c r="F152" s="61">
        <v>310</v>
      </c>
      <c r="G152" s="93">
        <v>3000</v>
      </c>
      <c r="H152" s="93"/>
      <c r="I152" s="64">
        <f t="shared" si="30"/>
        <v>3000</v>
      </c>
      <c r="J152" s="93"/>
      <c r="K152" s="64">
        <f t="shared" si="26"/>
        <v>3000</v>
      </c>
      <c r="L152" s="93"/>
      <c r="M152" s="64">
        <f t="shared" si="27"/>
        <v>3000</v>
      </c>
      <c r="N152" s="93"/>
      <c r="O152" s="64">
        <f t="shared" si="28"/>
        <v>3000</v>
      </c>
    </row>
    <row r="153" spans="2:15" ht="113.25" customHeight="1" x14ac:dyDescent="0.25">
      <c r="B153" s="103" t="s">
        <v>696</v>
      </c>
      <c r="C153" s="58" t="s">
        <v>310</v>
      </c>
      <c r="D153" s="55"/>
      <c r="E153" s="55"/>
      <c r="F153" s="105"/>
      <c r="G153" s="99">
        <f>G154</f>
        <v>23309.3</v>
      </c>
      <c r="H153" s="99">
        <f>H154</f>
        <v>0</v>
      </c>
      <c r="I153" s="57">
        <f t="shared" si="30"/>
        <v>23309.3</v>
      </c>
      <c r="J153" s="99">
        <f>J154</f>
        <v>0</v>
      </c>
      <c r="K153" s="57">
        <f t="shared" si="26"/>
        <v>23309.3</v>
      </c>
      <c r="L153" s="99">
        <f>L154</f>
        <v>0</v>
      </c>
      <c r="M153" s="57">
        <f t="shared" si="27"/>
        <v>23309.3</v>
      </c>
      <c r="N153" s="99">
        <f>N154</f>
        <v>0</v>
      </c>
      <c r="O153" s="57">
        <f t="shared" si="28"/>
        <v>23309.3</v>
      </c>
    </row>
    <row r="154" spans="2:15" ht="96.75" customHeight="1" x14ac:dyDescent="0.25">
      <c r="B154" s="74" t="s">
        <v>311</v>
      </c>
      <c r="C154" s="61" t="s">
        <v>312</v>
      </c>
      <c r="D154" s="55"/>
      <c r="E154" s="55"/>
      <c r="F154" s="105"/>
      <c r="G154" s="93">
        <f>G155+G160+G167</f>
        <v>23309.3</v>
      </c>
      <c r="H154" s="93">
        <f>H155+H160+H167</f>
        <v>0</v>
      </c>
      <c r="I154" s="64">
        <f t="shared" si="30"/>
        <v>23309.3</v>
      </c>
      <c r="J154" s="93">
        <f>J155+J160+J167</f>
        <v>0</v>
      </c>
      <c r="K154" s="64">
        <f t="shared" si="26"/>
        <v>23309.3</v>
      </c>
      <c r="L154" s="93">
        <f>L155+L160+L167</f>
        <v>0</v>
      </c>
      <c r="M154" s="64">
        <f t="shared" si="27"/>
        <v>23309.3</v>
      </c>
      <c r="N154" s="93">
        <f>N155+N160+N167</f>
        <v>0</v>
      </c>
      <c r="O154" s="64">
        <f t="shared" si="28"/>
        <v>23309.3</v>
      </c>
    </row>
    <row r="155" spans="2:15" ht="47.25" x14ac:dyDescent="0.25">
      <c r="B155" s="74" t="s">
        <v>112</v>
      </c>
      <c r="C155" s="61" t="s">
        <v>313</v>
      </c>
      <c r="D155" s="55"/>
      <c r="E155" s="55"/>
      <c r="F155" s="105"/>
      <c r="G155" s="93">
        <f t="shared" ref="G155:N158" si="33">G156</f>
        <v>2826.1</v>
      </c>
      <c r="H155" s="93">
        <f t="shared" si="33"/>
        <v>0</v>
      </c>
      <c r="I155" s="64">
        <f t="shared" si="30"/>
        <v>2826.1</v>
      </c>
      <c r="J155" s="93">
        <f t="shared" si="33"/>
        <v>0</v>
      </c>
      <c r="K155" s="64">
        <f t="shared" si="26"/>
        <v>2826.1</v>
      </c>
      <c r="L155" s="93">
        <f t="shared" si="33"/>
        <v>0</v>
      </c>
      <c r="M155" s="64">
        <f t="shared" si="27"/>
        <v>2826.1</v>
      </c>
      <c r="N155" s="93">
        <f t="shared" si="33"/>
        <v>0</v>
      </c>
      <c r="O155" s="64">
        <f t="shared" si="28"/>
        <v>2826.1</v>
      </c>
    </row>
    <row r="156" spans="2:15" ht="15.75" x14ac:dyDescent="0.25">
      <c r="B156" s="74" t="s">
        <v>246</v>
      </c>
      <c r="C156" s="61" t="s">
        <v>313</v>
      </c>
      <c r="D156" s="61" t="s">
        <v>120</v>
      </c>
      <c r="E156" s="55"/>
      <c r="F156" s="105"/>
      <c r="G156" s="93">
        <f t="shared" si="33"/>
        <v>2826.1</v>
      </c>
      <c r="H156" s="93">
        <f t="shared" si="33"/>
        <v>0</v>
      </c>
      <c r="I156" s="64">
        <f t="shared" si="30"/>
        <v>2826.1</v>
      </c>
      <c r="J156" s="93">
        <f t="shared" si="33"/>
        <v>0</v>
      </c>
      <c r="K156" s="64">
        <f t="shared" si="26"/>
        <v>2826.1</v>
      </c>
      <c r="L156" s="93">
        <f t="shared" si="33"/>
        <v>0</v>
      </c>
      <c r="M156" s="64">
        <f t="shared" si="27"/>
        <v>2826.1</v>
      </c>
      <c r="N156" s="93">
        <f t="shared" si="33"/>
        <v>0</v>
      </c>
      <c r="O156" s="64">
        <f t="shared" si="28"/>
        <v>2826.1</v>
      </c>
    </row>
    <row r="157" spans="2:15" ht="31.5" x14ac:dyDescent="0.25">
      <c r="B157" s="74" t="s">
        <v>481</v>
      </c>
      <c r="C157" s="61" t="s">
        <v>313</v>
      </c>
      <c r="D157" s="61" t="s">
        <v>120</v>
      </c>
      <c r="E157" s="61" t="s">
        <v>161</v>
      </c>
      <c r="F157" s="105"/>
      <c r="G157" s="93">
        <f t="shared" si="33"/>
        <v>2826.1</v>
      </c>
      <c r="H157" s="93">
        <f t="shared" si="33"/>
        <v>0</v>
      </c>
      <c r="I157" s="64">
        <f t="shared" si="30"/>
        <v>2826.1</v>
      </c>
      <c r="J157" s="93">
        <f t="shared" si="33"/>
        <v>0</v>
      </c>
      <c r="K157" s="64">
        <f t="shared" si="26"/>
        <v>2826.1</v>
      </c>
      <c r="L157" s="93">
        <f t="shared" si="33"/>
        <v>0</v>
      </c>
      <c r="M157" s="64">
        <f t="shared" si="27"/>
        <v>2826.1</v>
      </c>
      <c r="N157" s="93">
        <f t="shared" si="33"/>
        <v>0</v>
      </c>
      <c r="O157" s="64">
        <f t="shared" si="28"/>
        <v>2826.1</v>
      </c>
    </row>
    <row r="158" spans="2:15" ht="126" x14ac:dyDescent="0.25">
      <c r="B158" s="74" t="s">
        <v>85</v>
      </c>
      <c r="C158" s="61" t="s">
        <v>313</v>
      </c>
      <c r="D158" s="61" t="s">
        <v>120</v>
      </c>
      <c r="E158" s="61" t="s">
        <v>161</v>
      </c>
      <c r="F158" s="61">
        <v>100</v>
      </c>
      <c r="G158" s="93">
        <f t="shared" si="33"/>
        <v>2826.1</v>
      </c>
      <c r="H158" s="93">
        <f t="shared" si="33"/>
        <v>0</v>
      </c>
      <c r="I158" s="64">
        <f t="shared" si="30"/>
        <v>2826.1</v>
      </c>
      <c r="J158" s="93">
        <f t="shared" si="33"/>
        <v>0</v>
      </c>
      <c r="K158" s="64">
        <f t="shared" si="26"/>
        <v>2826.1</v>
      </c>
      <c r="L158" s="93">
        <f t="shared" si="33"/>
        <v>0</v>
      </c>
      <c r="M158" s="64">
        <f t="shared" si="27"/>
        <v>2826.1</v>
      </c>
      <c r="N158" s="93">
        <f t="shared" si="33"/>
        <v>0</v>
      </c>
      <c r="O158" s="64">
        <f t="shared" si="28"/>
        <v>2826.1</v>
      </c>
    </row>
    <row r="159" spans="2:15" ht="47.25" x14ac:dyDescent="0.25">
      <c r="B159" s="74" t="s">
        <v>86</v>
      </c>
      <c r="C159" s="61" t="s">
        <v>313</v>
      </c>
      <c r="D159" s="61" t="s">
        <v>120</v>
      </c>
      <c r="E159" s="61" t="s">
        <v>161</v>
      </c>
      <c r="F159" s="61">
        <v>120</v>
      </c>
      <c r="G159" s="93">
        <v>2826.1</v>
      </c>
      <c r="H159" s="93"/>
      <c r="I159" s="64">
        <f t="shared" si="30"/>
        <v>2826.1</v>
      </c>
      <c r="J159" s="93"/>
      <c r="K159" s="64">
        <f t="shared" si="26"/>
        <v>2826.1</v>
      </c>
      <c r="L159" s="93"/>
      <c r="M159" s="64">
        <f t="shared" si="27"/>
        <v>2826.1</v>
      </c>
      <c r="N159" s="93"/>
      <c r="O159" s="64">
        <f t="shared" si="28"/>
        <v>2826.1</v>
      </c>
    </row>
    <row r="160" spans="2:15" ht="31.5" x14ac:dyDescent="0.25">
      <c r="B160" s="74" t="s">
        <v>87</v>
      </c>
      <c r="C160" s="61" t="s">
        <v>314</v>
      </c>
      <c r="D160" s="55"/>
      <c r="E160" s="55"/>
      <c r="F160" s="105"/>
      <c r="G160" s="93">
        <f>G161</f>
        <v>147.6</v>
      </c>
      <c r="H160" s="93">
        <f>H161</f>
        <v>0</v>
      </c>
      <c r="I160" s="64">
        <f t="shared" si="30"/>
        <v>147.6</v>
      </c>
      <c r="J160" s="93">
        <f>J161</f>
        <v>0</v>
      </c>
      <c r="K160" s="64">
        <f t="shared" si="26"/>
        <v>147.6</v>
      </c>
      <c r="L160" s="93">
        <f>L161</f>
        <v>0</v>
      </c>
      <c r="M160" s="64">
        <f t="shared" si="27"/>
        <v>147.6</v>
      </c>
      <c r="N160" s="93">
        <f>N161</f>
        <v>0</v>
      </c>
      <c r="O160" s="64">
        <f t="shared" si="28"/>
        <v>147.6</v>
      </c>
    </row>
    <row r="161" spans="2:15" ht="15.75" x14ac:dyDescent="0.25">
      <c r="B161" s="74" t="s">
        <v>246</v>
      </c>
      <c r="C161" s="61" t="s">
        <v>314</v>
      </c>
      <c r="D161" s="61" t="s">
        <v>120</v>
      </c>
      <c r="E161" s="55"/>
      <c r="F161" s="105"/>
      <c r="G161" s="93">
        <f>G162</f>
        <v>147.6</v>
      </c>
      <c r="H161" s="93">
        <f>H162</f>
        <v>0</v>
      </c>
      <c r="I161" s="64">
        <f t="shared" si="30"/>
        <v>147.6</v>
      </c>
      <c r="J161" s="93">
        <f>J162</f>
        <v>0</v>
      </c>
      <c r="K161" s="64">
        <f t="shared" si="26"/>
        <v>147.6</v>
      </c>
      <c r="L161" s="93">
        <f>L162</f>
        <v>0</v>
      </c>
      <c r="M161" s="64">
        <f t="shared" si="27"/>
        <v>147.6</v>
      </c>
      <c r="N161" s="93">
        <f>N162</f>
        <v>0</v>
      </c>
      <c r="O161" s="64">
        <f t="shared" si="28"/>
        <v>147.6</v>
      </c>
    </row>
    <row r="162" spans="2:15" ht="31.5" x14ac:dyDescent="0.25">
      <c r="B162" s="74" t="s">
        <v>481</v>
      </c>
      <c r="C162" s="61" t="s">
        <v>314</v>
      </c>
      <c r="D162" s="61" t="s">
        <v>120</v>
      </c>
      <c r="E162" s="61" t="s">
        <v>161</v>
      </c>
      <c r="F162" s="105"/>
      <c r="G162" s="93">
        <f>G163+G165</f>
        <v>147.6</v>
      </c>
      <c r="H162" s="93">
        <f>H163+H165</f>
        <v>0</v>
      </c>
      <c r="I162" s="64">
        <f t="shared" si="30"/>
        <v>147.6</v>
      </c>
      <c r="J162" s="93">
        <f>J163+J165</f>
        <v>0</v>
      </c>
      <c r="K162" s="64">
        <f t="shared" si="26"/>
        <v>147.6</v>
      </c>
      <c r="L162" s="93">
        <f>L163+L165</f>
        <v>0</v>
      </c>
      <c r="M162" s="64">
        <f t="shared" si="27"/>
        <v>147.6</v>
      </c>
      <c r="N162" s="93">
        <f>N163+N165</f>
        <v>0</v>
      </c>
      <c r="O162" s="64">
        <f t="shared" si="28"/>
        <v>147.6</v>
      </c>
    </row>
    <row r="163" spans="2:15" ht="126" x14ac:dyDescent="0.25">
      <c r="B163" s="74" t="s">
        <v>85</v>
      </c>
      <c r="C163" s="61" t="s">
        <v>314</v>
      </c>
      <c r="D163" s="61" t="s">
        <v>120</v>
      </c>
      <c r="E163" s="61" t="s">
        <v>161</v>
      </c>
      <c r="F163" s="61">
        <v>100</v>
      </c>
      <c r="G163" s="93">
        <f>G164</f>
        <v>91.6</v>
      </c>
      <c r="H163" s="93">
        <f>H164</f>
        <v>0</v>
      </c>
      <c r="I163" s="64">
        <f t="shared" si="30"/>
        <v>91.6</v>
      </c>
      <c r="J163" s="93">
        <f>J164</f>
        <v>0</v>
      </c>
      <c r="K163" s="64">
        <f t="shared" si="26"/>
        <v>91.6</v>
      </c>
      <c r="L163" s="93">
        <f>L164</f>
        <v>0</v>
      </c>
      <c r="M163" s="64">
        <f t="shared" si="27"/>
        <v>91.6</v>
      </c>
      <c r="N163" s="93">
        <f>N164</f>
        <v>0</v>
      </c>
      <c r="O163" s="64">
        <f t="shared" si="28"/>
        <v>91.6</v>
      </c>
    </row>
    <row r="164" spans="2:15" ht="47.25" x14ac:dyDescent="0.25">
      <c r="B164" s="74" t="s">
        <v>86</v>
      </c>
      <c r="C164" s="61" t="s">
        <v>314</v>
      </c>
      <c r="D164" s="61" t="s">
        <v>120</v>
      </c>
      <c r="E164" s="61" t="s">
        <v>161</v>
      </c>
      <c r="F164" s="61">
        <v>120</v>
      </c>
      <c r="G164" s="93">
        <v>91.6</v>
      </c>
      <c r="H164" s="93"/>
      <c r="I164" s="64">
        <f t="shared" si="30"/>
        <v>91.6</v>
      </c>
      <c r="J164" s="93"/>
      <c r="K164" s="64">
        <f t="shared" si="26"/>
        <v>91.6</v>
      </c>
      <c r="L164" s="93"/>
      <c r="M164" s="64">
        <f t="shared" si="27"/>
        <v>91.6</v>
      </c>
      <c r="N164" s="93"/>
      <c r="O164" s="64">
        <f t="shared" si="28"/>
        <v>91.6</v>
      </c>
    </row>
    <row r="165" spans="2:15" ht="47.25" x14ac:dyDescent="0.25">
      <c r="B165" s="74" t="s">
        <v>97</v>
      </c>
      <c r="C165" s="61" t="s">
        <v>314</v>
      </c>
      <c r="D165" s="61" t="s">
        <v>120</v>
      </c>
      <c r="E165" s="61" t="s">
        <v>161</v>
      </c>
      <c r="F165" s="61">
        <v>200</v>
      </c>
      <c r="G165" s="93">
        <f>G166</f>
        <v>56</v>
      </c>
      <c r="H165" s="93">
        <f>H166</f>
        <v>0</v>
      </c>
      <c r="I165" s="64">
        <f t="shared" si="30"/>
        <v>56</v>
      </c>
      <c r="J165" s="93">
        <f>J166</f>
        <v>0</v>
      </c>
      <c r="K165" s="64">
        <f t="shared" si="26"/>
        <v>56</v>
      </c>
      <c r="L165" s="93">
        <f>L166</f>
        <v>0</v>
      </c>
      <c r="M165" s="64">
        <f t="shared" si="27"/>
        <v>56</v>
      </c>
      <c r="N165" s="93">
        <f>N166</f>
        <v>0</v>
      </c>
      <c r="O165" s="64">
        <f t="shared" si="28"/>
        <v>56</v>
      </c>
    </row>
    <row r="166" spans="2:15" ht="32.450000000000003" customHeight="1" x14ac:dyDescent="0.25">
      <c r="B166" s="74" t="s">
        <v>98</v>
      </c>
      <c r="C166" s="61" t="s">
        <v>314</v>
      </c>
      <c r="D166" s="61" t="s">
        <v>120</v>
      </c>
      <c r="E166" s="61" t="s">
        <v>161</v>
      </c>
      <c r="F166" s="61">
        <v>240</v>
      </c>
      <c r="G166" s="93">
        <v>56</v>
      </c>
      <c r="H166" s="93"/>
      <c r="I166" s="64">
        <f t="shared" si="30"/>
        <v>56</v>
      </c>
      <c r="J166" s="93"/>
      <c r="K166" s="64">
        <f t="shared" si="26"/>
        <v>56</v>
      </c>
      <c r="L166" s="93"/>
      <c r="M166" s="64">
        <f t="shared" si="27"/>
        <v>56</v>
      </c>
      <c r="N166" s="93"/>
      <c r="O166" s="64">
        <f t="shared" si="28"/>
        <v>56</v>
      </c>
    </row>
    <row r="167" spans="2:15" ht="47.25" x14ac:dyDescent="0.25">
      <c r="B167" s="74" t="s">
        <v>514</v>
      </c>
      <c r="C167" s="61" t="s">
        <v>316</v>
      </c>
      <c r="D167" s="55"/>
      <c r="E167" s="55"/>
      <c r="F167" s="105"/>
      <c r="G167" s="93">
        <f>G168</f>
        <v>20335.599999999999</v>
      </c>
      <c r="H167" s="93">
        <f>H168</f>
        <v>0</v>
      </c>
      <c r="I167" s="64">
        <f t="shared" si="30"/>
        <v>20335.599999999999</v>
      </c>
      <c r="J167" s="93">
        <f>J168</f>
        <v>0</v>
      </c>
      <c r="K167" s="64">
        <f t="shared" si="26"/>
        <v>20335.599999999999</v>
      </c>
      <c r="L167" s="93">
        <f>L168</f>
        <v>0</v>
      </c>
      <c r="M167" s="64">
        <f t="shared" si="27"/>
        <v>20335.599999999999</v>
      </c>
      <c r="N167" s="93">
        <f>N168</f>
        <v>0</v>
      </c>
      <c r="O167" s="64">
        <f t="shared" si="28"/>
        <v>20335.599999999999</v>
      </c>
    </row>
    <row r="168" spans="2:15" ht="15.75" x14ac:dyDescent="0.25">
      <c r="B168" s="74" t="s">
        <v>246</v>
      </c>
      <c r="C168" s="61" t="s">
        <v>316</v>
      </c>
      <c r="D168" s="61" t="s">
        <v>120</v>
      </c>
      <c r="E168" s="55"/>
      <c r="F168" s="105"/>
      <c r="G168" s="93">
        <f>G169</f>
        <v>20335.599999999999</v>
      </c>
      <c r="H168" s="93">
        <f>H169</f>
        <v>0</v>
      </c>
      <c r="I168" s="64">
        <f t="shared" si="30"/>
        <v>20335.599999999999</v>
      </c>
      <c r="J168" s="93">
        <f>J169</f>
        <v>0</v>
      </c>
      <c r="K168" s="64">
        <f t="shared" si="26"/>
        <v>20335.599999999999</v>
      </c>
      <c r="L168" s="93">
        <f>L169</f>
        <v>0</v>
      </c>
      <c r="M168" s="64">
        <f t="shared" si="27"/>
        <v>20335.599999999999</v>
      </c>
      <c r="N168" s="93">
        <f>N169</f>
        <v>0</v>
      </c>
      <c r="O168" s="64">
        <f t="shared" si="28"/>
        <v>20335.599999999999</v>
      </c>
    </row>
    <row r="169" spans="2:15" ht="31.5" x14ac:dyDescent="0.25">
      <c r="B169" s="74" t="s">
        <v>481</v>
      </c>
      <c r="C169" s="61" t="s">
        <v>316</v>
      </c>
      <c r="D169" s="61" t="s">
        <v>120</v>
      </c>
      <c r="E169" s="61" t="s">
        <v>161</v>
      </c>
      <c r="F169" s="105"/>
      <c r="G169" s="93">
        <f>G170+G172+G174</f>
        <v>20335.599999999999</v>
      </c>
      <c r="H169" s="93">
        <f>H170+H172+H174</f>
        <v>0</v>
      </c>
      <c r="I169" s="64">
        <f t="shared" si="30"/>
        <v>20335.599999999999</v>
      </c>
      <c r="J169" s="93">
        <f>J170+J172+J174</f>
        <v>0</v>
      </c>
      <c r="K169" s="64">
        <f t="shared" si="26"/>
        <v>20335.599999999999</v>
      </c>
      <c r="L169" s="93">
        <f>L170+L172+L174</f>
        <v>0</v>
      </c>
      <c r="M169" s="64">
        <f t="shared" si="27"/>
        <v>20335.599999999999</v>
      </c>
      <c r="N169" s="93">
        <f>N170+N172+N174</f>
        <v>0</v>
      </c>
      <c r="O169" s="64">
        <f t="shared" si="28"/>
        <v>20335.599999999999</v>
      </c>
    </row>
    <row r="170" spans="2:15" ht="126" x14ac:dyDescent="0.25">
      <c r="B170" s="74" t="s">
        <v>85</v>
      </c>
      <c r="C170" s="61" t="s">
        <v>316</v>
      </c>
      <c r="D170" s="61" t="s">
        <v>120</v>
      </c>
      <c r="E170" s="61" t="s">
        <v>161</v>
      </c>
      <c r="F170" s="61">
        <v>100</v>
      </c>
      <c r="G170" s="93">
        <f>G171</f>
        <v>16380</v>
      </c>
      <c r="H170" s="93">
        <f>H171</f>
        <v>0</v>
      </c>
      <c r="I170" s="64">
        <f t="shared" si="30"/>
        <v>16380</v>
      </c>
      <c r="J170" s="93">
        <f>J171</f>
        <v>0</v>
      </c>
      <c r="K170" s="64">
        <f t="shared" si="26"/>
        <v>16380</v>
      </c>
      <c r="L170" s="93">
        <f>L171</f>
        <v>0</v>
      </c>
      <c r="M170" s="64">
        <f t="shared" si="27"/>
        <v>16380</v>
      </c>
      <c r="N170" s="93">
        <f>N171</f>
        <v>0</v>
      </c>
      <c r="O170" s="64">
        <f t="shared" si="28"/>
        <v>16380</v>
      </c>
    </row>
    <row r="171" spans="2:15" ht="31.5" x14ac:dyDescent="0.25">
      <c r="B171" s="74" t="s">
        <v>150</v>
      </c>
      <c r="C171" s="61" t="s">
        <v>316</v>
      </c>
      <c r="D171" s="61" t="s">
        <v>120</v>
      </c>
      <c r="E171" s="61" t="s">
        <v>161</v>
      </c>
      <c r="F171" s="61">
        <v>110</v>
      </c>
      <c r="G171" s="93">
        <v>16380</v>
      </c>
      <c r="H171" s="93"/>
      <c r="I171" s="64">
        <f t="shared" si="30"/>
        <v>16380</v>
      </c>
      <c r="J171" s="93"/>
      <c r="K171" s="64">
        <f t="shared" si="26"/>
        <v>16380</v>
      </c>
      <c r="L171" s="93"/>
      <c r="M171" s="64">
        <f t="shared" si="27"/>
        <v>16380</v>
      </c>
      <c r="N171" s="93"/>
      <c r="O171" s="64">
        <f t="shared" si="28"/>
        <v>16380</v>
      </c>
    </row>
    <row r="172" spans="2:15" ht="47.25" x14ac:dyDescent="0.25">
      <c r="B172" s="74" t="s">
        <v>97</v>
      </c>
      <c r="C172" s="61" t="s">
        <v>316</v>
      </c>
      <c r="D172" s="61" t="s">
        <v>120</v>
      </c>
      <c r="E172" s="61" t="s">
        <v>161</v>
      </c>
      <c r="F172" s="61">
        <v>200</v>
      </c>
      <c r="G172" s="93">
        <f>G173</f>
        <v>3815.6</v>
      </c>
      <c r="H172" s="93">
        <f>H173</f>
        <v>0</v>
      </c>
      <c r="I172" s="64">
        <f t="shared" si="30"/>
        <v>3815.6</v>
      </c>
      <c r="J172" s="93">
        <f>J173</f>
        <v>0</v>
      </c>
      <c r="K172" s="64">
        <f t="shared" si="26"/>
        <v>3815.6</v>
      </c>
      <c r="L172" s="93">
        <f>L173</f>
        <v>-40</v>
      </c>
      <c r="M172" s="64">
        <f t="shared" si="27"/>
        <v>3775.6</v>
      </c>
      <c r="N172" s="93">
        <f>N173</f>
        <v>0</v>
      </c>
      <c r="O172" s="64">
        <f t="shared" si="28"/>
        <v>3775.6</v>
      </c>
    </row>
    <row r="173" spans="2:15" ht="31.9" customHeight="1" x14ac:dyDescent="0.25">
      <c r="B173" s="74" t="s">
        <v>98</v>
      </c>
      <c r="C173" s="61" t="s">
        <v>316</v>
      </c>
      <c r="D173" s="61" t="s">
        <v>120</v>
      </c>
      <c r="E173" s="61" t="s">
        <v>161</v>
      </c>
      <c r="F173" s="61">
        <v>240</v>
      </c>
      <c r="G173" s="93">
        <v>3815.6</v>
      </c>
      <c r="H173" s="93"/>
      <c r="I173" s="64">
        <f t="shared" si="30"/>
        <v>3815.6</v>
      </c>
      <c r="J173" s="93"/>
      <c r="K173" s="64">
        <f t="shared" si="26"/>
        <v>3815.6</v>
      </c>
      <c r="L173" s="93">
        <v>-40</v>
      </c>
      <c r="M173" s="64">
        <f t="shared" si="27"/>
        <v>3775.6</v>
      </c>
      <c r="N173" s="93"/>
      <c r="O173" s="64">
        <f t="shared" si="28"/>
        <v>3775.6</v>
      </c>
    </row>
    <row r="174" spans="2:15" ht="15.75" x14ac:dyDescent="0.25">
      <c r="B174" s="74" t="s">
        <v>99</v>
      </c>
      <c r="C174" s="61" t="s">
        <v>316</v>
      </c>
      <c r="D174" s="61" t="s">
        <v>120</v>
      </c>
      <c r="E174" s="61" t="s">
        <v>161</v>
      </c>
      <c r="F174" s="61">
        <v>800</v>
      </c>
      <c r="G174" s="93">
        <f>G175</f>
        <v>140</v>
      </c>
      <c r="H174" s="93">
        <f>H175</f>
        <v>0</v>
      </c>
      <c r="I174" s="64">
        <f t="shared" si="30"/>
        <v>140</v>
      </c>
      <c r="J174" s="93">
        <f>J175</f>
        <v>0</v>
      </c>
      <c r="K174" s="64">
        <f t="shared" si="26"/>
        <v>140</v>
      </c>
      <c r="L174" s="93">
        <f>L175</f>
        <v>40</v>
      </c>
      <c r="M174" s="64">
        <f t="shared" si="27"/>
        <v>180</v>
      </c>
      <c r="N174" s="93">
        <f>N175</f>
        <v>0</v>
      </c>
      <c r="O174" s="64">
        <f t="shared" si="28"/>
        <v>180</v>
      </c>
    </row>
    <row r="175" spans="2:15" ht="31.5" x14ac:dyDescent="0.25">
      <c r="B175" s="74" t="s">
        <v>100</v>
      </c>
      <c r="C175" s="61" t="s">
        <v>316</v>
      </c>
      <c r="D175" s="61" t="s">
        <v>120</v>
      </c>
      <c r="E175" s="61" t="s">
        <v>161</v>
      </c>
      <c r="F175" s="61">
        <v>850</v>
      </c>
      <c r="G175" s="93">
        <v>140</v>
      </c>
      <c r="H175" s="93"/>
      <c r="I175" s="64">
        <f t="shared" si="30"/>
        <v>140</v>
      </c>
      <c r="J175" s="93"/>
      <c r="K175" s="64">
        <f t="shared" si="26"/>
        <v>140</v>
      </c>
      <c r="L175" s="93">
        <v>40</v>
      </c>
      <c r="M175" s="64">
        <f t="shared" si="27"/>
        <v>180</v>
      </c>
      <c r="N175" s="93"/>
      <c r="O175" s="64">
        <f t="shared" si="28"/>
        <v>180</v>
      </c>
    </row>
    <row r="176" spans="2:15" ht="68.25" customHeight="1" x14ac:dyDescent="0.25">
      <c r="B176" s="103" t="s">
        <v>268</v>
      </c>
      <c r="C176" s="58" t="s">
        <v>269</v>
      </c>
      <c r="D176" s="55"/>
      <c r="E176" s="55"/>
      <c r="F176" s="105"/>
      <c r="G176" s="99">
        <f>G177</f>
        <v>9713.7000000000007</v>
      </c>
      <c r="H176" s="99">
        <f>H177</f>
        <v>-403.7</v>
      </c>
      <c r="I176" s="57">
        <f t="shared" si="30"/>
        <v>9310</v>
      </c>
      <c r="J176" s="99">
        <f>J177</f>
        <v>-2.4</v>
      </c>
      <c r="K176" s="57">
        <f t="shared" si="26"/>
        <v>9307.6</v>
      </c>
      <c r="L176" s="99">
        <f>L177</f>
        <v>-82.4</v>
      </c>
      <c r="M176" s="57">
        <f t="shared" si="27"/>
        <v>9225.2000000000007</v>
      </c>
      <c r="N176" s="99">
        <f>N177</f>
        <v>-1372.3</v>
      </c>
      <c r="O176" s="57">
        <f t="shared" si="28"/>
        <v>7852.9000000000005</v>
      </c>
    </row>
    <row r="177" spans="2:15" ht="66.75" customHeight="1" x14ac:dyDescent="0.25">
      <c r="B177" s="74" t="s">
        <v>686</v>
      </c>
      <c r="C177" s="61" t="s">
        <v>271</v>
      </c>
      <c r="D177" s="55"/>
      <c r="E177" s="55"/>
      <c r="F177" s="105"/>
      <c r="G177" s="93">
        <f>G178+G188+G183</f>
        <v>9713.7000000000007</v>
      </c>
      <c r="H177" s="93">
        <f>H178+H188+H183</f>
        <v>-403.7</v>
      </c>
      <c r="I177" s="64">
        <f t="shared" si="30"/>
        <v>9310</v>
      </c>
      <c r="J177" s="93">
        <f>J178+J188+J183</f>
        <v>-2.4</v>
      </c>
      <c r="K177" s="64">
        <f t="shared" si="26"/>
        <v>9307.6</v>
      </c>
      <c r="L177" s="93">
        <f>L178+L188+L183</f>
        <v>-82.4</v>
      </c>
      <c r="M177" s="64">
        <f t="shared" si="27"/>
        <v>9225.2000000000007</v>
      </c>
      <c r="N177" s="93">
        <f>N178+N188+N183</f>
        <v>-1372.3</v>
      </c>
      <c r="O177" s="64">
        <f t="shared" si="28"/>
        <v>7852.9000000000005</v>
      </c>
    </row>
    <row r="178" spans="2:15" ht="47.25" x14ac:dyDescent="0.25">
      <c r="B178" s="74" t="s">
        <v>272</v>
      </c>
      <c r="C178" s="61" t="s">
        <v>273</v>
      </c>
      <c r="D178" s="55"/>
      <c r="E178" s="55"/>
      <c r="F178" s="105"/>
      <c r="G178" s="93">
        <f t="shared" ref="G178:N181" si="34">G179</f>
        <v>1996.5</v>
      </c>
      <c r="H178" s="93">
        <f t="shared" si="34"/>
        <v>0</v>
      </c>
      <c r="I178" s="64">
        <f t="shared" si="30"/>
        <v>1996.5</v>
      </c>
      <c r="J178" s="93">
        <f t="shared" si="34"/>
        <v>-2.4</v>
      </c>
      <c r="K178" s="64">
        <f t="shared" si="26"/>
        <v>1994.1</v>
      </c>
      <c r="L178" s="93">
        <f t="shared" si="34"/>
        <v>0</v>
      </c>
      <c r="M178" s="64">
        <f t="shared" si="27"/>
        <v>1994.1</v>
      </c>
      <c r="N178" s="93">
        <f t="shared" si="34"/>
        <v>-372.3</v>
      </c>
      <c r="O178" s="64">
        <f t="shared" si="28"/>
        <v>1621.8</v>
      </c>
    </row>
    <row r="179" spans="2:15" ht="22.5" customHeight="1" x14ac:dyDescent="0.25">
      <c r="B179" s="74" t="s">
        <v>246</v>
      </c>
      <c r="C179" s="61" t="s">
        <v>273</v>
      </c>
      <c r="D179" s="61" t="s">
        <v>120</v>
      </c>
      <c r="E179" s="55"/>
      <c r="F179" s="105"/>
      <c r="G179" s="93">
        <f t="shared" si="34"/>
        <v>1996.5</v>
      </c>
      <c r="H179" s="93">
        <f t="shared" si="34"/>
        <v>0</v>
      </c>
      <c r="I179" s="64">
        <f t="shared" si="30"/>
        <v>1996.5</v>
      </c>
      <c r="J179" s="93">
        <f t="shared" si="34"/>
        <v>-2.4</v>
      </c>
      <c r="K179" s="64">
        <f t="shared" si="26"/>
        <v>1994.1</v>
      </c>
      <c r="L179" s="93">
        <f t="shared" si="34"/>
        <v>0</v>
      </c>
      <c r="M179" s="64">
        <f t="shared" si="27"/>
        <v>1994.1</v>
      </c>
      <c r="N179" s="93">
        <f t="shared" si="34"/>
        <v>-372.3</v>
      </c>
      <c r="O179" s="64">
        <f t="shared" si="28"/>
        <v>1621.8</v>
      </c>
    </row>
    <row r="180" spans="2:15" ht="15.75" x14ac:dyDescent="0.25">
      <c r="B180" s="74" t="s">
        <v>247</v>
      </c>
      <c r="C180" s="61" t="s">
        <v>273</v>
      </c>
      <c r="D180" s="61" t="s">
        <v>120</v>
      </c>
      <c r="E180" s="61" t="s">
        <v>73</v>
      </c>
      <c r="F180" s="105"/>
      <c r="G180" s="93">
        <f t="shared" si="34"/>
        <v>1996.5</v>
      </c>
      <c r="H180" s="93">
        <f t="shared" si="34"/>
        <v>0</v>
      </c>
      <c r="I180" s="64">
        <f t="shared" si="30"/>
        <v>1996.5</v>
      </c>
      <c r="J180" s="93">
        <f t="shared" si="34"/>
        <v>-2.4</v>
      </c>
      <c r="K180" s="64">
        <f t="shared" si="26"/>
        <v>1994.1</v>
      </c>
      <c r="L180" s="93">
        <f t="shared" si="34"/>
        <v>0</v>
      </c>
      <c r="M180" s="64">
        <f t="shared" si="27"/>
        <v>1994.1</v>
      </c>
      <c r="N180" s="93">
        <f t="shared" si="34"/>
        <v>-372.3</v>
      </c>
      <c r="O180" s="64">
        <f t="shared" si="28"/>
        <v>1621.8</v>
      </c>
    </row>
    <row r="181" spans="2:15" ht="63" x14ac:dyDescent="0.25">
      <c r="B181" s="74" t="s">
        <v>188</v>
      </c>
      <c r="C181" s="61" t="s">
        <v>273</v>
      </c>
      <c r="D181" s="61" t="s">
        <v>120</v>
      </c>
      <c r="E181" s="61" t="s">
        <v>73</v>
      </c>
      <c r="F181" s="61">
        <v>600</v>
      </c>
      <c r="G181" s="93">
        <f t="shared" si="34"/>
        <v>1996.5</v>
      </c>
      <c r="H181" s="93">
        <f t="shared" si="34"/>
        <v>0</v>
      </c>
      <c r="I181" s="64">
        <f t="shared" si="30"/>
        <v>1996.5</v>
      </c>
      <c r="J181" s="93">
        <f t="shared" si="34"/>
        <v>-2.4</v>
      </c>
      <c r="K181" s="64">
        <f t="shared" si="26"/>
        <v>1994.1</v>
      </c>
      <c r="L181" s="93">
        <f t="shared" si="34"/>
        <v>0</v>
      </c>
      <c r="M181" s="64">
        <f t="shared" si="27"/>
        <v>1994.1</v>
      </c>
      <c r="N181" s="93">
        <f t="shared" si="34"/>
        <v>-372.3</v>
      </c>
      <c r="O181" s="64">
        <f t="shared" si="28"/>
        <v>1621.8</v>
      </c>
    </row>
    <row r="182" spans="2:15" ht="15.75" x14ac:dyDescent="0.25">
      <c r="B182" s="74" t="s">
        <v>197</v>
      </c>
      <c r="C182" s="61" t="s">
        <v>273</v>
      </c>
      <c r="D182" s="61" t="s">
        <v>120</v>
      </c>
      <c r="E182" s="61" t="s">
        <v>73</v>
      </c>
      <c r="F182" s="61">
        <v>610</v>
      </c>
      <c r="G182" s="93">
        <v>1996.5</v>
      </c>
      <c r="H182" s="93"/>
      <c r="I182" s="64">
        <f t="shared" si="30"/>
        <v>1996.5</v>
      </c>
      <c r="J182" s="93">
        <v>-2.4</v>
      </c>
      <c r="K182" s="64">
        <f t="shared" si="26"/>
        <v>1994.1</v>
      </c>
      <c r="L182" s="93"/>
      <c r="M182" s="64">
        <f t="shared" si="27"/>
        <v>1994.1</v>
      </c>
      <c r="N182" s="93">
        <v>-372.3</v>
      </c>
      <c r="O182" s="64">
        <f t="shared" si="28"/>
        <v>1621.8</v>
      </c>
    </row>
    <row r="183" spans="2:15" ht="47.25" x14ac:dyDescent="0.25">
      <c r="B183" s="74" t="s">
        <v>515</v>
      </c>
      <c r="C183" s="61" t="s">
        <v>291</v>
      </c>
      <c r="D183" s="55"/>
      <c r="E183" s="55"/>
      <c r="F183" s="105"/>
      <c r="G183" s="93">
        <f t="shared" ref="G183:N186" si="35">G184</f>
        <v>7252.4</v>
      </c>
      <c r="H183" s="93">
        <f t="shared" si="35"/>
        <v>-403.7</v>
      </c>
      <c r="I183" s="64">
        <f t="shared" si="30"/>
        <v>6848.7</v>
      </c>
      <c r="J183" s="93">
        <f t="shared" si="35"/>
        <v>0</v>
      </c>
      <c r="K183" s="64">
        <f t="shared" si="26"/>
        <v>6848.7</v>
      </c>
      <c r="L183" s="93">
        <f t="shared" si="35"/>
        <v>-82.4</v>
      </c>
      <c r="M183" s="64">
        <f t="shared" si="27"/>
        <v>6766.3</v>
      </c>
      <c r="N183" s="93">
        <f t="shared" si="35"/>
        <v>-1000</v>
      </c>
      <c r="O183" s="64">
        <f t="shared" si="28"/>
        <v>5766.3</v>
      </c>
    </row>
    <row r="184" spans="2:15" ht="15.75" x14ac:dyDescent="0.25">
      <c r="B184" s="74" t="s">
        <v>246</v>
      </c>
      <c r="C184" s="61" t="s">
        <v>291</v>
      </c>
      <c r="D184" s="61" t="s">
        <v>120</v>
      </c>
      <c r="E184" s="55"/>
      <c r="F184" s="105"/>
      <c r="G184" s="93">
        <f t="shared" si="35"/>
        <v>7252.4</v>
      </c>
      <c r="H184" s="93">
        <f t="shared" si="35"/>
        <v>-403.7</v>
      </c>
      <c r="I184" s="64">
        <f t="shared" si="30"/>
        <v>6848.7</v>
      </c>
      <c r="J184" s="93">
        <f t="shared" si="35"/>
        <v>0</v>
      </c>
      <c r="K184" s="64">
        <f t="shared" si="26"/>
        <v>6848.7</v>
      </c>
      <c r="L184" s="93">
        <f t="shared" si="35"/>
        <v>-82.4</v>
      </c>
      <c r="M184" s="64">
        <f t="shared" si="27"/>
        <v>6766.3</v>
      </c>
      <c r="N184" s="93">
        <f t="shared" si="35"/>
        <v>-1000</v>
      </c>
      <c r="O184" s="64">
        <f t="shared" si="28"/>
        <v>5766.3</v>
      </c>
    </row>
    <row r="185" spans="2:15" ht="15.75" x14ac:dyDescent="0.25">
      <c r="B185" s="74" t="s">
        <v>274</v>
      </c>
      <c r="C185" s="61" t="s">
        <v>291</v>
      </c>
      <c r="D185" s="61" t="s">
        <v>120</v>
      </c>
      <c r="E185" s="61" t="s">
        <v>78</v>
      </c>
      <c r="F185" s="105"/>
      <c r="G185" s="93">
        <f t="shared" si="35"/>
        <v>7252.4</v>
      </c>
      <c r="H185" s="93">
        <f t="shared" si="35"/>
        <v>-403.7</v>
      </c>
      <c r="I185" s="64">
        <f t="shared" si="30"/>
        <v>6848.7</v>
      </c>
      <c r="J185" s="93">
        <f t="shared" si="35"/>
        <v>0</v>
      </c>
      <c r="K185" s="64">
        <f t="shared" si="26"/>
        <v>6848.7</v>
      </c>
      <c r="L185" s="93">
        <f t="shared" si="35"/>
        <v>-82.4</v>
      </c>
      <c r="M185" s="64">
        <f t="shared" si="27"/>
        <v>6766.3</v>
      </c>
      <c r="N185" s="93">
        <f t="shared" si="35"/>
        <v>-1000</v>
      </c>
      <c r="O185" s="64">
        <f t="shared" si="28"/>
        <v>5766.3</v>
      </c>
    </row>
    <row r="186" spans="2:15" ht="63" x14ac:dyDescent="0.25">
      <c r="B186" s="74" t="s">
        <v>188</v>
      </c>
      <c r="C186" s="61" t="s">
        <v>291</v>
      </c>
      <c r="D186" s="61" t="s">
        <v>120</v>
      </c>
      <c r="E186" s="61" t="s">
        <v>78</v>
      </c>
      <c r="F186" s="61">
        <v>600</v>
      </c>
      <c r="G186" s="93">
        <f t="shared" si="35"/>
        <v>7252.4</v>
      </c>
      <c r="H186" s="93">
        <f t="shared" si="35"/>
        <v>-403.7</v>
      </c>
      <c r="I186" s="64">
        <f t="shared" si="30"/>
        <v>6848.7</v>
      </c>
      <c r="J186" s="93">
        <f t="shared" si="35"/>
        <v>0</v>
      </c>
      <c r="K186" s="64">
        <f t="shared" si="26"/>
        <v>6848.7</v>
      </c>
      <c r="L186" s="93">
        <f t="shared" si="35"/>
        <v>-82.4</v>
      </c>
      <c r="M186" s="64">
        <f t="shared" si="27"/>
        <v>6766.3</v>
      </c>
      <c r="N186" s="93">
        <f t="shared" si="35"/>
        <v>-1000</v>
      </c>
      <c r="O186" s="64">
        <f t="shared" si="28"/>
        <v>5766.3</v>
      </c>
    </row>
    <row r="187" spans="2:15" ht="15.75" x14ac:dyDescent="0.25">
      <c r="B187" s="74" t="s">
        <v>197</v>
      </c>
      <c r="C187" s="61" t="s">
        <v>291</v>
      </c>
      <c r="D187" s="61" t="s">
        <v>120</v>
      </c>
      <c r="E187" s="61" t="s">
        <v>78</v>
      </c>
      <c r="F187" s="61">
        <v>610</v>
      </c>
      <c r="G187" s="93">
        <v>7252.4</v>
      </c>
      <c r="H187" s="93">
        <v>-403.7</v>
      </c>
      <c r="I187" s="64">
        <f t="shared" si="30"/>
        <v>6848.7</v>
      </c>
      <c r="J187" s="93"/>
      <c r="K187" s="64">
        <f t="shared" si="26"/>
        <v>6848.7</v>
      </c>
      <c r="L187" s="93">
        <v>-82.4</v>
      </c>
      <c r="M187" s="64">
        <f t="shared" si="27"/>
        <v>6766.3</v>
      </c>
      <c r="N187" s="93">
        <v>-1000</v>
      </c>
      <c r="O187" s="64">
        <f t="shared" si="28"/>
        <v>5766.3</v>
      </c>
    </row>
    <row r="188" spans="2:15" ht="47.25" x14ac:dyDescent="0.25">
      <c r="B188" s="74" t="s">
        <v>301</v>
      </c>
      <c r="C188" s="61" t="s">
        <v>302</v>
      </c>
      <c r="D188" s="55"/>
      <c r="E188" s="55"/>
      <c r="F188" s="105"/>
      <c r="G188" s="93">
        <f t="shared" ref="G188:N191" si="36">G189</f>
        <v>464.8</v>
      </c>
      <c r="H188" s="93">
        <f t="shared" si="36"/>
        <v>0</v>
      </c>
      <c r="I188" s="64">
        <f t="shared" si="30"/>
        <v>464.8</v>
      </c>
      <c r="J188" s="93">
        <f t="shared" si="36"/>
        <v>0</v>
      </c>
      <c r="K188" s="64">
        <f t="shared" si="26"/>
        <v>464.8</v>
      </c>
      <c r="L188" s="93">
        <f t="shared" si="36"/>
        <v>0</v>
      </c>
      <c r="M188" s="64">
        <f t="shared" si="27"/>
        <v>464.8</v>
      </c>
      <c r="N188" s="93">
        <f t="shared" si="36"/>
        <v>0</v>
      </c>
      <c r="O188" s="64">
        <f t="shared" si="28"/>
        <v>464.8</v>
      </c>
    </row>
    <row r="189" spans="2:15" ht="15.75" x14ac:dyDescent="0.25">
      <c r="B189" s="74" t="s">
        <v>246</v>
      </c>
      <c r="C189" s="61" t="s">
        <v>302</v>
      </c>
      <c r="D189" s="61" t="s">
        <v>120</v>
      </c>
      <c r="E189" s="55"/>
      <c r="F189" s="105"/>
      <c r="G189" s="93">
        <f t="shared" si="36"/>
        <v>464.8</v>
      </c>
      <c r="H189" s="93">
        <f t="shared" si="36"/>
        <v>0</v>
      </c>
      <c r="I189" s="64">
        <f t="shared" si="30"/>
        <v>464.8</v>
      </c>
      <c r="J189" s="93">
        <f t="shared" si="36"/>
        <v>0</v>
      </c>
      <c r="K189" s="64">
        <f t="shared" si="26"/>
        <v>464.8</v>
      </c>
      <c r="L189" s="93">
        <f t="shared" si="36"/>
        <v>0</v>
      </c>
      <c r="M189" s="64">
        <f t="shared" si="27"/>
        <v>464.8</v>
      </c>
      <c r="N189" s="93">
        <f t="shared" si="36"/>
        <v>0</v>
      </c>
      <c r="O189" s="64">
        <f t="shared" si="28"/>
        <v>464.8</v>
      </c>
    </row>
    <row r="190" spans="2:15" ht="15.75" x14ac:dyDescent="0.25">
      <c r="B190" s="74" t="s">
        <v>274</v>
      </c>
      <c r="C190" s="61" t="s">
        <v>302</v>
      </c>
      <c r="D190" s="61" t="s">
        <v>120</v>
      </c>
      <c r="E190" s="61" t="s">
        <v>78</v>
      </c>
      <c r="F190" s="105"/>
      <c r="G190" s="93">
        <f t="shared" si="36"/>
        <v>464.8</v>
      </c>
      <c r="H190" s="93">
        <f t="shared" si="36"/>
        <v>0</v>
      </c>
      <c r="I190" s="64">
        <f t="shared" si="30"/>
        <v>464.8</v>
      </c>
      <c r="J190" s="93">
        <f t="shared" si="36"/>
        <v>0</v>
      </c>
      <c r="K190" s="64">
        <f t="shared" si="26"/>
        <v>464.8</v>
      </c>
      <c r="L190" s="93">
        <f t="shared" si="36"/>
        <v>0</v>
      </c>
      <c r="M190" s="64">
        <f t="shared" si="27"/>
        <v>464.8</v>
      </c>
      <c r="N190" s="93">
        <f t="shared" si="36"/>
        <v>0</v>
      </c>
      <c r="O190" s="64">
        <f t="shared" si="28"/>
        <v>464.8</v>
      </c>
    </row>
    <row r="191" spans="2:15" ht="63" x14ac:dyDescent="0.25">
      <c r="B191" s="74" t="s">
        <v>188</v>
      </c>
      <c r="C191" s="61" t="s">
        <v>302</v>
      </c>
      <c r="D191" s="61" t="s">
        <v>120</v>
      </c>
      <c r="E191" s="61" t="s">
        <v>78</v>
      </c>
      <c r="F191" s="61">
        <v>600</v>
      </c>
      <c r="G191" s="93">
        <f t="shared" si="36"/>
        <v>464.8</v>
      </c>
      <c r="H191" s="93">
        <f t="shared" si="36"/>
        <v>0</v>
      </c>
      <c r="I191" s="64">
        <f t="shared" si="30"/>
        <v>464.8</v>
      </c>
      <c r="J191" s="93">
        <f t="shared" si="36"/>
        <v>0</v>
      </c>
      <c r="K191" s="64">
        <f t="shared" si="26"/>
        <v>464.8</v>
      </c>
      <c r="L191" s="93">
        <f t="shared" si="36"/>
        <v>0</v>
      </c>
      <c r="M191" s="64">
        <f t="shared" si="27"/>
        <v>464.8</v>
      </c>
      <c r="N191" s="93">
        <f t="shared" si="36"/>
        <v>0</v>
      </c>
      <c r="O191" s="64">
        <f t="shared" si="28"/>
        <v>464.8</v>
      </c>
    </row>
    <row r="192" spans="2:15" ht="15.75" x14ac:dyDescent="0.25">
      <c r="B192" s="74" t="s">
        <v>197</v>
      </c>
      <c r="C192" s="61" t="s">
        <v>302</v>
      </c>
      <c r="D192" s="61" t="s">
        <v>120</v>
      </c>
      <c r="E192" s="61" t="s">
        <v>78</v>
      </c>
      <c r="F192" s="61">
        <v>610</v>
      </c>
      <c r="G192" s="93">
        <v>464.8</v>
      </c>
      <c r="H192" s="93"/>
      <c r="I192" s="64">
        <f t="shared" si="30"/>
        <v>464.8</v>
      </c>
      <c r="J192" s="93"/>
      <c r="K192" s="64">
        <f t="shared" si="26"/>
        <v>464.8</v>
      </c>
      <c r="L192" s="93"/>
      <c r="M192" s="64">
        <f t="shared" si="27"/>
        <v>464.8</v>
      </c>
      <c r="N192" s="93"/>
      <c r="O192" s="64">
        <f t="shared" si="28"/>
        <v>464.8</v>
      </c>
    </row>
    <row r="193" spans="2:15" ht="47.25" x14ac:dyDescent="0.25">
      <c r="B193" s="103" t="s">
        <v>697</v>
      </c>
      <c r="C193" s="58" t="s">
        <v>304</v>
      </c>
      <c r="D193" s="55"/>
      <c r="E193" s="55"/>
      <c r="F193" s="105"/>
      <c r="G193" s="99">
        <f t="shared" ref="G193:N198" si="37">G194</f>
        <v>27178.3</v>
      </c>
      <c r="H193" s="99">
        <f t="shared" si="37"/>
        <v>0</v>
      </c>
      <c r="I193" s="57">
        <f t="shared" si="30"/>
        <v>27178.3</v>
      </c>
      <c r="J193" s="99">
        <f t="shared" si="37"/>
        <v>0</v>
      </c>
      <c r="K193" s="57">
        <f t="shared" si="26"/>
        <v>27178.3</v>
      </c>
      <c r="L193" s="99">
        <f t="shared" si="37"/>
        <v>0</v>
      </c>
      <c r="M193" s="57">
        <f t="shared" si="27"/>
        <v>27178.3</v>
      </c>
      <c r="N193" s="99">
        <f t="shared" si="37"/>
        <v>59</v>
      </c>
      <c r="O193" s="57">
        <f t="shared" si="28"/>
        <v>27237.3</v>
      </c>
    </row>
    <row r="194" spans="2:15" ht="93.75" customHeight="1" x14ac:dyDescent="0.25">
      <c r="B194" s="74" t="s">
        <v>305</v>
      </c>
      <c r="C194" s="61" t="s">
        <v>306</v>
      </c>
      <c r="D194" s="55"/>
      <c r="E194" s="55"/>
      <c r="F194" s="105"/>
      <c r="G194" s="93">
        <f t="shared" si="37"/>
        <v>27178.3</v>
      </c>
      <c r="H194" s="93">
        <f t="shared" si="37"/>
        <v>0</v>
      </c>
      <c r="I194" s="64">
        <f t="shared" si="30"/>
        <v>27178.3</v>
      </c>
      <c r="J194" s="93">
        <f t="shared" si="37"/>
        <v>0</v>
      </c>
      <c r="K194" s="64">
        <f t="shared" si="26"/>
        <v>27178.3</v>
      </c>
      <c r="L194" s="93">
        <f t="shared" si="37"/>
        <v>0</v>
      </c>
      <c r="M194" s="64">
        <f t="shared" si="27"/>
        <v>27178.3</v>
      </c>
      <c r="N194" s="93">
        <f t="shared" si="37"/>
        <v>59</v>
      </c>
      <c r="O194" s="64">
        <f t="shared" si="28"/>
        <v>27237.3</v>
      </c>
    </row>
    <row r="195" spans="2:15" ht="63" x14ac:dyDescent="0.25">
      <c r="B195" s="74" t="s">
        <v>516</v>
      </c>
      <c r="C195" s="61" t="s">
        <v>308</v>
      </c>
      <c r="D195" s="55"/>
      <c r="E195" s="55"/>
      <c r="F195" s="105"/>
      <c r="G195" s="93">
        <f t="shared" si="37"/>
        <v>27178.3</v>
      </c>
      <c r="H195" s="93">
        <f t="shared" si="37"/>
        <v>0</v>
      </c>
      <c r="I195" s="64">
        <f t="shared" si="30"/>
        <v>27178.3</v>
      </c>
      <c r="J195" s="93">
        <f t="shared" si="37"/>
        <v>0</v>
      </c>
      <c r="K195" s="64">
        <f t="shared" ref="K195:K268" si="38">I195+J195</f>
        <v>27178.3</v>
      </c>
      <c r="L195" s="93">
        <f t="shared" si="37"/>
        <v>0</v>
      </c>
      <c r="M195" s="64">
        <f t="shared" ref="M195:M268" si="39">K195+L195</f>
        <v>27178.3</v>
      </c>
      <c r="N195" s="93">
        <f t="shared" si="37"/>
        <v>59</v>
      </c>
      <c r="O195" s="64">
        <f t="shared" ref="O195:O268" si="40">M195+N195</f>
        <v>27237.3</v>
      </c>
    </row>
    <row r="196" spans="2:15" ht="15.75" x14ac:dyDescent="0.25">
      <c r="B196" s="74" t="s">
        <v>246</v>
      </c>
      <c r="C196" s="61" t="s">
        <v>308</v>
      </c>
      <c r="D196" s="61" t="s">
        <v>120</v>
      </c>
      <c r="E196" s="55"/>
      <c r="F196" s="105"/>
      <c r="G196" s="93">
        <f t="shared" si="37"/>
        <v>27178.3</v>
      </c>
      <c r="H196" s="93">
        <f t="shared" si="37"/>
        <v>0</v>
      </c>
      <c r="I196" s="64">
        <f t="shared" si="30"/>
        <v>27178.3</v>
      </c>
      <c r="J196" s="93">
        <f t="shared" si="37"/>
        <v>0</v>
      </c>
      <c r="K196" s="64">
        <f t="shared" si="38"/>
        <v>27178.3</v>
      </c>
      <c r="L196" s="93">
        <f t="shared" si="37"/>
        <v>0</v>
      </c>
      <c r="M196" s="64">
        <f t="shared" si="39"/>
        <v>27178.3</v>
      </c>
      <c r="N196" s="93">
        <f t="shared" si="37"/>
        <v>59</v>
      </c>
      <c r="O196" s="64">
        <f t="shared" si="40"/>
        <v>27237.3</v>
      </c>
    </row>
    <row r="197" spans="2:15" ht="15.75" x14ac:dyDescent="0.25">
      <c r="B197" s="74" t="s">
        <v>274</v>
      </c>
      <c r="C197" s="61" t="s">
        <v>308</v>
      </c>
      <c r="D197" s="61" t="s">
        <v>120</v>
      </c>
      <c r="E197" s="61" t="s">
        <v>90</v>
      </c>
      <c r="F197" s="105"/>
      <c r="G197" s="93">
        <f>G198</f>
        <v>27178.3</v>
      </c>
      <c r="H197" s="93">
        <f>H198</f>
        <v>0</v>
      </c>
      <c r="I197" s="64">
        <f t="shared" si="30"/>
        <v>27178.3</v>
      </c>
      <c r="J197" s="93">
        <f>J198</f>
        <v>0</v>
      </c>
      <c r="K197" s="64">
        <f t="shared" si="38"/>
        <v>27178.3</v>
      </c>
      <c r="L197" s="93">
        <f>L198</f>
        <v>0</v>
      </c>
      <c r="M197" s="64">
        <f t="shared" si="39"/>
        <v>27178.3</v>
      </c>
      <c r="N197" s="93">
        <f>N198</f>
        <v>59</v>
      </c>
      <c r="O197" s="64">
        <f t="shared" si="40"/>
        <v>27237.3</v>
      </c>
    </row>
    <row r="198" spans="2:15" ht="63" x14ac:dyDescent="0.25">
      <c r="B198" s="74" t="s">
        <v>188</v>
      </c>
      <c r="C198" s="61" t="s">
        <v>308</v>
      </c>
      <c r="D198" s="61" t="s">
        <v>120</v>
      </c>
      <c r="E198" s="61" t="s">
        <v>90</v>
      </c>
      <c r="F198" s="61">
        <v>600</v>
      </c>
      <c r="G198" s="93">
        <f t="shared" si="37"/>
        <v>27178.3</v>
      </c>
      <c r="H198" s="93">
        <f t="shared" si="37"/>
        <v>0</v>
      </c>
      <c r="I198" s="64">
        <f t="shared" ref="I198:I271" si="41">G198+H198</f>
        <v>27178.3</v>
      </c>
      <c r="J198" s="93">
        <f t="shared" si="37"/>
        <v>0</v>
      </c>
      <c r="K198" s="64">
        <f t="shared" si="38"/>
        <v>27178.3</v>
      </c>
      <c r="L198" s="93">
        <f t="shared" si="37"/>
        <v>0</v>
      </c>
      <c r="M198" s="64">
        <f t="shared" si="39"/>
        <v>27178.3</v>
      </c>
      <c r="N198" s="93">
        <f t="shared" si="37"/>
        <v>59</v>
      </c>
      <c r="O198" s="64">
        <f t="shared" si="40"/>
        <v>27237.3</v>
      </c>
    </row>
    <row r="199" spans="2:15" ht="15.75" x14ac:dyDescent="0.25">
      <c r="B199" s="74" t="s">
        <v>197</v>
      </c>
      <c r="C199" s="61" t="s">
        <v>308</v>
      </c>
      <c r="D199" s="61" t="s">
        <v>120</v>
      </c>
      <c r="E199" s="61" t="s">
        <v>90</v>
      </c>
      <c r="F199" s="61">
        <v>610</v>
      </c>
      <c r="G199" s="93">
        <v>27178.3</v>
      </c>
      <c r="H199" s="93"/>
      <c r="I199" s="64">
        <f t="shared" si="41"/>
        <v>27178.3</v>
      </c>
      <c r="J199" s="93"/>
      <c r="K199" s="64">
        <f t="shared" si="38"/>
        <v>27178.3</v>
      </c>
      <c r="L199" s="93"/>
      <c r="M199" s="64">
        <f t="shared" si="39"/>
        <v>27178.3</v>
      </c>
      <c r="N199" s="93">
        <v>59</v>
      </c>
      <c r="O199" s="64">
        <f t="shared" si="40"/>
        <v>27237.3</v>
      </c>
    </row>
    <row r="200" spans="2:15" ht="91.9" customHeight="1" x14ac:dyDescent="0.25">
      <c r="B200" s="103" t="s">
        <v>698</v>
      </c>
      <c r="C200" s="58" t="s">
        <v>219</v>
      </c>
      <c r="D200" s="55"/>
      <c r="E200" s="55"/>
      <c r="F200" s="105"/>
      <c r="G200" s="99">
        <f>G201</f>
        <v>1000</v>
      </c>
      <c r="H200" s="99">
        <f>H201</f>
        <v>0</v>
      </c>
      <c r="I200" s="57">
        <f t="shared" si="41"/>
        <v>1000</v>
      </c>
      <c r="J200" s="99">
        <f>J201</f>
        <v>0</v>
      </c>
      <c r="K200" s="57">
        <f t="shared" si="38"/>
        <v>1000</v>
      </c>
      <c r="L200" s="99">
        <f>L201</f>
        <v>0</v>
      </c>
      <c r="M200" s="57">
        <f t="shared" si="39"/>
        <v>1000</v>
      </c>
      <c r="N200" s="99">
        <f>N201</f>
        <v>0</v>
      </c>
      <c r="O200" s="57">
        <f t="shared" si="40"/>
        <v>1000</v>
      </c>
    </row>
    <row r="201" spans="2:15" ht="50.25" customHeight="1" x14ac:dyDescent="0.25">
      <c r="B201" s="74" t="s">
        <v>220</v>
      </c>
      <c r="C201" s="61" t="s">
        <v>640</v>
      </c>
      <c r="D201" s="55"/>
      <c r="E201" s="55"/>
      <c r="F201" s="105"/>
      <c r="G201" s="93">
        <f t="shared" ref="G201:N205" si="42">G202</f>
        <v>1000</v>
      </c>
      <c r="H201" s="93">
        <f t="shared" si="42"/>
        <v>0</v>
      </c>
      <c r="I201" s="64">
        <f t="shared" si="41"/>
        <v>1000</v>
      </c>
      <c r="J201" s="93">
        <f t="shared" si="42"/>
        <v>0</v>
      </c>
      <c r="K201" s="64">
        <f t="shared" si="38"/>
        <v>1000</v>
      </c>
      <c r="L201" s="93">
        <f t="shared" si="42"/>
        <v>0</v>
      </c>
      <c r="M201" s="64">
        <f t="shared" si="39"/>
        <v>1000</v>
      </c>
      <c r="N201" s="93">
        <f t="shared" si="42"/>
        <v>0</v>
      </c>
      <c r="O201" s="64">
        <f t="shared" si="40"/>
        <v>1000</v>
      </c>
    </row>
    <row r="202" spans="2:15" ht="47.45" customHeight="1" x14ac:dyDescent="0.25">
      <c r="B202" s="74" t="s">
        <v>489</v>
      </c>
      <c r="C202" s="61" t="s">
        <v>641</v>
      </c>
      <c r="D202" s="55"/>
      <c r="E202" s="55"/>
      <c r="F202" s="105"/>
      <c r="G202" s="93">
        <f t="shared" si="42"/>
        <v>1000</v>
      </c>
      <c r="H202" s="93">
        <f t="shared" si="42"/>
        <v>0</v>
      </c>
      <c r="I202" s="64">
        <f t="shared" si="41"/>
        <v>1000</v>
      </c>
      <c r="J202" s="93">
        <f t="shared" si="42"/>
        <v>0</v>
      </c>
      <c r="K202" s="64">
        <f t="shared" si="38"/>
        <v>1000</v>
      </c>
      <c r="L202" s="93">
        <f t="shared" si="42"/>
        <v>0</v>
      </c>
      <c r="M202" s="64">
        <f t="shared" si="39"/>
        <v>1000</v>
      </c>
      <c r="N202" s="93">
        <f t="shared" si="42"/>
        <v>0</v>
      </c>
      <c r="O202" s="64">
        <f t="shared" si="40"/>
        <v>1000</v>
      </c>
    </row>
    <row r="203" spans="2:15" ht="21.75" customHeight="1" x14ac:dyDescent="0.25">
      <c r="B203" s="74" t="s">
        <v>190</v>
      </c>
      <c r="C203" s="61" t="s">
        <v>641</v>
      </c>
      <c r="D203" s="61" t="s">
        <v>102</v>
      </c>
      <c r="E203" s="55"/>
      <c r="F203" s="105"/>
      <c r="G203" s="93">
        <f t="shared" si="42"/>
        <v>1000</v>
      </c>
      <c r="H203" s="93">
        <f t="shared" si="42"/>
        <v>0</v>
      </c>
      <c r="I203" s="64">
        <f t="shared" si="41"/>
        <v>1000</v>
      </c>
      <c r="J203" s="93">
        <f t="shared" si="42"/>
        <v>0</v>
      </c>
      <c r="K203" s="64">
        <f t="shared" si="38"/>
        <v>1000</v>
      </c>
      <c r="L203" s="93">
        <f t="shared" si="42"/>
        <v>0</v>
      </c>
      <c r="M203" s="64">
        <f t="shared" si="39"/>
        <v>1000</v>
      </c>
      <c r="N203" s="93">
        <f t="shared" si="42"/>
        <v>0</v>
      </c>
      <c r="O203" s="64">
        <f t="shared" si="40"/>
        <v>1000</v>
      </c>
    </row>
    <row r="204" spans="2:15" ht="18" customHeight="1" x14ac:dyDescent="0.25">
      <c r="B204" s="74" t="s">
        <v>217</v>
      </c>
      <c r="C204" s="61" t="s">
        <v>641</v>
      </c>
      <c r="D204" s="61" t="s">
        <v>102</v>
      </c>
      <c r="E204" s="61">
        <v>12</v>
      </c>
      <c r="F204" s="105"/>
      <c r="G204" s="93">
        <f t="shared" si="42"/>
        <v>1000</v>
      </c>
      <c r="H204" s="93">
        <f t="shared" si="42"/>
        <v>0</v>
      </c>
      <c r="I204" s="64">
        <f t="shared" si="41"/>
        <v>1000</v>
      </c>
      <c r="J204" s="93">
        <f t="shared" si="42"/>
        <v>0</v>
      </c>
      <c r="K204" s="64">
        <f t="shared" si="38"/>
        <v>1000</v>
      </c>
      <c r="L204" s="93">
        <f t="shared" si="42"/>
        <v>0</v>
      </c>
      <c r="M204" s="64">
        <f t="shared" si="39"/>
        <v>1000</v>
      </c>
      <c r="N204" s="93">
        <f t="shared" si="42"/>
        <v>0</v>
      </c>
      <c r="O204" s="64">
        <f t="shared" si="40"/>
        <v>1000</v>
      </c>
    </row>
    <row r="205" spans="2:15" ht="15.75" x14ac:dyDescent="0.25">
      <c r="B205" s="74" t="s">
        <v>99</v>
      </c>
      <c r="C205" s="61" t="s">
        <v>641</v>
      </c>
      <c r="D205" s="61" t="s">
        <v>102</v>
      </c>
      <c r="E205" s="61">
        <v>12</v>
      </c>
      <c r="F205" s="61">
        <v>800</v>
      </c>
      <c r="G205" s="93">
        <f t="shared" si="42"/>
        <v>1000</v>
      </c>
      <c r="H205" s="93">
        <f t="shared" si="42"/>
        <v>0</v>
      </c>
      <c r="I205" s="64">
        <f t="shared" si="41"/>
        <v>1000</v>
      </c>
      <c r="J205" s="93">
        <f t="shared" si="42"/>
        <v>0</v>
      </c>
      <c r="K205" s="64">
        <f t="shared" si="38"/>
        <v>1000</v>
      </c>
      <c r="L205" s="93">
        <f t="shared" si="42"/>
        <v>0</v>
      </c>
      <c r="M205" s="64">
        <f t="shared" si="39"/>
        <v>1000</v>
      </c>
      <c r="N205" s="93">
        <f t="shared" si="42"/>
        <v>0</v>
      </c>
      <c r="O205" s="64">
        <f t="shared" si="40"/>
        <v>1000</v>
      </c>
    </row>
    <row r="206" spans="2:15" ht="94.5" x14ac:dyDescent="0.25">
      <c r="B206" s="74" t="s">
        <v>207</v>
      </c>
      <c r="C206" s="61" t="s">
        <v>641</v>
      </c>
      <c r="D206" s="61" t="s">
        <v>102</v>
      </c>
      <c r="E206" s="61">
        <v>12</v>
      </c>
      <c r="F206" s="61">
        <v>810</v>
      </c>
      <c r="G206" s="93">
        <v>1000</v>
      </c>
      <c r="H206" s="93"/>
      <c r="I206" s="64">
        <f t="shared" si="41"/>
        <v>1000</v>
      </c>
      <c r="J206" s="93"/>
      <c r="K206" s="64">
        <f t="shared" si="38"/>
        <v>1000</v>
      </c>
      <c r="L206" s="93"/>
      <c r="M206" s="64">
        <f t="shared" si="39"/>
        <v>1000</v>
      </c>
      <c r="N206" s="93"/>
      <c r="O206" s="64">
        <f t="shared" si="40"/>
        <v>1000</v>
      </c>
    </row>
    <row r="207" spans="2:15" ht="129.6" customHeight="1" x14ac:dyDescent="0.25">
      <c r="B207" s="103" t="s">
        <v>699</v>
      </c>
      <c r="C207" s="58" t="s">
        <v>162</v>
      </c>
      <c r="D207" s="55"/>
      <c r="E207" s="55"/>
      <c r="F207" s="105"/>
      <c r="G207" s="99">
        <f>G208+G225</f>
        <v>3561.3</v>
      </c>
      <c r="H207" s="99">
        <f>H208+H225</f>
        <v>0</v>
      </c>
      <c r="I207" s="57">
        <f t="shared" si="41"/>
        <v>3561.3</v>
      </c>
      <c r="J207" s="99">
        <f>J208+J225</f>
        <v>0</v>
      </c>
      <c r="K207" s="57">
        <f t="shared" si="38"/>
        <v>3561.3</v>
      </c>
      <c r="L207" s="99">
        <f>L208+L225</f>
        <v>0</v>
      </c>
      <c r="M207" s="57">
        <f t="shared" si="39"/>
        <v>3561.3</v>
      </c>
      <c r="N207" s="99">
        <f>N208+N225</f>
        <v>0</v>
      </c>
      <c r="O207" s="57">
        <f t="shared" si="40"/>
        <v>3561.3</v>
      </c>
    </row>
    <row r="208" spans="2:15" ht="133.9" customHeight="1" x14ac:dyDescent="0.25">
      <c r="B208" s="103" t="s">
        <v>444</v>
      </c>
      <c r="C208" s="58" t="s">
        <v>164</v>
      </c>
      <c r="D208" s="55"/>
      <c r="E208" s="55"/>
      <c r="F208" s="105"/>
      <c r="G208" s="99">
        <f>G209</f>
        <v>80</v>
      </c>
      <c r="H208" s="99">
        <f>H209</f>
        <v>0</v>
      </c>
      <c r="I208" s="57">
        <f t="shared" si="41"/>
        <v>80</v>
      </c>
      <c r="J208" s="99">
        <f>J209</f>
        <v>0</v>
      </c>
      <c r="K208" s="57">
        <f t="shared" si="38"/>
        <v>80</v>
      </c>
      <c r="L208" s="99">
        <f>L209</f>
        <v>0</v>
      </c>
      <c r="M208" s="57">
        <f t="shared" si="39"/>
        <v>80</v>
      </c>
      <c r="N208" s="99">
        <f>N209</f>
        <v>0</v>
      </c>
      <c r="O208" s="57">
        <f t="shared" si="40"/>
        <v>80</v>
      </c>
    </row>
    <row r="209" spans="2:15" ht="68.45" customHeight="1" x14ac:dyDescent="0.25">
      <c r="B209" s="74" t="s">
        <v>165</v>
      </c>
      <c r="C209" s="61" t="s">
        <v>517</v>
      </c>
      <c r="D209" s="55"/>
      <c r="E209" s="55"/>
      <c r="F209" s="105"/>
      <c r="G209" s="93">
        <f>G210+G215+G220</f>
        <v>80</v>
      </c>
      <c r="H209" s="93">
        <f>H210+H215+H220</f>
        <v>0</v>
      </c>
      <c r="I209" s="64">
        <f t="shared" si="41"/>
        <v>80</v>
      </c>
      <c r="J209" s="93">
        <f>J210+J215+J220</f>
        <v>0</v>
      </c>
      <c r="K209" s="64">
        <f t="shared" si="38"/>
        <v>80</v>
      </c>
      <c r="L209" s="93">
        <f>L210+L215+L220</f>
        <v>0</v>
      </c>
      <c r="M209" s="64">
        <f t="shared" si="39"/>
        <v>80</v>
      </c>
      <c r="N209" s="93">
        <f>N210+N215+N220</f>
        <v>0</v>
      </c>
      <c r="O209" s="64">
        <f t="shared" si="40"/>
        <v>80</v>
      </c>
    </row>
    <row r="210" spans="2:15" ht="62.45" customHeight="1" x14ac:dyDescent="0.25">
      <c r="B210" s="74" t="s">
        <v>518</v>
      </c>
      <c r="C210" s="61" t="s">
        <v>168</v>
      </c>
      <c r="D210" s="55"/>
      <c r="E210" s="55"/>
      <c r="F210" s="105"/>
      <c r="G210" s="93">
        <f t="shared" ref="G210:N213" si="43">G211</f>
        <v>10</v>
      </c>
      <c r="H210" s="93">
        <f t="shared" si="43"/>
        <v>0</v>
      </c>
      <c r="I210" s="64">
        <f t="shared" si="41"/>
        <v>10</v>
      </c>
      <c r="J210" s="93">
        <f t="shared" si="43"/>
        <v>0</v>
      </c>
      <c r="K210" s="64">
        <f t="shared" si="38"/>
        <v>10</v>
      </c>
      <c r="L210" s="93">
        <f t="shared" si="43"/>
        <v>0</v>
      </c>
      <c r="M210" s="64">
        <f t="shared" si="39"/>
        <v>10</v>
      </c>
      <c r="N210" s="93">
        <f t="shared" si="43"/>
        <v>0</v>
      </c>
      <c r="O210" s="64">
        <f t="shared" si="40"/>
        <v>10</v>
      </c>
    </row>
    <row r="211" spans="2:15" ht="47.45" customHeight="1" x14ac:dyDescent="0.25">
      <c r="B211" s="74" t="s">
        <v>159</v>
      </c>
      <c r="C211" s="61" t="s">
        <v>168</v>
      </c>
      <c r="D211" s="61" t="s">
        <v>90</v>
      </c>
      <c r="E211" s="55"/>
      <c r="F211" s="105"/>
      <c r="G211" s="93">
        <f t="shared" si="43"/>
        <v>10</v>
      </c>
      <c r="H211" s="93">
        <f t="shared" si="43"/>
        <v>0</v>
      </c>
      <c r="I211" s="64">
        <f t="shared" si="41"/>
        <v>10</v>
      </c>
      <c r="J211" s="93">
        <f t="shared" si="43"/>
        <v>0</v>
      </c>
      <c r="K211" s="64">
        <f t="shared" si="38"/>
        <v>10</v>
      </c>
      <c r="L211" s="93">
        <f t="shared" si="43"/>
        <v>0</v>
      </c>
      <c r="M211" s="64">
        <f t="shared" si="39"/>
        <v>10</v>
      </c>
      <c r="N211" s="93">
        <f t="shared" si="43"/>
        <v>0</v>
      </c>
      <c r="O211" s="64">
        <f t="shared" si="40"/>
        <v>10</v>
      </c>
    </row>
    <row r="212" spans="2:15" ht="48" customHeight="1" x14ac:dyDescent="0.25">
      <c r="B212" s="74" t="s">
        <v>442</v>
      </c>
      <c r="C212" s="61" t="s">
        <v>168</v>
      </c>
      <c r="D212" s="61" t="s">
        <v>90</v>
      </c>
      <c r="E212" s="61" t="s">
        <v>161</v>
      </c>
      <c r="F212" s="105"/>
      <c r="G212" s="93">
        <f t="shared" si="43"/>
        <v>10</v>
      </c>
      <c r="H212" s="93">
        <f t="shared" si="43"/>
        <v>0</v>
      </c>
      <c r="I212" s="64">
        <f t="shared" si="41"/>
        <v>10</v>
      </c>
      <c r="J212" s="93">
        <f t="shared" si="43"/>
        <v>0</v>
      </c>
      <c r="K212" s="64">
        <f t="shared" si="38"/>
        <v>10</v>
      </c>
      <c r="L212" s="93">
        <f t="shared" si="43"/>
        <v>0</v>
      </c>
      <c r="M212" s="64">
        <f t="shared" si="39"/>
        <v>10</v>
      </c>
      <c r="N212" s="93">
        <f t="shared" si="43"/>
        <v>0</v>
      </c>
      <c r="O212" s="64">
        <f t="shared" si="40"/>
        <v>10</v>
      </c>
    </row>
    <row r="213" spans="2:15" ht="63" customHeight="1" x14ac:dyDescent="0.25">
      <c r="B213" s="74" t="s">
        <v>97</v>
      </c>
      <c r="C213" s="61" t="s">
        <v>168</v>
      </c>
      <c r="D213" s="61" t="s">
        <v>90</v>
      </c>
      <c r="E213" s="61" t="s">
        <v>161</v>
      </c>
      <c r="F213" s="61">
        <v>200</v>
      </c>
      <c r="G213" s="93">
        <f t="shared" si="43"/>
        <v>10</v>
      </c>
      <c r="H213" s="93">
        <f t="shared" si="43"/>
        <v>0</v>
      </c>
      <c r="I213" s="64">
        <f t="shared" si="41"/>
        <v>10</v>
      </c>
      <c r="J213" s="93">
        <f t="shared" si="43"/>
        <v>0</v>
      </c>
      <c r="K213" s="64">
        <f t="shared" si="38"/>
        <v>10</v>
      </c>
      <c r="L213" s="93">
        <f t="shared" si="43"/>
        <v>0</v>
      </c>
      <c r="M213" s="64">
        <f t="shared" si="39"/>
        <v>10</v>
      </c>
      <c r="N213" s="93">
        <f t="shared" si="43"/>
        <v>0</v>
      </c>
      <c r="O213" s="64">
        <f t="shared" si="40"/>
        <v>10</v>
      </c>
    </row>
    <row r="214" spans="2:15" ht="36" customHeight="1" x14ac:dyDescent="0.25">
      <c r="B214" s="74" t="s">
        <v>98</v>
      </c>
      <c r="C214" s="61" t="s">
        <v>168</v>
      </c>
      <c r="D214" s="61" t="s">
        <v>90</v>
      </c>
      <c r="E214" s="61" t="s">
        <v>161</v>
      </c>
      <c r="F214" s="61">
        <v>240</v>
      </c>
      <c r="G214" s="93">
        <v>10</v>
      </c>
      <c r="H214" s="93"/>
      <c r="I214" s="64">
        <f t="shared" si="41"/>
        <v>10</v>
      </c>
      <c r="J214" s="93"/>
      <c r="K214" s="64">
        <f t="shared" si="38"/>
        <v>10</v>
      </c>
      <c r="L214" s="93"/>
      <c r="M214" s="64">
        <f t="shared" si="39"/>
        <v>10</v>
      </c>
      <c r="N214" s="93"/>
      <c r="O214" s="64">
        <f t="shared" si="40"/>
        <v>10</v>
      </c>
    </row>
    <row r="215" spans="2:15" ht="47.45" customHeight="1" x14ac:dyDescent="0.25">
      <c r="B215" s="74" t="s">
        <v>519</v>
      </c>
      <c r="C215" s="61" t="s">
        <v>170</v>
      </c>
      <c r="D215" s="55"/>
      <c r="E215" s="55"/>
      <c r="F215" s="105"/>
      <c r="G215" s="93">
        <f t="shared" ref="G215:N218" si="44">G216</f>
        <v>70</v>
      </c>
      <c r="H215" s="93">
        <f t="shared" si="44"/>
        <v>0</v>
      </c>
      <c r="I215" s="64">
        <f t="shared" si="41"/>
        <v>70</v>
      </c>
      <c r="J215" s="93">
        <f t="shared" si="44"/>
        <v>0</v>
      </c>
      <c r="K215" s="64">
        <f t="shared" si="38"/>
        <v>70</v>
      </c>
      <c r="L215" s="93">
        <f t="shared" si="44"/>
        <v>0</v>
      </c>
      <c r="M215" s="64">
        <f t="shared" si="39"/>
        <v>70</v>
      </c>
      <c r="N215" s="93">
        <f t="shared" si="44"/>
        <v>0</v>
      </c>
      <c r="O215" s="64">
        <f t="shared" si="40"/>
        <v>70</v>
      </c>
    </row>
    <row r="216" spans="2:15" ht="50.45" customHeight="1" x14ac:dyDescent="0.25">
      <c r="B216" s="74" t="s">
        <v>159</v>
      </c>
      <c r="C216" s="61" t="s">
        <v>170</v>
      </c>
      <c r="D216" s="61" t="s">
        <v>90</v>
      </c>
      <c r="E216" s="55"/>
      <c r="F216" s="105"/>
      <c r="G216" s="93">
        <f t="shared" si="44"/>
        <v>70</v>
      </c>
      <c r="H216" s="93">
        <f t="shared" si="44"/>
        <v>0</v>
      </c>
      <c r="I216" s="64">
        <f t="shared" si="41"/>
        <v>70</v>
      </c>
      <c r="J216" s="93">
        <f t="shared" si="44"/>
        <v>0</v>
      </c>
      <c r="K216" s="64">
        <f t="shared" si="38"/>
        <v>70</v>
      </c>
      <c r="L216" s="93">
        <f t="shared" si="44"/>
        <v>0</v>
      </c>
      <c r="M216" s="64">
        <f t="shared" si="39"/>
        <v>70</v>
      </c>
      <c r="N216" s="93">
        <f t="shared" si="44"/>
        <v>0</v>
      </c>
      <c r="O216" s="64">
        <f t="shared" si="40"/>
        <v>70</v>
      </c>
    </row>
    <row r="217" spans="2:15" ht="69" customHeight="1" x14ac:dyDescent="0.25">
      <c r="B217" s="74" t="s">
        <v>442</v>
      </c>
      <c r="C217" s="61" t="s">
        <v>170</v>
      </c>
      <c r="D217" s="61" t="s">
        <v>90</v>
      </c>
      <c r="E217" s="61" t="s">
        <v>161</v>
      </c>
      <c r="F217" s="105"/>
      <c r="G217" s="93">
        <f t="shared" si="44"/>
        <v>70</v>
      </c>
      <c r="H217" s="93">
        <f t="shared" si="44"/>
        <v>0</v>
      </c>
      <c r="I217" s="64">
        <f t="shared" si="41"/>
        <v>70</v>
      </c>
      <c r="J217" s="93">
        <f t="shared" si="44"/>
        <v>0</v>
      </c>
      <c r="K217" s="64">
        <f t="shared" si="38"/>
        <v>70</v>
      </c>
      <c r="L217" s="93">
        <f t="shared" si="44"/>
        <v>0</v>
      </c>
      <c r="M217" s="64">
        <f t="shared" si="39"/>
        <v>70</v>
      </c>
      <c r="N217" s="93">
        <f t="shared" si="44"/>
        <v>0</v>
      </c>
      <c r="O217" s="64">
        <f t="shared" si="40"/>
        <v>70</v>
      </c>
    </row>
    <row r="218" spans="2:15" ht="49.9" customHeight="1" x14ac:dyDescent="0.25">
      <c r="B218" s="74" t="s">
        <v>97</v>
      </c>
      <c r="C218" s="61" t="s">
        <v>170</v>
      </c>
      <c r="D218" s="61" t="s">
        <v>90</v>
      </c>
      <c r="E218" s="61" t="s">
        <v>161</v>
      </c>
      <c r="F218" s="61">
        <v>200</v>
      </c>
      <c r="G218" s="93">
        <f t="shared" si="44"/>
        <v>70</v>
      </c>
      <c r="H218" s="93">
        <f t="shared" si="44"/>
        <v>0</v>
      </c>
      <c r="I218" s="64">
        <f t="shared" si="41"/>
        <v>70</v>
      </c>
      <c r="J218" s="93">
        <f t="shared" si="44"/>
        <v>0</v>
      </c>
      <c r="K218" s="64">
        <f t="shared" si="38"/>
        <v>70</v>
      </c>
      <c r="L218" s="93">
        <f t="shared" si="44"/>
        <v>0</v>
      </c>
      <c r="M218" s="64">
        <f t="shared" si="39"/>
        <v>70</v>
      </c>
      <c r="N218" s="93">
        <f t="shared" si="44"/>
        <v>0</v>
      </c>
      <c r="O218" s="64">
        <f t="shared" si="40"/>
        <v>70</v>
      </c>
    </row>
    <row r="219" spans="2:15" ht="33.6" customHeight="1" x14ac:dyDescent="0.25">
      <c r="B219" s="74" t="s">
        <v>98</v>
      </c>
      <c r="C219" s="61" t="s">
        <v>170</v>
      </c>
      <c r="D219" s="61" t="s">
        <v>90</v>
      </c>
      <c r="E219" s="61" t="s">
        <v>161</v>
      </c>
      <c r="F219" s="61">
        <v>240</v>
      </c>
      <c r="G219" s="93">
        <v>70</v>
      </c>
      <c r="H219" s="93"/>
      <c r="I219" s="64">
        <f t="shared" si="41"/>
        <v>70</v>
      </c>
      <c r="J219" s="93"/>
      <c r="K219" s="64">
        <f t="shared" si="38"/>
        <v>70</v>
      </c>
      <c r="L219" s="93"/>
      <c r="M219" s="64">
        <f t="shared" si="39"/>
        <v>70</v>
      </c>
      <c r="N219" s="93"/>
      <c r="O219" s="64">
        <f t="shared" si="40"/>
        <v>70</v>
      </c>
    </row>
    <row r="220" spans="2:15" ht="48.6" hidden="1" customHeight="1" x14ac:dyDescent="0.25">
      <c r="B220" s="74" t="s">
        <v>171</v>
      </c>
      <c r="C220" s="61" t="s">
        <v>172</v>
      </c>
      <c r="D220" s="55"/>
      <c r="E220" s="55"/>
      <c r="F220" s="105"/>
      <c r="G220" s="93">
        <f t="shared" ref="G220:N223" si="45">G221</f>
        <v>0</v>
      </c>
      <c r="H220" s="93">
        <f t="shared" si="45"/>
        <v>0</v>
      </c>
      <c r="I220" s="64">
        <f t="shared" si="41"/>
        <v>0</v>
      </c>
      <c r="J220" s="93">
        <f t="shared" si="45"/>
        <v>0</v>
      </c>
      <c r="K220" s="64">
        <f t="shared" si="38"/>
        <v>0</v>
      </c>
      <c r="L220" s="93">
        <f t="shared" si="45"/>
        <v>0</v>
      </c>
      <c r="M220" s="64">
        <f t="shared" si="39"/>
        <v>0</v>
      </c>
      <c r="N220" s="93">
        <f t="shared" si="45"/>
        <v>0</v>
      </c>
      <c r="O220" s="64">
        <f t="shared" si="40"/>
        <v>0</v>
      </c>
    </row>
    <row r="221" spans="2:15" ht="46.9" hidden="1" customHeight="1" x14ac:dyDescent="0.25">
      <c r="B221" s="74" t="s">
        <v>159</v>
      </c>
      <c r="C221" s="61" t="s">
        <v>172</v>
      </c>
      <c r="D221" s="61" t="s">
        <v>90</v>
      </c>
      <c r="E221" s="55"/>
      <c r="F221" s="105"/>
      <c r="G221" s="93">
        <f t="shared" si="45"/>
        <v>0</v>
      </c>
      <c r="H221" s="93">
        <f t="shared" si="45"/>
        <v>0</v>
      </c>
      <c r="I221" s="64">
        <f t="shared" si="41"/>
        <v>0</v>
      </c>
      <c r="J221" s="93">
        <f t="shared" si="45"/>
        <v>0</v>
      </c>
      <c r="K221" s="64">
        <f t="shared" si="38"/>
        <v>0</v>
      </c>
      <c r="L221" s="93">
        <f t="shared" si="45"/>
        <v>0</v>
      </c>
      <c r="M221" s="64">
        <f t="shared" si="39"/>
        <v>0</v>
      </c>
      <c r="N221" s="93">
        <f t="shared" si="45"/>
        <v>0</v>
      </c>
      <c r="O221" s="64">
        <f t="shared" si="40"/>
        <v>0</v>
      </c>
    </row>
    <row r="222" spans="2:15" ht="62.45" hidden="1" customHeight="1" x14ac:dyDescent="0.25">
      <c r="B222" s="74" t="s">
        <v>442</v>
      </c>
      <c r="C222" s="61" t="s">
        <v>172</v>
      </c>
      <c r="D222" s="61" t="s">
        <v>90</v>
      </c>
      <c r="E222" s="61" t="s">
        <v>161</v>
      </c>
      <c r="F222" s="105"/>
      <c r="G222" s="93">
        <f t="shared" si="45"/>
        <v>0</v>
      </c>
      <c r="H222" s="93">
        <f t="shared" si="45"/>
        <v>0</v>
      </c>
      <c r="I222" s="64">
        <f t="shared" si="41"/>
        <v>0</v>
      </c>
      <c r="J222" s="93">
        <f t="shared" si="45"/>
        <v>0</v>
      </c>
      <c r="K222" s="64">
        <f t="shared" si="38"/>
        <v>0</v>
      </c>
      <c r="L222" s="93">
        <f t="shared" si="45"/>
        <v>0</v>
      </c>
      <c r="M222" s="64">
        <f t="shared" si="39"/>
        <v>0</v>
      </c>
      <c r="N222" s="93">
        <f t="shared" si="45"/>
        <v>0</v>
      </c>
      <c r="O222" s="64">
        <f t="shared" si="40"/>
        <v>0</v>
      </c>
    </row>
    <row r="223" spans="2:15" ht="46.9" hidden="1" customHeight="1" x14ac:dyDescent="0.25">
      <c r="B223" s="74" t="s">
        <v>97</v>
      </c>
      <c r="C223" s="61" t="s">
        <v>172</v>
      </c>
      <c r="D223" s="61" t="s">
        <v>90</v>
      </c>
      <c r="E223" s="61" t="s">
        <v>161</v>
      </c>
      <c r="F223" s="61">
        <v>200</v>
      </c>
      <c r="G223" s="93">
        <f t="shared" si="45"/>
        <v>0</v>
      </c>
      <c r="H223" s="93">
        <f t="shared" si="45"/>
        <v>0</v>
      </c>
      <c r="I223" s="64">
        <f t="shared" si="41"/>
        <v>0</v>
      </c>
      <c r="J223" s="93">
        <f t="shared" si="45"/>
        <v>0</v>
      </c>
      <c r="K223" s="64">
        <f t="shared" si="38"/>
        <v>0</v>
      </c>
      <c r="L223" s="93">
        <f t="shared" si="45"/>
        <v>0</v>
      </c>
      <c r="M223" s="64">
        <f t="shared" si="39"/>
        <v>0</v>
      </c>
      <c r="N223" s="93">
        <f t="shared" si="45"/>
        <v>0</v>
      </c>
      <c r="O223" s="64">
        <f t="shared" si="40"/>
        <v>0</v>
      </c>
    </row>
    <row r="224" spans="2:15" ht="46.9" hidden="1" customHeight="1" x14ac:dyDescent="0.25">
      <c r="B224" s="74" t="s">
        <v>98</v>
      </c>
      <c r="C224" s="61" t="s">
        <v>172</v>
      </c>
      <c r="D224" s="61" t="s">
        <v>90</v>
      </c>
      <c r="E224" s="61" t="s">
        <v>161</v>
      </c>
      <c r="F224" s="61">
        <v>240</v>
      </c>
      <c r="G224" s="93"/>
      <c r="H224" s="93"/>
      <c r="I224" s="64">
        <f t="shared" si="41"/>
        <v>0</v>
      </c>
      <c r="J224" s="93"/>
      <c r="K224" s="64">
        <f t="shared" si="38"/>
        <v>0</v>
      </c>
      <c r="L224" s="93"/>
      <c r="M224" s="64">
        <f t="shared" si="39"/>
        <v>0</v>
      </c>
      <c r="N224" s="93"/>
      <c r="O224" s="64">
        <f t="shared" si="40"/>
        <v>0</v>
      </c>
    </row>
    <row r="225" spans="2:15" ht="156" customHeight="1" x14ac:dyDescent="0.25">
      <c r="B225" s="103" t="s">
        <v>700</v>
      </c>
      <c r="C225" s="58" t="s">
        <v>173</v>
      </c>
      <c r="D225" s="55"/>
      <c r="E225" s="55"/>
      <c r="F225" s="105"/>
      <c r="G225" s="99">
        <f t="shared" ref="G225:N228" si="46">G226</f>
        <v>3481.3</v>
      </c>
      <c r="H225" s="99">
        <f t="shared" si="46"/>
        <v>0</v>
      </c>
      <c r="I225" s="57">
        <f t="shared" si="41"/>
        <v>3481.3</v>
      </c>
      <c r="J225" s="99">
        <f t="shared" si="46"/>
        <v>0</v>
      </c>
      <c r="K225" s="57">
        <f t="shared" si="38"/>
        <v>3481.3</v>
      </c>
      <c r="L225" s="99">
        <f t="shared" si="46"/>
        <v>0</v>
      </c>
      <c r="M225" s="57">
        <f t="shared" si="39"/>
        <v>3481.3</v>
      </c>
      <c r="N225" s="99">
        <f t="shared" si="46"/>
        <v>0</v>
      </c>
      <c r="O225" s="57">
        <f t="shared" si="40"/>
        <v>3481.3</v>
      </c>
    </row>
    <row r="226" spans="2:15" ht="47.25" x14ac:dyDescent="0.25">
      <c r="B226" s="74" t="s">
        <v>520</v>
      </c>
      <c r="C226" s="61" t="s">
        <v>175</v>
      </c>
      <c r="D226" s="55"/>
      <c r="E226" s="55"/>
      <c r="F226" s="105"/>
      <c r="G226" s="93">
        <f t="shared" si="46"/>
        <v>3481.3</v>
      </c>
      <c r="H226" s="93">
        <f t="shared" si="46"/>
        <v>0</v>
      </c>
      <c r="I226" s="64">
        <f t="shared" si="41"/>
        <v>3481.3</v>
      </c>
      <c r="J226" s="93">
        <f t="shared" si="46"/>
        <v>0</v>
      </c>
      <c r="K226" s="64">
        <f t="shared" si="38"/>
        <v>3481.3</v>
      </c>
      <c r="L226" s="93">
        <f t="shared" si="46"/>
        <v>0</v>
      </c>
      <c r="M226" s="64">
        <f t="shared" si="39"/>
        <v>3481.3</v>
      </c>
      <c r="N226" s="93">
        <f t="shared" si="46"/>
        <v>0</v>
      </c>
      <c r="O226" s="64">
        <f t="shared" si="40"/>
        <v>3481.3</v>
      </c>
    </row>
    <row r="227" spans="2:15" ht="31.5" x14ac:dyDescent="0.25">
      <c r="B227" s="74" t="s">
        <v>446</v>
      </c>
      <c r="C227" s="61" t="s">
        <v>177</v>
      </c>
      <c r="D227" s="55"/>
      <c r="E227" s="55"/>
      <c r="F227" s="105"/>
      <c r="G227" s="93">
        <f t="shared" si="46"/>
        <v>3481.3</v>
      </c>
      <c r="H227" s="93">
        <f t="shared" si="46"/>
        <v>0</v>
      </c>
      <c r="I227" s="64">
        <f t="shared" si="41"/>
        <v>3481.3</v>
      </c>
      <c r="J227" s="93">
        <f t="shared" si="46"/>
        <v>0</v>
      </c>
      <c r="K227" s="64">
        <f t="shared" si="38"/>
        <v>3481.3</v>
      </c>
      <c r="L227" s="93">
        <f t="shared" si="46"/>
        <v>0</v>
      </c>
      <c r="M227" s="64">
        <f t="shared" si="39"/>
        <v>3481.3</v>
      </c>
      <c r="N227" s="93">
        <f t="shared" si="46"/>
        <v>0</v>
      </c>
      <c r="O227" s="64">
        <f t="shared" si="40"/>
        <v>3481.3</v>
      </c>
    </row>
    <row r="228" spans="2:15" ht="63" x14ac:dyDescent="0.25">
      <c r="B228" s="74" t="s">
        <v>159</v>
      </c>
      <c r="C228" s="61" t="s">
        <v>177</v>
      </c>
      <c r="D228" s="61" t="s">
        <v>90</v>
      </c>
      <c r="E228" s="55"/>
      <c r="F228" s="105"/>
      <c r="G228" s="93">
        <f t="shared" si="46"/>
        <v>3481.3</v>
      </c>
      <c r="H228" s="93">
        <f t="shared" si="46"/>
        <v>0</v>
      </c>
      <c r="I228" s="64">
        <f t="shared" si="41"/>
        <v>3481.3</v>
      </c>
      <c r="J228" s="93">
        <f t="shared" si="46"/>
        <v>0</v>
      </c>
      <c r="K228" s="64">
        <f t="shared" si="38"/>
        <v>3481.3</v>
      </c>
      <c r="L228" s="93">
        <f t="shared" si="46"/>
        <v>0</v>
      </c>
      <c r="M228" s="64">
        <f t="shared" si="39"/>
        <v>3481.3</v>
      </c>
      <c r="N228" s="93">
        <f t="shared" si="46"/>
        <v>0</v>
      </c>
      <c r="O228" s="64">
        <f t="shared" si="40"/>
        <v>3481.3</v>
      </c>
    </row>
    <row r="229" spans="2:15" ht="78.75" x14ac:dyDescent="0.25">
      <c r="B229" s="74" t="s">
        <v>442</v>
      </c>
      <c r="C229" s="61" t="s">
        <v>177</v>
      </c>
      <c r="D229" s="61" t="s">
        <v>90</v>
      </c>
      <c r="E229" s="61" t="s">
        <v>161</v>
      </c>
      <c r="F229" s="105"/>
      <c r="G229" s="93">
        <f>G230+G232+G234</f>
        <v>3481.3</v>
      </c>
      <c r="H229" s="93">
        <f>H230+H232+H234</f>
        <v>0</v>
      </c>
      <c r="I229" s="64">
        <f t="shared" si="41"/>
        <v>3481.3</v>
      </c>
      <c r="J229" s="93">
        <f>J230+J232+J234</f>
        <v>0</v>
      </c>
      <c r="K229" s="64">
        <f t="shared" si="38"/>
        <v>3481.3</v>
      </c>
      <c r="L229" s="93">
        <f>L230+L232+L234</f>
        <v>0</v>
      </c>
      <c r="M229" s="64">
        <f t="shared" si="39"/>
        <v>3481.3</v>
      </c>
      <c r="N229" s="93">
        <f>N230+N232+N234</f>
        <v>0</v>
      </c>
      <c r="O229" s="64">
        <f t="shared" si="40"/>
        <v>3481.3</v>
      </c>
    </row>
    <row r="230" spans="2:15" ht="116.25" customHeight="1" x14ac:dyDescent="0.25">
      <c r="B230" s="74" t="s">
        <v>85</v>
      </c>
      <c r="C230" s="61" t="s">
        <v>177</v>
      </c>
      <c r="D230" s="61" t="s">
        <v>90</v>
      </c>
      <c r="E230" s="61" t="s">
        <v>161</v>
      </c>
      <c r="F230" s="61">
        <v>100</v>
      </c>
      <c r="G230" s="93">
        <f>G231</f>
        <v>2674.9</v>
      </c>
      <c r="H230" s="93">
        <f>H231</f>
        <v>0</v>
      </c>
      <c r="I230" s="64">
        <f t="shared" si="41"/>
        <v>2674.9</v>
      </c>
      <c r="J230" s="93">
        <f>J231</f>
        <v>0</v>
      </c>
      <c r="K230" s="64">
        <f t="shared" si="38"/>
        <v>2674.9</v>
      </c>
      <c r="L230" s="93">
        <f>L231</f>
        <v>0</v>
      </c>
      <c r="M230" s="64">
        <f t="shared" si="39"/>
        <v>2674.9</v>
      </c>
      <c r="N230" s="93">
        <f>N231</f>
        <v>0</v>
      </c>
      <c r="O230" s="64">
        <f t="shared" si="40"/>
        <v>2674.9</v>
      </c>
    </row>
    <row r="231" spans="2:15" ht="31.5" x14ac:dyDescent="0.25">
      <c r="B231" s="74" t="s">
        <v>150</v>
      </c>
      <c r="C231" s="61" t="s">
        <v>177</v>
      </c>
      <c r="D231" s="61" t="s">
        <v>90</v>
      </c>
      <c r="E231" s="61" t="s">
        <v>161</v>
      </c>
      <c r="F231" s="61">
        <v>110</v>
      </c>
      <c r="G231" s="93">
        <v>2674.9</v>
      </c>
      <c r="H231" s="93"/>
      <c r="I231" s="64">
        <f t="shared" si="41"/>
        <v>2674.9</v>
      </c>
      <c r="J231" s="93"/>
      <c r="K231" s="64">
        <f t="shared" si="38"/>
        <v>2674.9</v>
      </c>
      <c r="L231" s="93"/>
      <c r="M231" s="64">
        <f t="shared" si="39"/>
        <v>2674.9</v>
      </c>
      <c r="N231" s="93"/>
      <c r="O231" s="64">
        <f t="shared" si="40"/>
        <v>2674.9</v>
      </c>
    </row>
    <row r="232" spans="2:15" ht="47.25" x14ac:dyDescent="0.25">
      <c r="B232" s="74" t="s">
        <v>97</v>
      </c>
      <c r="C232" s="61" t="s">
        <v>177</v>
      </c>
      <c r="D232" s="61" t="s">
        <v>90</v>
      </c>
      <c r="E232" s="61" t="s">
        <v>161</v>
      </c>
      <c r="F232" s="61">
        <v>200</v>
      </c>
      <c r="G232" s="93">
        <f>G233</f>
        <v>802.4</v>
      </c>
      <c r="H232" s="93">
        <f>H233</f>
        <v>0</v>
      </c>
      <c r="I232" s="64">
        <f t="shared" si="41"/>
        <v>802.4</v>
      </c>
      <c r="J232" s="93">
        <f>J233</f>
        <v>0</v>
      </c>
      <c r="K232" s="64">
        <f t="shared" si="38"/>
        <v>802.4</v>
      </c>
      <c r="L232" s="93">
        <f>L233</f>
        <v>0</v>
      </c>
      <c r="M232" s="64">
        <f t="shared" si="39"/>
        <v>802.4</v>
      </c>
      <c r="N232" s="93">
        <f>N233</f>
        <v>0</v>
      </c>
      <c r="O232" s="64">
        <f t="shared" si="40"/>
        <v>802.4</v>
      </c>
    </row>
    <row r="233" spans="2:15" ht="34.15" customHeight="1" x14ac:dyDescent="0.25">
      <c r="B233" s="74" t="s">
        <v>98</v>
      </c>
      <c r="C233" s="61" t="s">
        <v>177</v>
      </c>
      <c r="D233" s="61" t="s">
        <v>90</v>
      </c>
      <c r="E233" s="61" t="s">
        <v>161</v>
      </c>
      <c r="F233" s="61">
        <v>240</v>
      </c>
      <c r="G233" s="93">
        <v>802.4</v>
      </c>
      <c r="H233" s="93"/>
      <c r="I233" s="64">
        <f t="shared" si="41"/>
        <v>802.4</v>
      </c>
      <c r="J233" s="93"/>
      <c r="K233" s="64">
        <f t="shared" si="38"/>
        <v>802.4</v>
      </c>
      <c r="L233" s="93"/>
      <c r="M233" s="64">
        <f t="shared" si="39"/>
        <v>802.4</v>
      </c>
      <c r="N233" s="93"/>
      <c r="O233" s="64">
        <f t="shared" si="40"/>
        <v>802.4</v>
      </c>
    </row>
    <row r="234" spans="2:15" ht="15.75" x14ac:dyDescent="0.25">
      <c r="B234" s="74" t="s">
        <v>99</v>
      </c>
      <c r="C234" s="61" t="s">
        <v>177</v>
      </c>
      <c r="D234" s="61" t="s">
        <v>90</v>
      </c>
      <c r="E234" s="61" t="s">
        <v>161</v>
      </c>
      <c r="F234" s="61">
        <v>800</v>
      </c>
      <c r="G234" s="93">
        <f>G235</f>
        <v>4</v>
      </c>
      <c r="H234" s="93">
        <f>H235</f>
        <v>0</v>
      </c>
      <c r="I234" s="64">
        <f t="shared" si="41"/>
        <v>4</v>
      </c>
      <c r="J234" s="93">
        <f>J235</f>
        <v>0</v>
      </c>
      <c r="K234" s="64">
        <f t="shared" si="38"/>
        <v>4</v>
      </c>
      <c r="L234" s="93">
        <f>L235</f>
        <v>0</v>
      </c>
      <c r="M234" s="64">
        <f t="shared" si="39"/>
        <v>4</v>
      </c>
      <c r="N234" s="93">
        <f>N235</f>
        <v>0</v>
      </c>
      <c r="O234" s="64">
        <f t="shared" si="40"/>
        <v>4</v>
      </c>
    </row>
    <row r="235" spans="2:15" ht="31.5" x14ac:dyDescent="0.25">
      <c r="B235" s="74" t="s">
        <v>100</v>
      </c>
      <c r="C235" s="61" t="s">
        <v>177</v>
      </c>
      <c r="D235" s="61" t="s">
        <v>90</v>
      </c>
      <c r="E235" s="61" t="s">
        <v>161</v>
      </c>
      <c r="F235" s="61">
        <v>850</v>
      </c>
      <c r="G235" s="93">
        <v>4</v>
      </c>
      <c r="H235" s="93"/>
      <c r="I235" s="64">
        <f t="shared" si="41"/>
        <v>4</v>
      </c>
      <c r="J235" s="93"/>
      <c r="K235" s="64">
        <f t="shared" si="38"/>
        <v>4</v>
      </c>
      <c r="L235" s="93"/>
      <c r="M235" s="64">
        <f t="shared" si="39"/>
        <v>4</v>
      </c>
      <c r="N235" s="93"/>
      <c r="O235" s="64">
        <f t="shared" si="40"/>
        <v>4</v>
      </c>
    </row>
    <row r="236" spans="2:15" ht="100.9" customHeight="1" x14ac:dyDescent="0.25">
      <c r="B236" s="103" t="s">
        <v>798</v>
      </c>
      <c r="C236" s="58" t="s">
        <v>222</v>
      </c>
      <c r="D236" s="55"/>
      <c r="E236" s="55"/>
      <c r="F236" s="105"/>
      <c r="G236" s="99">
        <f>G237</f>
        <v>1523.7</v>
      </c>
      <c r="H236" s="99">
        <f>H237</f>
        <v>0</v>
      </c>
      <c r="I236" s="57">
        <f t="shared" si="41"/>
        <v>1523.7</v>
      </c>
      <c r="J236" s="99">
        <f>J237</f>
        <v>0</v>
      </c>
      <c r="K236" s="57">
        <f t="shared" si="38"/>
        <v>1523.7</v>
      </c>
      <c r="L236" s="99">
        <f>L237</f>
        <v>3965</v>
      </c>
      <c r="M236" s="57">
        <f t="shared" si="39"/>
        <v>5488.7</v>
      </c>
      <c r="N236" s="99">
        <f>N237</f>
        <v>0</v>
      </c>
      <c r="O236" s="57">
        <f t="shared" si="40"/>
        <v>5488.7</v>
      </c>
    </row>
    <row r="237" spans="2:15" ht="47.25" x14ac:dyDescent="0.25">
      <c r="B237" s="74" t="s">
        <v>356</v>
      </c>
      <c r="C237" s="61" t="s">
        <v>670</v>
      </c>
      <c r="D237" s="55"/>
      <c r="E237" s="55"/>
      <c r="F237" s="105"/>
      <c r="G237" s="93">
        <f>G248</f>
        <v>1523.7</v>
      </c>
      <c r="H237" s="93">
        <f>H248</f>
        <v>0</v>
      </c>
      <c r="I237" s="64">
        <f t="shared" si="41"/>
        <v>1523.7</v>
      </c>
      <c r="J237" s="93">
        <f>J248</f>
        <v>0</v>
      </c>
      <c r="K237" s="64">
        <f t="shared" si="38"/>
        <v>1523.7</v>
      </c>
      <c r="L237" s="93">
        <f>L248+L238+L243</f>
        <v>3965</v>
      </c>
      <c r="M237" s="64">
        <f t="shared" si="39"/>
        <v>5488.7</v>
      </c>
      <c r="N237" s="93">
        <f>N248+N238+N243</f>
        <v>0</v>
      </c>
      <c r="O237" s="64">
        <f t="shared" si="40"/>
        <v>5488.7</v>
      </c>
    </row>
    <row r="238" spans="2:15" ht="86.25" customHeight="1" x14ac:dyDescent="0.25">
      <c r="B238" s="38" t="s">
        <v>849</v>
      </c>
      <c r="C238" s="61" t="s">
        <v>848</v>
      </c>
      <c r="D238" s="55"/>
      <c r="E238" s="55"/>
      <c r="F238" s="105"/>
      <c r="G238" s="93"/>
      <c r="H238" s="93"/>
      <c r="I238" s="64"/>
      <c r="J238" s="93"/>
      <c r="K238" s="64"/>
      <c r="L238" s="93">
        <f>L239</f>
        <v>4747.2</v>
      </c>
      <c r="M238" s="64">
        <f t="shared" si="39"/>
        <v>4747.2</v>
      </c>
      <c r="N238" s="93">
        <f>N239</f>
        <v>0</v>
      </c>
      <c r="O238" s="64">
        <f t="shared" si="40"/>
        <v>4747.2</v>
      </c>
    </row>
    <row r="239" spans="2:15" ht="15.75" x14ac:dyDescent="0.25">
      <c r="B239" s="74" t="s">
        <v>343</v>
      </c>
      <c r="C239" s="61" t="s">
        <v>848</v>
      </c>
      <c r="D239" s="61">
        <v>10</v>
      </c>
      <c r="E239" s="55"/>
      <c r="F239" s="105"/>
      <c r="G239" s="93"/>
      <c r="H239" s="93"/>
      <c r="I239" s="64"/>
      <c r="J239" s="93"/>
      <c r="K239" s="64"/>
      <c r="L239" s="93">
        <f>L240</f>
        <v>4747.2</v>
      </c>
      <c r="M239" s="64">
        <f t="shared" si="39"/>
        <v>4747.2</v>
      </c>
      <c r="N239" s="93">
        <f>N240</f>
        <v>0</v>
      </c>
      <c r="O239" s="64">
        <f t="shared" si="40"/>
        <v>4747.2</v>
      </c>
    </row>
    <row r="240" spans="2:15" ht="15.75" x14ac:dyDescent="0.25">
      <c r="B240" s="74" t="s">
        <v>521</v>
      </c>
      <c r="C240" s="61" t="s">
        <v>848</v>
      </c>
      <c r="D240" s="61">
        <v>10</v>
      </c>
      <c r="E240" s="61" t="s">
        <v>90</v>
      </c>
      <c r="F240" s="105"/>
      <c r="G240" s="93"/>
      <c r="H240" s="93"/>
      <c r="I240" s="64"/>
      <c r="J240" s="93"/>
      <c r="K240" s="64"/>
      <c r="L240" s="93">
        <f>L241</f>
        <v>4747.2</v>
      </c>
      <c r="M240" s="64">
        <f t="shared" si="39"/>
        <v>4747.2</v>
      </c>
      <c r="N240" s="93">
        <f>N241</f>
        <v>0</v>
      </c>
      <c r="O240" s="64">
        <f t="shared" si="40"/>
        <v>4747.2</v>
      </c>
    </row>
    <row r="241" spans="2:15" ht="31.5" x14ac:dyDescent="0.25">
      <c r="B241" s="74" t="s">
        <v>351</v>
      </c>
      <c r="C241" s="61" t="s">
        <v>848</v>
      </c>
      <c r="D241" s="61">
        <v>10</v>
      </c>
      <c r="E241" s="61" t="s">
        <v>90</v>
      </c>
      <c r="F241" s="61">
        <v>300</v>
      </c>
      <c r="G241" s="93"/>
      <c r="H241" s="93"/>
      <c r="I241" s="64"/>
      <c r="J241" s="93"/>
      <c r="K241" s="64"/>
      <c r="L241" s="93">
        <f>L242</f>
        <v>4747.2</v>
      </c>
      <c r="M241" s="64">
        <f t="shared" si="39"/>
        <v>4747.2</v>
      </c>
      <c r="N241" s="93">
        <f>N242</f>
        <v>0</v>
      </c>
      <c r="O241" s="64">
        <f t="shared" si="40"/>
        <v>4747.2</v>
      </c>
    </row>
    <row r="242" spans="2:15" ht="47.25" x14ac:dyDescent="0.25">
      <c r="B242" s="74" t="s">
        <v>358</v>
      </c>
      <c r="C242" s="61" t="s">
        <v>848</v>
      </c>
      <c r="D242" s="61">
        <v>10</v>
      </c>
      <c r="E242" s="61" t="s">
        <v>90</v>
      </c>
      <c r="F242" s="61">
        <v>320</v>
      </c>
      <c r="G242" s="93"/>
      <c r="H242" s="93"/>
      <c r="I242" s="64"/>
      <c r="J242" s="93"/>
      <c r="K242" s="64"/>
      <c r="L242" s="93">
        <v>4747.2</v>
      </c>
      <c r="M242" s="64">
        <f t="shared" si="39"/>
        <v>4747.2</v>
      </c>
      <c r="N242" s="93"/>
      <c r="O242" s="64">
        <f t="shared" si="40"/>
        <v>4747.2</v>
      </c>
    </row>
    <row r="243" spans="2:15" ht="78.75" x14ac:dyDescent="0.25">
      <c r="B243" s="38" t="s">
        <v>850</v>
      </c>
      <c r="C243" s="61" t="s">
        <v>851</v>
      </c>
      <c r="D243" s="55"/>
      <c r="E243" s="55"/>
      <c r="F243" s="105"/>
      <c r="G243" s="93"/>
      <c r="H243" s="93"/>
      <c r="I243" s="64"/>
      <c r="J243" s="93"/>
      <c r="K243" s="64"/>
      <c r="L243" s="93">
        <f>L244</f>
        <v>357.3</v>
      </c>
      <c r="M243" s="64">
        <f t="shared" si="39"/>
        <v>357.3</v>
      </c>
      <c r="N243" s="93">
        <f>N244</f>
        <v>0</v>
      </c>
      <c r="O243" s="64">
        <f t="shared" si="40"/>
        <v>357.3</v>
      </c>
    </row>
    <row r="244" spans="2:15" ht="15.75" x14ac:dyDescent="0.25">
      <c r="B244" s="74" t="s">
        <v>343</v>
      </c>
      <c r="C244" s="61" t="s">
        <v>851</v>
      </c>
      <c r="D244" s="61">
        <v>10</v>
      </c>
      <c r="E244" s="55"/>
      <c r="F244" s="105"/>
      <c r="G244" s="93"/>
      <c r="H244" s="93"/>
      <c r="I244" s="64"/>
      <c r="J244" s="93"/>
      <c r="K244" s="64"/>
      <c r="L244" s="93">
        <f>L245</f>
        <v>357.3</v>
      </c>
      <c r="M244" s="64">
        <f t="shared" si="39"/>
        <v>357.3</v>
      </c>
      <c r="N244" s="93">
        <f>N245</f>
        <v>0</v>
      </c>
      <c r="O244" s="64">
        <f t="shared" si="40"/>
        <v>357.3</v>
      </c>
    </row>
    <row r="245" spans="2:15" ht="15.75" x14ac:dyDescent="0.25">
      <c r="B245" s="74" t="s">
        <v>521</v>
      </c>
      <c r="C245" s="61" t="s">
        <v>851</v>
      </c>
      <c r="D245" s="61">
        <v>10</v>
      </c>
      <c r="E245" s="61" t="s">
        <v>90</v>
      </c>
      <c r="F245" s="105"/>
      <c r="G245" s="93"/>
      <c r="H245" s="93"/>
      <c r="I245" s="64"/>
      <c r="J245" s="93"/>
      <c r="K245" s="64"/>
      <c r="L245" s="93">
        <f>L246</f>
        <v>357.3</v>
      </c>
      <c r="M245" s="64">
        <f t="shared" si="39"/>
        <v>357.3</v>
      </c>
      <c r="N245" s="93">
        <f>N246</f>
        <v>0</v>
      </c>
      <c r="O245" s="64">
        <f t="shared" si="40"/>
        <v>357.3</v>
      </c>
    </row>
    <row r="246" spans="2:15" ht="31.5" x14ac:dyDescent="0.25">
      <c r="B246" s="74" t="s">
        <v>351</v>
      </c>
      <c r="C246" s="61" t="s">
        <v>851</v>
      </c>
      <c r="D246" s="61">
        <v>10</v>
      </c>
      <c r="E246" s="61" t="s">
        <v>90</v>
      </c>
      <c r="F246" s="61">
        <v>300</v>
      </c>
      <c r="G246" s="93"/>
      <c r="H246" s="93"/>
      <c r="I246" s="64"/>
      <c r="J246" s="93"/>
      <c r="K246" s="64"/>
      <c r="L246" s="93">
        <f>L247</f>
        <v>357.3</v>
      </c>
      <c r="M246" s="64">
        <f t="shared" si="39"/>
        <v>357.3</v>
      </c>
      <c r="N246" s="93">
        <f>N247</f>
        <v>0</v>
      </c>
      <c r="O246" s="64">
        <f t="shared" si="40"/>
        <v>357.3</v>
      </c>
    </row>
    <row r="247" spans="2:15" ht="47.25" x14ac:dyDescent="0.25">
      <c r="B247" s="74" t="s">
        <v>358</v>
      </c>
      <c r="C247" s="61" t="s">
        <v>851</v>
      </c>
      <c r="D247" s="61">
        <v>10</v>
      </c>
      <c r="E247" s="61" t="s">
        <v>90</v>
      </c>
      <c r="F247" s="61">
        <v>320</v>
      </c>
      <c r="G247" s="93"/>
      <c r="H247" s="93"/>
      <c r="I247" s="64"/>
      <c r="J247" s="93"/>
      <c r="K247" s="64"/>
      <c r="L247" s="93">
        <v>357.3</v>
      </c>
      <c r="M247" s="64">
        <f t="shared" si="39"/>
        <v>357.3</v>
      </c>
      <c r="N247" s="93"/>
      <c r="O247" s="64">
        <f t="shared" si="40"/>
        <v>357.3</v>
      </c>
    </row>
    <row r="248" spans="2:15" ht="33.6" customHeight="1" x14ac:dyDescent="0.25">
      <c r="B248" s="74" t="s">
        <v>357</v>
      </c>
      <c r="C248" s="61" t="s">
        <v>671</v>
      </c>
      <c r="D248" s="55"/>
      <c r="E248" s="55"/>
      <c r="F248" s="105"/>
      <c r="G248" s="93">
        <f t="shared" ref="G248:N251" si="47">G249</f>
        <v>1523.7</v>
      </c>
      <c r="H248" s="93">
        <f t="shared" si="47"/>
        <v>0</v>
      </c>
      <c r="I248" s="64">
        <f t="shared" si="41"/>
        <v>1523.7</v>
      </c>
      <c r="J248" s="93">
        <f t="shared" si="47"/>
        <v>0</v>
      </c>
      <c r="K248" s="64">
        <f t="shared" si="38"/>
        <v>1523.7</v>
      </c>
      <c r="L248" s="93">
        <f t="shared" si="47"/>
        <v>-1139.5</v>
      </c>
      <c r="M248" s="64">
        <f t="shared" si="39"/>
        <v>384.20000000000005</v>
      </c>
      <c r="N248" s="93">
        <f t="shared" si="47"/>
        <v>0</v>
      </c>
      <c r="O248" s="64">
        <f t="shared" si="40"/>
        <v>384.20000000000005</v>
      </c>
    </row>
    <row r="249" spans="2:15" ht="25.5" customHeight="1" x14ac:dyDescent="0.25">
      <c r="B249" s="74" t="s">
        <v>343</v>
      </c>
      <c r="C249" s="61" t="s">
        <v>671</v>
      </c>
      <c r="D249" s="61">
        <v>10</v>
      </c>
      <c r="E249" s="55"/>
      <c r="F249" s="105"/>
      <c r="G249" s="93">
        <f t="shared" si="47"/>
        <v>1523.7</v>
      </c>
      <c r="H249" s="93">
        <f t="shared" si="47"/>
        <v>0</v>
      </c>
      <c r="I249" s="64">
        <f t="shared" si="41"/>
        <v>1523.7</v>
      </c>
      <c r="J249" s="93">
        <f t="shared" si="47"/>
        <v>0</v>
      </c>
      <c r="K249" s="64">
        <f t="shared" si="38"/>
        <v>1523.7</v>
      </c>
      <c r="L249" s="93">
        <f t="shared" si="47"/>
        <v>-1139.5</v>
      </c>
      <c r="M249" s="64">
        <f t="shared" si="39"/>
        <v>384.20000000000005</v>
      </c>
      <c r="N249" s="93">
        <f t="shared" si="47"/>
        <v>0</v>
      </c>
      <c r="O249" s="64">
        <f t="shared" si="40"/>
        <v>384.20000000000005</v>
      </c>
    </row>
    <row r="250" spans="2:15" ht="15.75" x14ac:dyDescent="0.25">
      <c r="B250" s="74" t="s">
        <v>521</v>
      </c>
      <c r="C250" s="61" t="s">
        <v>671</v>
      </c>
      <c r="D250" s="61">
        <v>10</v>
      </c>
      <c r="E250" s="61" t="s">
        <v>90</v>
      </c>
      <c r="F250" s="105"/>
      <c r="G250" s="93">
        <f t="shared" si="47"/>
        <v>1523.7</v>
      </c>
      <c r="H250" s="93">
        <f t="shared" si="47"/>
        <v>0</v>
      </c>
      <c r="I250" s="64">
        <f t="shared" si="41"/>
        <v>1523.7</v>
      </c>
      <c r="J250" s="93">
        <f t="shared" si="47"/>
        <v>0</v>
      </c>
      <c r="K250" s="64">
        <f t="shared" si="38"/>
        <v>1523.7</v>
      </c>
      <c r="L250" s="93">
        <f t="shared" si="47"/>
        <v>-1139.5</v>
      </c>
      <c r="M250" s="64">
        <f t="shared" si="39"/>
        <v>384.20000000000005</v>
      </c>
      <c r="N250" s="93">
        <f t="shared" si="47"/>
        <v>0</v>
      </c>
      <c r="O250" s="64">
        <f t="shared" si="40"/>
        <v>384.20000000000005</v>
      </c>
    </row>
    <row r="251" spans="2:15" ht="31.5" x14ac:dyDescent="0.25">
      <c r="B251" s="74" t="s">
        <v>351</v>
      </c>
      <c r="C251" s="61" t="s">
        <v>671</v>
      </c>
      <c r="D251" s="61">
        <v>10</v>
      </c>
      <c r="E251" s="61" t="s">
        <v>90</v>
      </c>
      <c r="F251" s="61">
        <v>300</v>
      </c>
      <c r="G251" s="93">
        <f t="shared" si="47"/>
        <v>1523.7</v>
      </c>
      <c r="H251" s="93">
        <f t="shared" si="47"/>
        <v>0</v>
      </c>
      <c r="I251" s="64">
        <f t="shared" si="41"/>
        <v>1523.7</v>
      </c>
      <c r="J251" s="93">
        <f t="shared" si="47"/>
        <v>0</v>
      </c>
      <c r="K251" s="64">
        <f t="shared" si="38"/>
        <v>1523.7</v>
      </c>
      <c r="L251" s="93">
        <f t="shared" si="47"/>
        <v>-1139.5</v>
      </c>
      <c r="M251" s="64">
        <f t="shared" si="39"/>
        <v>384.20000000000005</v>
      </c>
      <c r="N251" s="93">
        <f t="shared" si="47"/>
        <v>0</v>
      </c>
      <c r="O251" s="64">
        <f t="shared" si="40"/>
        <v>384.20000000000005</v>
      </c>
    </row>
    <row r="252" spans="2:15" ht="47.25" x14ac:dyDescent="0.25">
      <c r="B252" s="74" t="s">
        <v>358</v>
      </c>
      <c r="C252" s="61" t="s">
        <v>671</v>
      </c>
      <c r="D252" s="61">
        <v>10</v>
      </c>
      <c r="E252" s="61" t="s">
        <v>90</v>
      </c>
      <c r="F252" s="61">
        <v>320</v>
      </c>
      <c r="G252" s="93">
        <v>1523.7</v>
      </c>
      <c r="H252" s="93"/>
      <c r="I252" s="64">
        <f t="shared" si="41"/>
        <v>1523.7</v>
      </c>
      <c r="J252" s="93"/>
      <c r="K252" s="64">
        <f t="shared" si="38"/>
        <v>1523.7</v>
      </c>
      <c r="L252" s="93">
        <v>-1139.5</v>
      </c>
      <c r="M252" s="64">
        <f t="shared" si="39"/>
        <v>384.20000000000005</v>
      </c>
      <c r="N252" s="93"/>
      <c r="O252" s="64">
        <f t="shared" si="40"/>
        <v>384.20000000000005</v>
      </c>
    </row>
    <row r="253" spans="2:15" ht="51.6" hidden="1" customHeight="1" x14ac:dyDescent="0.25">
      <c r="B253" s="103" t="s">
        <v>448</v>
      </c>
      <c r="C253" s="58" t="s">
        <v>223</v>
      </c>
      <c r="D253" s="55"/>
      <c r="E253" s="55"/>
      <c r="F253" s="105"/>
      <c r="G253" s="99">
        <f>G254</f>
        <v>0</v>
      </c>
      <c r="H253" s="99">
        <f>H254</f>
        <v>0</v>
      </c>
      <c r="I253" s="57">
        <f t="shared" si="41"/>
        <v>0</v>
      </c>
      <c r="J253" s="99">
        <f>J254</f>
        <v>0</v>
      </c>
      <c r="K253" s="57">
        <f t="shared" si="38"/>
        <v>0</v>
      </c>
      <c r="L253" s="99">
        <f>L254</f>
        <v>0</v>
      </c>
      <c r="M253" s="57">
        <f t="shared" si="39"/>
        <v>0</v>
      </c>
      <c r="N253" s="99">
        <f>N254</f>
        <v>0</v>
      </c>
      <c r="O253" s="57">
        <f t="shared" si="40"/>
        <v>0</v>
      </c>
    </row>
    <row r="254" spans="2:15" ht="62.45" hidden="1" customHeight="1" x14ac:dyDescent="0.25">
      <c r="B254" s="74" t="s">
        <v>224</v>
      </c>
      <c r="C254" s="61" t="s">
        <v>225</v>
      </c>
      <c r="D254" s="55"/>
      <c r="E254" s="55"/>
      <c r="F254" s="105"/>
      <c r="G254" s="93">
        <f>G255+G260+G265</f>
        <v>0</v>
      </c>
      <c r="H254" s="93">
        <f>H255+H260+H265</f>
        <v>0</v>
      </c>
      <c r="I254" s="64">
        <f t="shared" si="41"/>
        <v>0</v>
      </c>
      <c r="J254" s="93">
        <f>J255+J260+J265</f>
        <v>0</v>
      </c>
      <c r="K254" s="64">
        <f t="shared" si="38"/>
        <v>0</v>
      </c>
      <c r="L254" s="93">
        <f>L255+L260+L265</f>
        <v>0</v>
      </c>
      <c r="M254" s="64">
        <f t="shared" si="39"/>
        <v>0</v>
      </c>
      <c r="N254" s="93">
        <f>N255+N260+N265</f>
        <v>0</v>
      </c>
      <c r="O254" s="64">
        <f t="shared" si="40"/>
        <v>0</v>
      </c>
    </row>
    <row r="255" spans="2:15" ht="78" hidden="1" customHeight="1" x14ac:dyDescent="0.25">
      <c r="B255" s="74" t="s">
        <v>226</v>
      </c>
      <c r="C255" s="61" t="s">
        <v>227</v>
      </c>
      <c r="D255" s="55"/>
      <c r="E255" s="55"/>
      <c r="F255" s="105"/>
      <c r="G255" s="93">
        <f t="shared" ref="G255:N258" si="48">G256</f>
        <v>0</v>
      </c>
      <c r="H255" s="93">
        <f t="shared" si="48"/>
        <v>0</v>
      </c>
      <c r="I255" s="64">
        <f t="shared" si="41"/>
        <v>0</v>
      </c>
      <c r="J255" s="93">
        <f t="shared" si="48"/>
        <v>0</v>
      </c>
      <c r="K255" s="64">
        <f t="shared" si="38"/>
        <v>0</v>
      </c>
      <c r="L255" s="93">
        <f t="shared" si="48"/>
        <v>0</v>
      </c>
      <c r="M255" s="64">
        <f t="shared" si="39"/>
        <v>0</v>
      </c>
      <c r="N255" s="93">
        <f t="shared" si="48"/>
        <v>0</v>
      </c>
      <c r="O255" s="64">
        <f t="shared" si="40"/>
        <v>0</v>
      </c>
    </row>
    <row r="256" spans="2:15" ht="15.6" hidden="1" customHeight="1" x14ac:dyDescent="0.25">
      <c r="B256" s="74" t="s">
        <v>190</v>
      </c>
      <c r="C256" s="61" t="s">
        <v>227</v>
      </c>
      <c r="D256" s="61" t="s">
        <v>102</v>
      </c>
      <c r="E256" s="55"/>
      <c r="F256" s="105"/>
      <c r="G256" s="93">
        <f t="shared" si="48"/>
        <v>0</v>
      </c>
      <c r="H256" s="93">
        <f t="shared" si="48"/>
        <v>0</v>
      </c>
      <c r="I256" s="64">
        <f t="shared" si="41"/>
        <v>0</v>
      </c>
      <c r="J256" s="93">
        <f t="shared" si="48"/>
        <v>0</v>
      </c>
      <c r="K256" s="64">
        <f t="shared" si="38"/>
        <v>0</v>
      </c>
      <c r="L256" s="93">
        <f t="shared" si="48"/>
        <v>0</v>
      </c>
      <c r="M256" s="64">
        <f t="shared" si="39"/>
        <v>0</v>
      </c>
      <c r="N256" s="93">
        <f t="shared" si="48"/>
        <v>0</v>
      </c>
      <c r="O256" s="64">
        <f t="shared" si="40"/>
        <v>0</v>
      </c>
    </row>
    <row r="257" spans="2:15" ht="31.15" hidden="1" customHeight="1" x14ac:dyDescent="0.25">
      <c r="B257" s="74" t="s">
        <v>217</v>
      </c>
      <c r="C257" s="61" t="s">
        <v>227</v>
      </c>
      <c r="D257" s="61" t="s">
        <v>102</v>
      </c>
      <c r="E257" s="61">
        <v>12</v>
      </c>
      <c r="F257" s="105"/>
      <c r="G257" s="93">
        <f t="shared" si="48"/>
        <v>0</v>
      </c>
      <c r="H257" s="93">
        <f t="shared" si="48"/>
        <v>0</v>
      </c>
      <c r="I257" s="64">
        <f t="shared" si="41"/>
        <v>0</v>
      </c>
      <c r="J257" s="93">
        <f t="shared" si="48"/>
        <v>0</v>
      </c>
      <c r="K257" s="64">
        <f t="shared" si="38"/>
        <v>0</v>
      </c>
      <c r="L257" s="93">
        <f t="shared" si="48"/>
        <v>0</v>
      </c>
      <c r="M257" s="64">
        <f t="shared" si="39"/>
        <v>0</v>
      </c>
      <c r="N257" s="93">
        <f t="shared" si="48"/>
        <v>0</v>
      </c>
      <c r="O257" s="64">
        <f t="shared" si="40"/>
        <v>0</v>
      </c>
    </row>
    <row r="258" spans="2:15" ht="46.9" hidden="1" x14ac:dyDescent="0.25">
      <c r="B258" s="74" t="s">
        <v>97</v>
      </c>
      <c r="C258" s="61" t="s">
        <v>227</v>
      </c>
      <c r="D258" s="61" t="s">
        <v>102</v>
      </c>
      <c r="E258" s="61">
        <v>12</v>
      </c>
      <c r="F258" s="61">
        <v>200</v>
      </c>
      <c r="G258" s="93">
        <f t="shared" si="48"/>
        <v>0</v>
      </c>
      <c r="H258" s="93">
        <f t="shared" si="48"/>
        <v>0</v>
      </c>
      <c r="I258" s="64">
        <f t="shared" si="41"/>
        <v>0</v>
      </c>
      <c r="J258" s="93">
        <f t="shared" si="48"/>
        <v>0</v>
      </c>
      <c r="K258" s="64">
        <f t="shared" si="38"/>
        <v>0</v>
      </c>
      <c r="L258" s="93">
        <f t="shared" si="48"/>
        <v>0</v>
      </c>
      <c r="M258" s="64">
        <f t="shared" si="39"/>
        <v>0</v>
      </c>
      <c r="N258" s="93">
        <f t="shared" si="48"/>
        <v>0</v>
      </c>
      <c r="O258" s="64">
        <f t="shared" si="40"/>
        <v>0</v>
      </c>
    </row>
    <row r="259" spans="2:15" ht="46.9" hidden="1" customHeight="1" x14ac:dyDescent="0.25">
      <c r="B259" s="74" t="s">
        <v>98</v>
      </c>
      <c r="C259" s="61" t="s">
        <v>227</v>
      </c>
      <c r="D259" s="61" t="s">
        <v>102</v>
      </c>
      <c r="E259" s="61">
        <v>12</v>
      </c>
      <c r="F259" s="61">
        <v>240</v>
      </c>
      <c r="G259" s="93"/>
      <c r="H259" s="93"/>
      <c r="I259" s="64">
        <f t="shared" si="41"/>
        <v>0</v>
      </c>
      <c r="J259" s="93"/>
      <c r="K259" s="64">
        <f t="shared" si="38"/>
        <v>0</v>
      </c>
      <c r="L259" s="93"/>
      <c r="M259" s="64">
        <f t="shared" si="39"/>
        <v>0</v>
      </c>
      <c r="N259" s="93"/>
      <c r="O259" s="64">
        <f t="shared" si="40"/>
        <v>0</v>
      </c>
    </row>
    <row r="260" spans="2:15" ht="63" hidden="1" customHeight="1" x14ac:dyDescent="0.25">
      <c r="B260" s="74" t="s">
        <v>228</v>
      </c>
      <c r="C260" s="61" t="s">
        <v>229</v>
      </c>
      <c r="D260" s="55"/>
      <c r="E260" s="55"/>
      <c r="F260" s="105"/>
      <c r="G260" s="93">
        <f t="shared" ref="G260:N263" si="49">G261</f>
        <v>0</v>
      </c>
      <c r="H260" s="93">
        <f t="shared" si="49"/>
        <v>0</v>
      </c>
      <c r="I260" s="64">
        <f t="shared" si="41"/>
        <v>0</v>
      </c>
      <c r="J260" s="93">
        <f t="shared" si="49"/>
        <v>0</v>
      </c>
      <c r="K260" s="64">
        <f t="shared" si="38"/>
        <v>0</v>
      </c>
      <c r="L260" s="93">
        <f t="shared" si="49"/>
        <v>0</v>
      </c>
      <c r="M260" s="64">
        <f t="shared" si="39"/>
        <v>0</v>
      </c>
      <c r="N260" s="93">
        <f t="shared" si="49"/>
        <v>0</v>
      </c>
      <c r="O260" s="64">
        <f t="shared" si="40"/>
        <v>0</v>
      </c>
    </row>
    <row r="261" spans="2:15" ht="15.6" hidden="1" customHeight="1" x14ac:dyDescent="0.25">
      <c r="B261" s="74" t="s">
        <v>190</v>
      </c>
      <c r="C261" s="61" t="s">
        <v>229</v>
      </c>
      <c r="D261" s="61" t="s">
        <v>102</v>
      </c>
      <c r="E261" s="55"/>
      <c r="F261" s="105"/>
      <c r="G261" s="93">
        <f t="shared" si="49"/>
        <v>0</v>
      </c>
      <c r="H261" s="93">
        <f t="shared" si="49"/>
        <v>0</v>
      </c>
      <c r="I261" s="64">
        <f t="shared" si="41"/>
        <v>0</v>
      </c>
      <c r="J261" s="93">
        <f t="shared" si="49"/>
        <v>0</v>
      </c>
      <c r="K261" s="64">
        <f t="shared" si="38"/>
        <v>0</v>
      </c>
      <c r="L261" s="93">
        <f t="shared" si="49"/>
        <v>0</v>
      </c>
      <c r="M261" s="64">
        <f t="shared" si="39"/>
        <v>0</v>
      </c>
      <c r="N261" s="93">
        <f t="shared" si="49"/>
        <v>0</v>
      </c>
      <c r="O261" s="64">
        <f t="shared" si="40"/>
        <v>0</v>
      </c>
    </row>
    <row r="262" spans="2:15" ht="31.15" hidden="1" customHeight="1" x14ac:dyDescent="0.25">
      <c r="B262" s="74" t="s">
        <v>217</v>
      </c>
      <c r="C262" s="61" t="s">
        <v>229</v>
      </c>
      <c r="D262" s="61" t="s">
        <v>102</v>
      </c>
      <c r="E262" s="61">
        <v>12</v>
      </c>
      <c r="F262" s="105"/>
      <c r="G262" s="93">
        <f t="shared" si="49"/>
        <v>0</v>
      </c>
      <c r="H262" s="93">
        <f t="shared" si="49"/>
        <v>0</v>
      </c>
      <c r="I262" s="64">
        <f t="shared" si="41"/>
        <v>0</v>
      </c>
      <c r="J262" s="93">
        <f t="shared" si="49"/>
        <v>0</v>
      </c>
      <c r="K262" s="64">
        <f t="shared" si="38"/>
        <v>0</v>
      </c>
      <c r="L262" s="93">
        <f t="shared" si="49"/>
        <v>0</v>
      </c>
      <c r="M262" s="64">
        <f t="shared" si="39"/>
        <v>0</v>
      </c>
      <c r="N262" s="93">
        <f t="shared" si="49"/>
        <v>0</v>
      </c>
      <c r="O262" s="64">
        <f t="shared" si="40"/>
        <v>0</v>
      </c>
    </row>
    <row r="263" spans="2:15" ht="46.9" hidden="1" x14ac:dyDescent="0.25">
      <c r="B263" s="74" t="s">
        <v>97</v>
      </c>
      <c r="C263" s="61" t="s">
        <v>229</v>
      </c>
      <c r="D263" s="61" t="s">
        <v>102</v>
      </c>
      <c r="E263" s="61">
        <v>12</v>
      </c>
      <c r="F263" s="61">
        <v>200</v>
      </c>
      <c r="G263" s="93">
        <f t="shared" si="49"/>
        <v>0</v>
      </c>
      <c r="H263" s="93">
        <f t="shared" si="49"/>
        <v>0</v>
      </c>
      <c r="I263" s="64">
        <f t="shared" si="41"/>
        <v>0</v>
      </c>
      <c r="J263" s="93">
        <f t="shared" si="49"/>
        <v>0</v>
      </c>
      <c r="K263" s="64">
        <f t="shared" si="38"/>
        <v>0</v>
      </c>
      <c r="L263" s="93">
        <f t="shared" si="49"/>
        <v>0</v>
      </c>
      <c r="M263" s="64">
        <f t="shared" si="39"/>
        <v>0</v>
      </c>
      <c r="N263" s="93">
        <f t="shared" si="49"/>
        <v>0</v>
      </c>
      <c r="O263" s="64">
        <f t="shared" si="40"/>
        <v>0</v>
      </c>
    </row>
    <row r="264" spans="2:15" ht="46.9" hidden="1" customHeight="1" x14ac:dyDescent="0.25">
      <c r="B264" s="74" t="s">
        <v>98</v>
      </c>
      <c r="C264" s="61" t="s">
        <v>229</v>
      </c>
      <c r="D264" s="61" t="s">
        <v>102</v>
      </c>
      <c r="E264" s="61">
        <v>12</v>
      </c>
      <c r="F264" s="61">
        <v>240</v>
      </c>
      <c r="G264" s="93"/>
      <c r="H264" s="93"/>
      <c r="I264" s="64">
        <f t="shared" si="41"/>
        <v>0</v>
      </c>
      <c r="J264" s="93"/>
      <c r="K264" s="64">
        <f t="shared" si="38"/>
        <v>0</v>
      </c>
      <c r="L264" s="93"/>
      <c r="M264" s="64">
        <f t="shared" si="39"/>
        <v>0</v>
      </c>
      <c r="N264" s="93"/>
      <c r="O264" s="64">
        <f t="shared" si="40"/>
        <v>0</v>
      </c>
    </row>
    <row r="265" spans="2:15" ht="62.45" hidden="1" customHeight="1" x14ac:dyDescent="0.25">
      <c r="B265" s="74" t="s">
        <v>449</v>
      </c>
      <c r="C265" s="61" t="s">
        <v>230</v>
      </c>
      <c r="D265" s="55"/>
      <c r="E265" s="55"/>
      <c r="F265" s="105"/>
      <c r="G265" s="93">
        <f t="shared" ref="G265:N268" si="50">G266</f>
        <v>0</v>
      </c>
      <c r="H265" s="93">
        <f t="shared" si="50"/>
        <v>0</v>
      </c>
      <c r="I265" s="64">
        <f t="shared" si="41"/>
        <v>0</v>
      </c>
      <c r="J265" s="93">
        <f t="shared" si="50"/>
        <v>0</v>
      </c>
      <c r="K265" s="64">
        <f t="shared" si="38"/>
        <v>0</v>
      </c>
      <c r="L265" s="93">
        <f t="shared" si="50"/>
        <v>0</v>
      </c>
      <c r="M265" s="64">
        <f t="shared" si="39"/>
        <v>0</v>
      </c>
      <c r="N265" s="93">
        <f t="shared" si="50"/>
        <v>0</v>
      </c>
      <c r="O265" s="64">
        <f t="shared" si="40"/>
        <v>0</v>
      </c>
    </row>
    <row r="266" spans="2:15" ht="15.6" hidden="1" customHeight="1" x14ac:dyDescent="0.25">
      <c r="B266" s="74" t="s">
        <v>190</v>
      </c>
      <c r="C266" s="61" t="s">
        <v>230</v>
      </c>
      <c r="D266" s="61" t="s">
        <v>102</v>
      </c>
      <c r="E266" s="55"/>
      <c r="F266" s="105"/>
      <c r="G266" s="93">
        <f t="shared" si="50"/>
        <v>0</v>
      </c>
      <c r="H266" s="93">
        <f t="shared" si="50"/>
        <v>0</v>
      </c>
      <c r="I266" s="64">
        <f t="shared" si="41"/>
        <v>0</v>
      </c>
      <c r="J266" s="93">
        <f t="shared" si="50"/>
        <v>0</v>
      </c>
      <c r="K266" s="64">
        <f t="shared" si="38"/>
        <v>0</v>
      </c>
      <c r="L266" s="93">
        <f t="shared" si="50"/>
        <v>0</v>
      </c>
      <c r="M266" s="64">
        <f t="shared" si="39"/>
        <v>0</v>
      </c>
      <c r="N266" s="93">
        <f t="shared" si="50"/>
        <v>0</v>
      </c>
      <c r="O266" s="64">
        <f t="shared" si="40"/>
        <v>0</v>
      </c>
    </row>
    <row r="267" spans="2:15" ht="31.15" hidden="1" customHeight="1" x14ac:dyDescent="0.25">
      <c r="B267" s="74" t="s">
        <v>217</v>
      </c>
      <c r="C267" s="61" t="s">
        <v>230</v>
      </c>
      <c r="D267" s="61" t="s">
        <v>102</v>
      </c>
      <c r="E267" s="61">
        <v>12</v>
      </c>
      <c r="F267" s="105"/>
      <c r="G267" s="93">
        <f t="shared" si="50"/>
        <v>0</v>
      </c>
      <c r="H267" s="93">
        <f t="shared" si="50"/>
        <v>0</v>
      </c>
      <c r="I267" s="64">
        <f t="shared" si="41"/>
        <v>0</v>
      </c>
      <c r="J267" s="93">
        <f t="shared" si="50"/>
        <v>0</v>
      </c>
      <c r="K267" s="64">
        <f t="shared" si="38"/>
        <v>0</v>
      </c>
      <c r="L267" s="93">
        <f t="shared" si="50"/>
        <v>0</v>
      </c>
      <c r="M267" s="64">
        <f t="shared" si="39"/>
        <v>0</v>
      </c>
      <c r="N267" s="93">
        <f t="shared" si="50"/>
        <v>0</v>
      </c>
      <c r="O267" s="64">
        <f t="shared" si="40"/>
        <v>0</v>
      </c>
    </row>
    <row r="268" spans="2:15" ht="46.9" hidden="1" x14ac:dyDescent="0.25">
      <c r="B268" s="74" t="s">
        <v>97</v>
      </c>
      <c r="C268" s="61" t="s">
        <v>230</v>
      </c>
      <c r="D268" s="61" t="s">
        <v>102</v>
      </c>
      <c r="E268" s="61">
        <v>12</v>
      </c>
      <c r="F268" s="61">
        <v>200</v>
      </c>
      <c r="G268" s="93">
        <f t="shared" si="50"/>
        <v>0</v>
      </c>
      <c r="H268" s="93">
        <f t="shared" si="50"/>
        <v>0</v>
      </c>
      <c r="I268" s="64">
        <f t="shared" si="41"/>
        <v>0</v>
      </c>
      <c r="J268" s="93">
        <f t="shared" si="50"/>
        <v>0</v>
      </c>
      <c r="K268" s="64">
        <f t="shared" si="38"/>
        <v>0</v>
      </c>
      <c r="L268" s="93">
        <f t="shared" si="50"/>
        <v>0</v>
      </c>
      <c r="M268" s="64">
        <f t="shared" si="39"/>
        <v>0</v>
      </c>
      <c r="N268" s="93">
        <f t="shared" si="50"/>
        <v>0</v>
      </c>
      <c r="O268" s="64">
        <f t="shared" si="40"/>
        <v>0</v>
      </c>
    </row>
    <row r="269" spans="2:15" ht="46.9" hidden="1" customHeight="1" x14ac:dyDescent="0.25">
      <c r="B269" s="74" t="s">
        <v>98</v>
      </c>
      <c r="C269" s="61" t="s">
        <v>230</v>
      </c>
      <c r="D269" s="61" t="s">
        <v>102</v>
      </c>
      <c r="E269" s="61">
        <v>12</v>
      </c>
      <c r="F269" s="61">
        <v>240</v>
      </c>
      <c r="G269" s="93"/>
      <c r="H269" s="93"/>
      <c r="I269" s="64">
        <f t="shared" si="41"/>
        <v>0</v>
      </c>
      <c r="J269" s="93"/>
      <c r="K269" s="64">
        <f t="shared" ref="K269:K332" si="51">I269+J269</f>
        <v>0</v>
      </c>
      <c r="L269" s="93"/>
      <c r="M269" s="64">
        <f t="shared" ref="M269:M332" si="52">K269+L269</f>
        <v>0</v>
      </c>
      <c r="N269" s="93"/>
      <c r="O269" s="64">
        <f t="shared" ref="O269:O332" si="53">M269+N269</f>
        <v>0</v>
      </c>
    </row>
    <row r="270" spans="2:15" ht="80.25" customHeight="1" x14ac:dyDescent="0.25">
      <c r="B270" s="103" t="s">
        <v>722</v>
      </c>
      <c r="C270" s="58" t="s">
        <v>385</v>
      </c>
      <c r="D270" s="55"/>
      <c r="E270" s="55"/>
      <c r="F270" s="105"/>
      <c r="G270" s="99">
        <f>G271+G288+G295</f>
        <v>11469.3</v>
      </c>
      <c r="H270" s="99">
        <f>H271+H288+H295</f>
        <v>0</v>
      </c>
      <c r="I270" s="57">
        <f t="shared" si="41"/>
        <v>11469.3</v>
      </c>
      <c r="J270" s="99">
        <f>J271+J288+J295</f>
        <v>0</v>
      </c>
      <c r="K270" s="57">
        <f t="shared" si="51"/>
        <v>11469.3</v>
      </c>
      <c r="L270" s="99">
        <f>L271+L288+L295</f>
        <v>45</v>
      </c>
      <c r="M270" s="57">
        <f t="shared" si="52"/>
        <v>11514.3</v>
      </c>
      <c r="N270" s="99">
        <f>N271+N288+N295</f>
        <v>0</v>
      </c>
      <c r="O270" s="57">
        <f t="shared" si="53"/>
        <v>11514.3</v>
      </c>
    </row>
    <row r="271" spans="2:15" ht="65.45" customHeight="1" x14ac:dyDescent="0.25">
      <c r="B271" s="103" t="s">
        <v>386</v>
      </c>
      <c r="C271" s="58" t="s">
        <v>403</v>
      </c>
      <c r="D271" s="55"/>
      <c r="E271" s="55"/>
      <c r="F271" s="105"/>
      <c r="G271" s="99">
        <f>G272+G282</f>
        <v>10593.3</v>
      </c>
      <c r="H271" s="99">
        <f>H272+H282</f>
        <v>0</v>
      </c>
      <c r="I271" s="57">
        <f t="shared" si="41"/>
        <v>10593.3</v>
      </c>
      <c r="J271" s="99">
        <f>J272+J282</f>
        <v>0</v>
      </c>
      <c r="K271" s="57">
        <f t="shared" si="51"/>
        <v>10593.3</v>
      </c>
      <c r="L271" s="99">
        <f>L272+L282</f>
        <v>0</v>
      </c>
      <c r="M271" s="57">
        <f t="shared" si="52"/>
        <v>10593.3</v>
      </c>
      <c r="N271" s="99">
        <f>N272+N282</f>
        <v>0</v>
      </c>
      <c r="O271" s="57">
        <f t="shared" si="53"/>
        <v>10593.3</v>
      </c>
    </row>
    <row r="272" spans="2:15" ht="48" customHeight="1" x14ac:dyDescent="0.25">
      <c r="B272" s="74" t="s">
        <v>388</v>
      </c>
      <c r="C272" s="61" t="s">
        <v>451</v>
      </c>
      <c r="D272" s="55"/>
      <c r="E272" s="55"/>
      <c r="F272" s="105"/>
      <c r="G272" s="93">
        <f t="shared" ref="G272:N274" si="54">G273</f>
        <v>829.5</v>
      </c>
      <c r="H272" s="93">
        <f t="shared" si="54"/>
        <v>0</v>
      </c>
      <c r="I272" s="64">
        <f t="shared" ref="I272:I335" si="55">G272+H272</f>
        <v>829.5</v>
      </c>
      <c r="J272" s="93">
        <f t="shared" si="54"/>
        <v>0</v>
      </c>
      <c r="K272" s="64">
        <f t="shared" si="51"/>
        <v>829.5</v>
      </c>
      <c r="L272" s="93">
        <f t="shared" si="54"/>
        <v>0</v>
      </c>
      <c r="M272" s="64">
        <f t="shared" si="52"/>
        <v>829.5</v>
      </c>
      <c r="N272" s="93">
        <f t="shared" si="54"/>
        <v>0</v>
      </c>
      <c r="O272" s="64">
        <f t="shared" si="53"/>
        <v>829.5</v>
      </c>
    </row>
    <row r="273" spans="2:15" ht="50.25" customHeight="1" x14ac:dyDescent="0.25">
      <c r="B273" s="74" t="s">
        <v>390</v>
      </c>
      <c r="C273" s="61" t="s">
        <v>391</v>
      </c>
      <c r="D273" s="55"/>
      <c r="E273" s="55"/>
      <c r="F273" s="105"/>
      <c r="G273" s="93">
        <f t="shared" si="54"/>
        <v>829.5</v>
      </c>
      <c r="H273" s="93">
        <f t="shared" si="54"/>
        <v>0</v>
      </c>
      <c r="I273" s="64">
        <f t="shared" si="55"/>
        <v>829.5</v>
      </c>
      <c r="J273" s="93">
        <f t="shared" si="54"/>
        <v>0</v>
      </c>
      <c r="K273" s="64">
        <f t="shared" si="51"/>
        <v>829.5</v>
      </c>
      <c r="L273" s="93">
        <f t="shared" si="54"/>
        <v>0</v>
      </c>
      <c r="M273" s="64">
        <f t="shared" si="52"/>
        <v>829.5</v>
      </c>
      <c r="N273" s="93">
        <f t="shared" si="54"/>
        <v>0</v>
      </c>
      <c r="O273" s="64">
        <f t="shared" si="53"/>
        <v>829.5</v>
      </c>
    </row>
    <row r="274" spans="2:15" ht="31.5" x14ac:dyDescent="0.25">
      <c r="B274" s="74" t="s">
        <v>382</v>
      </c>
      <c r="C274" s="61" t="s">
        <v>391</v>
      </c>
      <c r="D274" s="61">
        <v>11</v>
      </c>
      <c r="E274" s="55"/>
      <c r="F274" s="105"/>
      <c r="G274" s="93">
        <f t="shared" si="54"/>
        <v>829.5</v>
      </c>
      <c r="H274" s="93">
        <f t="shared" si="54"/>
        <v>0</v>
      </c>
      <c r="I274" s="64">
        <f t="shared" si="55"/>
        <v>829.5</v>
      </c>
      <c r="J274" s="93">
        <f t="shared" si="54"/>
        <v>0</v>
      </c>
      <c r="K274" s="64">
        <f t="shared" si="51"/>
        <v>829.5</v>
      </c>
      <c r="L274" s="93">
        <f t="shared" si="54"/>
        <v>0</v>
      </c>
      <c r="M274" s="64">
        <f t="shared" si="52"/>
        <v>829.5</v>
      </c>
      <c r="N274" s="93">
        <f t="shared" si="54"/>
        <v>0</v>
      </c>
      <c r="O274" s="64">
        <f t="shared" si="53"/>
        <v>829.5</v>
      </c>
    </row>
    <row r="275" spans="2:15" ht="15" customHeight="1" x14ac:dyDescent="0.25">
      <c r="B275" s="74" t="s">
        <v>567</v>
      </c>
      <c r="C275" s="61" t="s">
        <v>391</v>
      </c>
      <c r="D275" s="61">
        <v>11</v>
      </c>
      <c r="E275" s="61" t="s">
        <v>73</v>
      </c>
      <c r="F275" s="105"/>
      <c r="G275" s="93">
        <f>G276+G278+G280</f>
        <v>829.5</v>
      </c>
      <c r="H275" s="93">
        <f>H276+H278+H280</f>
        <v>0</v>
      </c>
      <c r="I275" s="64">
        <f t="shared" si="55"/>
        <v>829.5</v>
      </c>
      <c r="J275" s="93">
        <f>J276+J278+J280</f>
        <v>0</v>
      </c>
      <c r="K275" s="64">
        <f t="shared" si="51"/>
        <v>829.5</v>
      </c>
      <c r="L275" s="93">
        <f>L276+L278+L280</f>
        <v>0</v>
      </c>
      <c r="M275" s="64">
        <f t="shared" si="52"/>
        <v>829.5</v>
      </c>
      <c r="N275" s="93">
        <f>N276+N278+N280</f>
        <v>0</v>
      </c>
      <c r="O275" s="64">
        <f t="shared" si="53"/>
        <v>829.5</v>
      </c>
    </row>
    <row r="276" spans="2:15" ht="126" x14ac:dyDescent="0.25">
      <c r="B276" s="74" t="s">
        <v>85</v>
      </c>
      <c r="C276" s="61" t="s">
        <v>391</v>
      </c>
      <c r="D276" s="61">
        <v>11</v>
      </c>
      <c r="E276" s="61" t="s">
        <v>73</v>
      </c>
      <c r="F276" s="61">
        <v>100</v>
      </c>
      <c r="G276" s="93">
        <f>G277</f>
        <v>800.1</v>
      </c>
      <c r="H276" s="93">
        <f>H277</f>
        <v>0</v>
      </c>
      <c r="I276" s="64">
        <f t="shared" si="55"/>
        <v>800.1</v>
      </c>
      <c r="J276" s="93">
        <f>J277</f>
        <v>0</v>
      </c>
      <c r="K276" s="64">
        <f t="shared" si="51"/>
        <v>800.1</v>
      </c>
      <c r="L276" s="93">
        <f>L277</f>
        <v>0</v>
      </c>
      <c r="M276" s="64">
        <f t="shared" si="52"/>
        <v>800.1</v>
      </c>
      <c r="N276" s="93">
        <f>N277</f>
        <v>0</v>
      </c>
      <c r="O276" s="64">
        <f t="shared" si="53"/>
        <v>800.1</v>
      </c>
    </row>
    <row r="277" spans="2:15" ht="33" customHeight="1" x14ac:dyDescent="0.25">
      <c r="B277" s="74" t="s">
        <v>150</v>
      </c>
      <c r="C277" s="61" t="s">
        <v>391</v>
      </c>
      <c r="D277" s="61">
        <v>11</v>
      </c>
      <c r="E277" s="61" t="s">
        <v>73</v>
      </c>
      <c r="F277" s="61">
        <v>110</v>
      </c>
      <c r="G277" s="93">
        <v>800.1</v>
      </c>
      <c r="H277" s="93"/>
      <c r="I277" s="64">
        <f t="shared" si="55"/>
        <v>800.1</v>
      </c>
      <c r="J277" s="93"/>
      <c r="K277" s="64">
        <f t="shared" si="51"/>
        <v>800.1</v>
      </c>
      <c r="L277" s="93"/>
      <c r="M277" s="64">
        <f t="shared" si="52"/>
        <v>800.1</v>
      </c>
      <c r="N277" s="93"/>
      <c r="O277" s="64">
        <f t="shared" si="53"/>
        <v>800.1</v>
      </c>
    </row>
    <row r="278" spans="2:15" ht="47.25" x14ac:dyDescent="0.25">
      <c r="B278" s="74" t="s">
        <v>97</v>
      </c>
      <c r="C278" s="61" t="s">
        <v>391</v>
      </c>
      <c r="D278" s="61">
        <v>11</v>
      </c>
      <c r="E278" s="61" t="s">
        <v>73</v>
      </c>
      <c r="F278" s="61">
        <v>200</v>
      </c>
      <c r="G278" s="93">
        <f>G279</f>
        <v>4.4000000000000004</v>
      </c>
      <c r="H278" s="93">
        <f>H279</f>
        <v>0</v>
      </c>
      <c r="I278" s="64">
        <f t="shared" si="55"/>
        <v>4.4000000000000004</v>
      </c>
      <c r="J278" s="93">
        <f>J279</f>
        <v>0</v>
      </c>
      <c r="K278" s="64">
        <f t="shared" si="51"/>
        <v>4.4000000000000004</v>
      </c>
      <c r="L278" s="93">
        <f>L279</f>
        <v>0</v>
      </c>
      <c r="M278" s="64">
        <f t="shared" si="52"/>
        <v>4.4000000000000004</v>
      </c>
      <c r="N278" s="93">
        <f>N279</f>
        <v>0</v>
      </c>
      <c r="O278" s="64">
        <f t="shared" si="53"/>
        <v>4.4000000000000004</v>
      </c>
    </row>
    <row r="279" spans="2:15" ht="33" customHeight="1" x14ac:dyDescent="0.25">
      <c r="B279" s="74" t="s">
        <v>98</v>
      </c>
      <c r="C279" s="61" t="s">
        <v>391</v>
      </c>
      <c r="D279" s="61">
        <v>11</v>
      </c>
      <c r="E279" s="61" t="s">
        <v>73</v>
      </c>
      <c r="F279" s="61">
        <v>240</v>
      </c>
      <c r="G279" s="93">
        <v>4.4000000000000004</v>
      </c>
      <c r="H279" s="93"/>
      <c r="I279" s="64">
        <f t="shared" si="55"/>
        <v>4.4000000000000004</v>
      </c>
      <c r="J279" s="93"/>
      <c r="K279" s="64">
        <f t="shared" si="51"/>
        <v>4.4000000000000004</v>
      </c>
      <c r="L279" s="93"/>
      <c r="M279" s="64">
        <f t="shared" si="52"/>
        <v>4.4000000000000004</v>
      </c>
      <c r="N279" s="93"/>
      <c r="O279" s="64">
        <f t="shared" si="53"/>
        <v>4.4000000000000004</v>
      </c>
    </row>
    <row r="280" spans="2:15" ht="19.5" customHeight="1" x14ac:dyDescent="0.25">
      <c r="B280" s="74" t="s">
        <v>99</v>
      </c>
      <c r="C280" s="61" t="s">
        <v>391</v>
      </c>
      <c r="D280" s="61">
        <v>11</v>
      </c>
      <c r="E280" s="61" t="s">
        <v>73</v>
      </c>
      <c r="F280" s="61">
        <v>800</v>
      </c>
      <c r="G280" s="93">
        <f>G281</f>
        <v>25</v>
      </c>
      <c r="H280" s="93">
        <f>H281</f>
        <v>0</v>
      </c>
      <c r="I280" s="64">
        <f t="shared" si="55"/>
        <v>25</v>
      </c>
      <c r="J280" s="93">
        <f>J281</f>
        <v>0</v>
      </c>
      <c r="K280" s="64">
        <f t="shared" si="51"/>
        <v>25</v>
      </c>
      <c r="L280" s="93">
        <f>L281</f>
        <v>0</v>
      </c>
      <c r="M280" s="64">
        <f t="shared" si="52"/>
        <v>25</v>
      </c>
      <c r="N280" s="93">
        <f>N281</f>
        <v>0</v>
      </c>
      <c r="O280" s="64">
        <f t="shared" si="53"/>
        <v>25</v>
      </c>
    </row>
    <row r="281" spans="2:15" ht="31.5" x14ac:dyDescent="0.25">
      <c r="B281" s="74" t="s">
        <v>100</v>
      </c>
      <c r="C281" s="61" t="s">
        <v>391</v>
      </c>
      <c r="D281" s="61">
        <v>11</v>
      </c>
      <c r="E281" s="61" t="s">
        <v>73</v>
      </c>
      <c r="F281" s="61">
        <v>850</v>
      </c>
      <c r="G281" s="93">
        <v>25</v>
      </c>
      <c r="H281" s="93"/>
      <c r="I281" s="64">
        <f t="shared" si="55"/>
        <v>25</v>
      </c>
      <c r="J281" s="93"/>
      <c r="K281" s="64">
        <f t="shared" si="51"/>
        <v>25</v>
      </c>
      <c r="L281" s="93"/>
      <c r="M281" s="64">
        <f t="shared" si="52"/>
        <v>25</v>
      </c>
      <c r="N281" s="93"/>
      <c r="O281" s="64">
        <f t="shared" si="53"/>
        <v>25</v>
      </c>
    </row>
    <row r="282" spans="2:15" ht="16.149999999999999" customHeight="1" x14ac:dyDescent="0.25">
      <c r="B282" s="74" t="s">
        <v>404</v>
      </c>
      <c r="C282" s="61" t="s">
        <v>405</v>
      </c>
      <c r="D282" s="55"/>
      <c r="E282" s="55"/>
      <c r="F282" s="105"/>
      <c r="G282" s="93">
        <f t="shared" ref="G282:N286" si="56">G283</f>
        <v>9763.7999999999993</v>
      </c>
      <c r="H282" s="93">
        <f t="shared" si="56"/>
        <v>0</v>
      </c>
      <c r="I282" s="64">
        <f t="shared" si="55"/>
        <v>9763.7999999999993</v>
      </c>
      <c r="J282" s="93">
        <f t="shared" si="56"/>
        <v>0</v>
      </c>
      <c r="K282" s="64">
        <f t="shared" si="51"/>
        <v>9763.7999999999993</v>
      </c>
      <c r="L282" s="93">
        <f t="shared" si="56"/>
        <v>0</v>
      </c>
      <c r="M282" s="64">
        <f t="shared" si="52"/>
        <v>9763.7999999999993</v>
      </c>
      <c r="N282" s="93">
        <f t="shared" si="56"/>
        <v>0</v>
      </c>
      <c r="O282" s="64">
        <f t="shared" si="53"/>
        <v>9763.7999999999993</v>
      </c>
    </row>
    <row r="283" spans="2:15" ht="29.25" customHeight="1" x14ac:dyDescent="0.25">
      <c r="B283" s="74" t="s">
        <v>406</v>
      </c>
      <c r="C283" s="61" t="s">
        <v>407</v>
      </c>
      <c r="D283" s="55"/>
      <c r="E283" s="55"/>
      <c r="F283" s="105"/>
      <c r="G283" s="93">
        <f t="shared" si="56"/>
        <v>9763.7999999999993</v>
      </c>
      <c r="H283" s="93">
        <f t="shared" si="56"/>
        <v>0</v>
      </c>
      <c r="I283" s="64">
        <f t="shared" si="55"/>
        <v>9763.7999999999993</v>
      </c>
      <c r="J283" s="93">
        <f t="shared" si="56"/>
        <v>0</v>
      </c>
      <c r="K283" s="64">
        <f t="shared" si="51"/>
        <v>9763.7999999999993</v>
      </c>
      <c r="L283" s="93">
        <f t="shared" si="56"/>
        <v>0</v>
      </c>
      <c r="M283" s="64">
        <f t="shared" si="52"/>
        <v>9763.7999999999993</v>
      </c>
      <c r="N283" s="93">
        <f t="shared" si="56"/>
        <v>0</v>
      </c>
      <c r="O283" s="64">
        <f t="shared" si="53"/>
        <v>9763.7999999999993</v>
      </c>
    </row>
    <row r="284" spans="2:15" ht="31.5" x14ac:dyDescent="0.25">
      <c r="B284" s="74" t="s">
        <v>382</v>
      </c>
      <c r="C284" s="61" t="s">
        <v>407</v>
      </c>
      <c r="D284" s="61">
        <v>11</v>
      </c>
      <c r="E284" s="55"/>
      <c r="F284" s="105"/>
      <c r="G284" s="93">
        <f t="shared" si="56"/>
        <v>9763.7999999999993</v>
      </c>
      <c r="H284" s="93">
        <f t="shared" si="56"/>
        <v>0</v>
      </c>
      <c r="I284" s="64">
        <f t="shared" si="55"/>
        <v>9763.7999999999993</v>
      </c>
      <c r="J284" s="93">
        <f t="shared" si="56"/>
        <v>0</v>
      </c>
      <c r="K284" s="64">
        <f t="shared" si="51"/>
        <v>9763.7999999999993</v>
      </c>
      <c r="L284" s="93">
        <f t="shared" si="56"/>
        <v>0</v>
      </c>
      <c r="M284" s="64">
        <f t="shared" si="52"/>
        <v>9763.7999999999993</v>
      </c>
      <c r="N284" s="93">
        <f t="shared" si="56"/>
        <v>0</v>
      </c>
      <c r="O284" s="64">
        <f t="shared" si="53"/>
        <v>9763.7999999999993</v>
      </c>
    </row>
    <row r="285" spans="2:15" ht="15" customHeight="1" x14ac:dyDescent="0.25">
      <c r="B285" s="74" t="s">
        <v>568</v>
      </c>
      <c r="C285" s="61" t="s">
        <v>407</v>
      </c>
      <c r="D285" s="61">
        <v>11</v>
      </c>
      <c r="E285" s="61" t="s">
        <v>78</v>
      </c>
      <c r="F285" s="105"/>
      <c r="G285" s="93">
        <f t="shared" si="56"/>
        <v>9763.7999999999993</v>
      </c>
      <c r="H285" s="93">
        <f t="shared" si="56"/>
        <v>0</v>
      </c>
      <c r="I285" s="64">
        <f t="shared" si="55"/>
        <v>9763.7999999999993</v>
      </c>
      <c r="J285" s="93">
        <f t="shared" si="56"/>
        <v>0</v>
      </c>
      <c r="K285" s="64">
        <f t="shared" si="51"/>
        <v>9763.7999999999993</v>
      </c>
      <c r="L285" s="93">
        <f t="shared" si="56"/>
        <v>0</v>
      </c>
      <c r="M285" s="64">
        <f t="shared" si="52"/>
        <v>9763.7999999999993</v>
      </c>
      <c r="N285" s="93">
        <f t="shared" si="56"/>
        <v>0</v>
      </c>
      <c r="O285" s="64">
        <f t="shared" si="53"/>
        <v>9763.7999999999993</v>
      </c>
    </row>
    <row r="286" spans="2:15" ht="63" x14ac:dyDescent="0.25">
      <c r="B286" s="74" t="s">
        <v>188</v>
      </c>
      <c r="C286" s="61" t="s">
        <v>407</v>
      </c>
      <c r="D286" s="61">
        <v>11</v>
      </c>
      <c r="E286" s="61" t="s">
        <v>78</v>
      </c>
      <c r="F286" s="61">
        <v>600</v>
      </c>
      <c r="G286" s="93">
        <f t="shared" si="56"/>
        <v>9763.7999999999993</v>
      </c>
      <c r="H286" s="93">
        <f t="shared" si="56"/>
        <v>0</v>
      </c>
      <c r="I286" s="64">
        <f t="shared" si="55"/>
        <v>9763.7999999999993</v>
      </c>
      <c r="J286" s="93">
        <f t="shared" si="56"/>
        <v>0</v>
      </c>
      <c r="K286" s="64">
        <f t="shared" si="51"/>
        <v>9763.7999999999993</v>
      </c>
      <c r="L286" s="93">
        <f t="shared" si="56"/>
        <v>0</v>
      </c>
      <c r="M286" s="64">
        <f t="shared" si="52"/>
        <v>9763.7999999999993</v>
      </c>
      <c r="N286" s="93">
        <f t="shared" si="56"/>
        <v>0</v>
      </c>
      <c r="O286" s="64">
        <f t="shared" si="53"/>
        <v>9763.7999999999993</v>
      </c>
    </row>
    <row r="287" spans="2:15" ht="22.15" customHeight="1" x14ac:dyDescent="0.25">
      <c r="B287" s="74" t="s">
        <v>463</v>
      </c>
      <c r="C287" s="61" t="s">
        <v>407</v>
      </c>
      <c r="D287" s="61">
        <v>11</v>
      </c>
      <c r="E287" s="61" t="s">
        <v>78</v>
      </c>
      <c r="F287" s="61">
        <v>620</v>
      </c>
      <c r="G287" s="93">
        <v>9763.7999999999993</v>
      </c>
      <c r="H287" s="93"/>
      <c r="I287" s="64">
        <f t="shared" si="55"/>
        <v>9763.7999999999993</v>
      </c>
      <c r="J287" s="93"/>
      <c r="K287" s="64">
        <f t="shared" si="51"/>
        <v>9763.7999999999993</v>
      </c>
      <c r="L287" s="93"/>
      <c r="M287" s="64">
        <f t="shared" si="52"/>
        <v>9763.7999999999993</v>
      </c>
      <c r="N287" s="93"/>
      <c r="O287" s="64">
        <f t="shared" si="53"/>
        <v>9763.7999999999993</v>
      </c>
    </row>
    <row r="288" spans="2:15" ht="53.45" customHeight="1" x14ac:dyDescent="0.25">
      <c r="B288" s="103" t="s">
        <v>701</v>
      </c>
      <c r="C288" s="58" t="s">
        <v>394</v>
      </c>
      <c r="D288" s="55"/>
      <c r="E288" s="55"/>
      <c r="F288" s="105"/>
      <c r="G288" s="99">
        <f t="shared" ref="G288:N293" si="57">G289</f>
        <v>662.9</v>
      </c>
      <c r="H288" s="99">
        <f t="shared" si="57"/>
        <v>0</v>
      </c>
      <c r="I288" s="57">
        <f t="shared" si="55"/>
        <v>662.9</v>
      </c>
      <c r="J288" s="99">
        <f t="shared" si="57"/>
        <v>0</v>
      </c>
      <c r="K288" s="57">
        <f t="shared" si="51"/>
        <v>662.9</v>
      </c>
      <c r="L288" s="99">
        <f t="shared" si="57"/>
        <v>45</v>
      </c>
      <c r="M288" s="57">
        <f t="shared" si="52"/>
        <v>707.9</v>
      </c>
      <c r="N288" s="99">
        <f t="shared" si="57"/>
        <v>-50.5</v>
      </c>
      <c r="O288" s="57">
        <f t="shared" si="53"/>
        <v>657.4</v>
      </c>
    </row>
    <row r="289" spans="2:15" ht="48.6" customHeight="1" x14ac:dyDescent="0.25">
      <c r="B289" s="74" t="s">
        <v>395</v>
      </c>
      <c r="C289" s="61" t="s">
        <v>396</v>
      </c>
      <c r="D289" s="55"/>
      <c r="E289" s="55"/>
      <c r="F289" s="105"/>
      <c r="G289" s="93">
        <f t="shared" si="57"/>
        <v>662.9</v>
      </c>
      <c r="H289" s="93">
        <f t="shared" si="57"/>
        <v>0</v>
      </c>
      <c r="I289" s="64">
        <f t="shared" si="55"/>
        <v>662.9</v>
      </c>
      <c r="J289" s="93">
        <f t="shared" si="57"/>
        <v>0</v>
      </c>
      <c r="K289" s="64">
        <f t="shared" si="51"/>
        <v>662.9</v>
      </c>
      <c r="L289" s="93">
        <f t="shared" si="57"/>
        <v>45</v>
      </c>
      <c r="M289" s="64">
        <f t="shared" si="52"/>
        <v>707.9</v>
      </c>
      <c r="N289" s="93">
        <f t="shared" si="57"/>
        <v>-50.5</v>
      </c>
      <c r="O289" s="64">
        <f t="shared" si="53"/>
        <v>657.4</v>
      </c>
    </row>
    <row r="290" spans="2:15" ht="47.25" x14ac:dyDescent="0.25">
      <c r="B290" s="74" t="s">
        <v>397</v>
      </c>
      <c r="C290" s="61" t="s">
        <v>398</v>
      </c>
      <c r="D290" s="55"/>
      <c r="E290" s="55"/>
      <c r="F290" s="105"/>
      <c r="G290" s="93">
        <f t="shared" si="57"/>
        <v>662.9</v>
      </c>
      <c r="H290" s="93">
        <f t="shared" si="57"/>
        <v>0</v>
      </c>
      <c r="I290" s="64">
        <f t="shared" si="55"/>
        <v>662.9</v>
      </c>
      <c r="J290" s="93">
        <f t="shared" si="57"/>
        <v>0</v>
      </c>
      <c r="K290" s="64">
        <f t="shared" si="51"/>
        <v>662.9</v>
      </c>
      <c r="L290" s="93">
        <f t="shared" si="57"/>
        <v>45</v>
      </c>
      <c r="M290" s="64">
        <f t="shared" si="52"/>
        <v>707.9</v>
      </c>
      <c r="N290" s="93">
        <f t="shared" si="57"/>
        <v>-50.5</v>
      </c>
      <c r="O290" s="64">
        <f t="shared" si="53"/>
        <v>657.4</v>
      </c>
    </row>
    <row r="291" spans="2:15" ht="31.15" customHeight="1" x14ac:dyDescent="0.25">
      <c r="B291" s="74" t="s">
        <v>382</v>
      </c>
      <c r="C291" s="61" t="s">
        <v>398</v>
      </c>
      <c r="D291" s="61">
        <v>11</v>
      </c>
      <c r="E291" s="55"/>
      <c r="F291" s="105"/>
      <c r="G291" s="93">
        <f t="shared" si="57"/>
        <v>662.9</v>
      </c>
      <c r="H291" s="93">
        <f t="shared" si="57"/>
        <v>0</v>
      </c>
      <c r="I291" s="64">
        <f t="shared" si="55"/>
        <v>662.9</v>
      </c>
      <c r="J291" s="93">
        <f t="shared" si="57"/>
        <v>0</v>
      </c>
      <c r="K291" s="64">
        <f t="shared" si="51"/>
        <v>662.9</v>
      </c>
      <c r="L291" s="93">
        <f t="shared" si="57"/>
        <v>45</v>
      </c>
      <c r="M291" s="64">
        <f t="shared" si="52"/>
        <v>707.9</v>
      </c>
      <c r="N291" s="93">
        <f t="shared" si="57"/>
        <v>-50.5</v>
      </c>
      <c r="O291" s="64">
        <f t="shared" si="53"/>
        <v>657.4</v>
      </c>
    </row>
    <row r="292" spans="2:15" ht="18" customHeight="1" x14ac:dyDescent="0.25">
      <c r="B292" s="74" t="s">
        <v>567</v>
      </c>
      <c r="C292" s="61" t="s">
        <v>398</v>
      </c>
      <c r="D292" s="61">
        <v>11</v>
      </c>
      <c r="E292" s="61" t="s">
        <v>73</v>
      </c>
      <c r="F292" s="105"/>
      <c r="G292" s="93">
        <f t="shared" si="57"/>
        <v>662.9</v>
      </c>
      <c r="H292" s="93">
        <f t="shared" si="57"/>
        <v>0</v>
      </c>
      <c r="I292" s="64">
        <f t="shared" si="55"/>
        <v>662.9</v>
      </c>
      <c r="J292" s="93">
        <f t="shared" si="57"/>
        <v>0</v>
      </c>
      <c r="K292" s="64">
        <f t="shared" si="51"/>
        <v>662.9</v>
      </c>
      <c r="L292" s="93">
        <f t="shared" si="57"/>
        <v>45</v>
      </c>
      <c r="M292" s="64">
        <f t="shared" si="52"/>
        <v>707.9</v>
      </c>
      <c r="N292" s="93">
        <f t="shared" si="57"/>
        <v>-50.5</v>
      </c>
      <c r="O292" s="64">
        <f t="shared" si="53"/>
        <v>657.4</v>
      </c>
    </row>
    <row r="293" spans="2:15" ht="47.25" x14ac:dyDescent="0.25">
      <c r="B293" s="74" t="s">
        <v>97</v>
      </c>
      <c r="C293" s="61" t="s">
        <v>398</v>
      </c>
      <c r="D293" s="61">
        <v>11</v>
      </c>
      <c r="E293" s="61" t="s">
        <v>73</v>
      </c>
      <c r="F293" s="61">
        <v>200</v>
      </c>
      <c r="G293" s="93">
        <f t="shared" si="57"/>
        <v>662.9</v>
      </c>
      <c r="H293" s="93">
        <f t="shared" si="57"/>
        <v>0</v>
      </c>
      <c r="I293" s="64">
        <f t="shared" si="55"/>
        <v>662.9</v>
      </c>
      <c r="J293" s="93">
        <f t="shared" si="57"/>
        <v>0</v>
      </c>
      <c r="K293" s="64">
        <f t="shared" si="51"/>
        <v>662.9</v>
      </c>
      <c r="L293" s="93">
        <f t="shared" si="57"/>
        <v>45</v>
      </c>
      <c r="M293" s="64">
        <f t="shared" si="52"/>
        <v>707.9</v>
      </c>
      <c r="N293" s="93">
        <f t="shared" si="57"/>
        <v>-50.5</v>
      </c>
      <c r="O293" s="64">
        <f t="shared" si="53"/>
        <v>657.4</v>
      </c>
    </row>
    <row r="294" spans="2:15" ht="31.15" customHeight="1" x14ac:dyDescent="0.25">
      <c r="B294" s="74" t="s">
        <v>98</v>
      </c>
      <c r="C294" s="61" t="s">
        <v>398</v>
      </c>
      <c r="D294" s="61">
        <v>11</v>
      </c>
      <c r="E294" s="61" t="s">
        <v>73</v>
      </c>
      <c r="F294" s="61">
        <v>240</v>
      </c>
      <c r="G294" s="93">
        <v>662.9</v>
      </c>
      <c r="H294" s="93"/>
      <c r="I294" s="64">
        <f t="shared" si="55"/>
        <v>662.9</v>
      </c>
      <c r="J294" s="93"/>
      <c r="K294" s="64">
        <f t="shared" si="51"/>
        <v>662.9</v>
      </c>
      <c r="L294" s="93">
        <v>45</v>
      </c>
      <c r="M294" s="64">
        <f t="shared" si="52"/>
        <v>707.9</v>
      </c>
      <c r="N294" s="93">
        <v>-50.5</v>
      </c>
      <c r="O294" s="64">
        <f t="shared" si="53"/>
        <v>657.4</v>
      </c>
    </row>
    <row r="295" spans="2:15" ht="99.6" customHeight="1" x14ac:dyDescent="0.25">
      <c r="B295" s="103" t="s">
        <v>702</v>
      </c>
      <c r="C295" s="58" t="s">
        <v>399</v>
      </c>
      <c r="D295" s="55"/>
      <c r="E295" s="55"/>
      <c r="F295" s="105"/>
      <c r="G295" s="99">
        <f>G296</f>
        <v>213.1</v>
      </c>
      <c r="H295" s="99">
        <f>H296</f>
        <v>0</v>
      </c>
      <c r="I295" s="64">
        <f t="shared" si="55"/>
        <v>213.1</v>
      </c>
      <c r="J295" s="99">
        <f>J296</f>
        <v>0</v>
      </c>
      <c r="K295" s="64">
        <f t="shared" si="51"/>
        <v>213.1</v>
      </c>
      <c r="L295" s="99">
        <f>L296</f>
        <v>0</v>
      </c>
      <c r="M295" s="64">
        <f t="shared" si="52"/>
        <v>213.1</v>
      </c>
      <c r="N295" s="99">
        <f>N296</f>
        <v>50.5</v>
      </c>
      <c r="O295" s="64">
        <f t="shared" si="53"/>
        <v>263.60000000000002</v>
      </c>
    </row>
    <row r="296" spans="2:15" ht="97.5" customHeight="1" x14ac:dyDescent="0.25">
      <c r="B296" s="74" t="s">
        <v>723</v>
      </c>
      <c r="C296" s="61" t="s">
        <v>400</v>
      </c>
      <c r="D296" s="55"/>
      <c r="E296" s="55"/>
      <c r="F296" s="105"/>
      <c r="G296" s="93">
        <f>G297</f>
        <v>213.1</v>
      </c>
      <c r="H296" s="93">
        <f>H297</f>
        <v>0</v>
      </c>
      <c r="I296" s="64">
        <f t="shared" si="55"/>
        <v>213.1</v>
      </c>
      <c r="J296" s="93">
        <f>J297</f>
        <v>0</v>
      </c>
      <c r="K296" s="64">
        <f t="shared" si="51"/>
        <v>213.1</v>
      </c>
      <c r="L296" s="93">
        <f>L297</f>
        <v>0</v>
      </c>
      <c r="M296" s="64">
        <f t="shared" si="52"/>
        <v>213.1</v>
      </c>
      <c r="N296" s="93">
        <f>N297</f>
        <v>50.5</v>
      </c>
      <c r="O296" s="64">
        <f t="shared" si="53"/>
        <v>263.60000000000002</v>
      </c>
    </row>
    <row r="297" spans="2:15" ht="81.599999999999994" customHeight="1" x14ac:dyDescent="0.25">
      <c r="B297" s="74" t="s">
        <v>724</v>
      </c>
      <c r="C297" s="61" t="s">
        <v>401</v>
      </c>
      <c r="D297" s="55"/>
      <c r="E297" s="55"/>
      <c r="F297" s="105"/>
      <c r="G297" s="113">
        <f>G299</f>
        <v>213.1</v>
      </c>
      <c r="H297" s="113">
        <f>H299</f>
        <v>0</v>
      </c>
      <c r="I297" s="64">
        <f t="shared" si="55"/>
        <v>213.1</v>
      </c>
      <c r="J297" s="113">
        <f>J299</f>
        <v>0</v>
      </c>
      <c r="K297" s="64">
        <f t="shared" si="51"/>
        <v>213.1</v>
      </c>
      <c r="L297" s="113">
        <f>L299</f>
        <v>0</v>
      </c>
      <c r="M297" s="64">
        <f t="shared" si="52"/>
        <v>213.1</v>
      </c>
      <c r="N297" s="113">
        <f>N299</f>
        <v>50.5</v>
      </c>
      <c r="O297" s="64">
        <f t="shared" si="53"/>
        <v>263.60000000000002</v>
      </c>
    </row>
    <row r="298" spans="2:15" ht="31.5" x14ac:dyDescent="0.25">
      <c r="B298" s="74" t="s">
        <v>382</v>
      </c>
      <c r="C298" s="61" t="s">
        <v>401</v>
      </c>
      <c r="D298" s="61">
        <v>11</v>
      </c>
      <c r="E298" s="61"/>
      <c r="F298" s="105"/>
      <c r="G298" s="113">
        <f t="shared" ref="G298:N300" si="58">G299</f>
        <v>213.1</v>
      </c>
      <c r="H298" s="113">
        <f t="shared" si="58"/>
        <v>0</v>
      </c>
      <c r="I298" s="64">
        <f t="shared" si="55"/>
        <v>213.1</v>
      </c>
      <c r="J298" s="113">
        <f t="shared" si="58"/>
        <v>0</v>
      </c>
      <c r="K298" s="64">
        <f t="shared" si="51"/>
        <v>213.1</v>
      </c>
      <c r="L298" s="113">
        <f t="shared" si="58"/>
        <v>0</v>
      </c>
      <c r="M298" s="64">
        <f t="shared" si="52"/>
        <v>213.1</v>
      </c>
      <c r="N298" s="113">
        <f t="shared" si="58"/>
        <v>50.5</v>
      </c>
      <c r="O298" s="64">
        <f t="shared" si="53"/>
        <v>263.60000000000002</v>
      </c>
    </row>
    <row r="299" spans="2:15" ht="19.149999999999999" customHeight="1" x14ac:dyDescent="0.25">
      <c r="B299" s="74" t="s">
        <v>569</v>
      </c>
      <c r="C299" s="61" t="s">
        <v>401</v>
      </c>
      <c r="D299" s="61">
        <v>11</v>
      </c>
      <c r="E299" s="61" t="s">
        <v>73</v>
      </c>
      <c r="F299" s="105"/>
      <c r="G299" s="113">
        <f t="shared" si="58"/>
        <v>213.1</v>
      </c>
      <c r="H299" s="113">
        <f t="shared" si="58"/>
        <v>0</v>
      </c>
      <c r="I299" s="64">
        <f t="shared" si="55"/>
        <v>213.1</v>
      </c>
      <c r="J299" s="113">
        <f t="shared" si="58"/>
        <v>0</v>
      </c>
      <c r="K299" s="64">
        <f t="shared" si="51"/>
        <v>213.1</v>
      </c>
      <c r="L299" s="113">
        <f t="shared" si="58"/>
        <v>0</v>
      </c>
      <c r="M299" s="64">
        <f t="shared" si="52"/>
        <v>213.1</v>
      </c>
      <c r="N299" s="113">
        <f t="shared" si="58"/>
        <v>50.5</v>
      </c>
      <c r="O299" s="64">
        <f t="shared" si="53"/>
        <v>263.60000000000002</v>
      </c>
    </row>
    <row r="300" spans="2:15" ht="47.25" x14ac:dyDescent="0.25">
      <c r="B300" s="74" t="s">
        <v>97</v>
      </c>
      <c r="C300" s="61" t="s">
        <v>401</v>
      </c>
      <c r="D300" s="61">
        <v>11</v>
      </c>
      <c r="E300" s="61" t="s">
        <v>73</v>
      </c>
      <c r="F300" s="61">
        <v>200</v>
      </c>
      <c r="G300" s="113">
        <f t="shared" si="58"/>
        <v>213.1</v>
      </c>
      <c r="H300" s="113">
        <f t="shared" si="58"/>
        <v>0</v>
      </c>
      <c r="I300" s="64">
        <f t="shared" si="55"/>
        <v>213.1</v>
      </c>
      <c r="J300" s="113">
        <f t="shared" si="58"/>
        <v>0</v>
      </c>
      <c r="K300" s="64">
        <f t="shared" si="51"/>
        <v>213.1</v>
      </c>
      <c r="L300" s="113">
        <f t="shared" si="58"/>
        <v>0</v>
      </c>
      <c r="M300" s="64">
        <f t="shared" si="52"/>
        <v>213.1</v>
      </c>
      <c r="N300" s="113">
        <f t="shared" si="58"/>
        <v>50.5</v>
      </c>
      <c r="O300" s="64">
        <f t="shared" si="53"/>
        <v>263.60000000000002</v>
      </c>
    </row>
    <row r="301" spans="2:15" ht="34.15" customHeight="1" x14ac:dyDescent="0.25">
      <c r="B301" s="74" t="s">
        <v>98</v>
      </c>
      <c r="C301" s="61" t="s">
        <v>401</v>
      </c>
      <c r="D301" s="61">
        <v>11</v>
      </c>
      <c r="E301" s="61" t="s">
        <v>73</v>
      </c>
      <c r="F301" s="61">
        <v>240</v>
      </c>
      <c r="G301" s="113">
        <v>213.1</v>
      </c>
      <c r="H301" s="113"/>
      <c r="I301" s="64">
        <f t="shared" si="55"/>
        <v>213.1</v>
      </c>
      <c r="J301" s="113"/>
      <c r="K301" s="64">
        <f t="shared" si="51"/>
        <v>213.1</v>
      </c>
      <c r="L301" s="113"/>
      <c r="M301" s="64">
        <f t="shared" si="52"/>
        <v>213.1</v>
      </c>
      <c r="N301" s="113">
        <v>50.5</v>
      </c>
      <c r="O301" s="64">
        <f t="shared" si="53"/>
        <v>263.60000000000002</v>
      </c>
    </row>
    <row r="302" spans="2:15" ht="120.6" customHeight="1" x14ac:dyDescent="0.25">
      <c r="B302" s="103" t="s">
        <v>725</v>
      </c>
      <c r="C302" s="58" t="s">
        <v>359</v>
      </c>
      <c r="D302" s="55"/>
      <c r="E302" s="55"/>
      <c r="F302" s="105"/>
      <c r="G302" s="99">
        <f>G303</f>
        <v>350</v>
      </c>
      <c r="H302" s="99">
        <f>H303</f>
        <v>0</v>
      </c>
      <c r="I302" s="57">
        <f t="shared" si="55"/>
        <v>350</v>
      </c>
      <c r="J302" s="99">
        <f>J303</f>
        <v>0</v>
      </c>
      <c r="K302" s="57">
        <f t="shared" si="51"/>
        <v>350</v>
      </c>
      <c r="L302" s="99">
        <f>L303</f>
        <v>0</v>
      </c>
      <c r="M302" s="57">
        <f t="shared" si="52"/>
        <v>350</v>
      </c>
      <c r="N302" s="99">
        <f>N303</f>
        <v>0</v>
      </c>
      <c r="O302" s="57">
        <f t="shared" si="53"/>
        <v>350</v>
      </c>
    </row>
    <row r="303" spans="2:15" ht="80.25" customHeight="1" x14ac:dyDescent="0.25">
      <c r="B303" s="103" t="s">
        <v>703</v>
      </c>
      <c r="C303" s="58" t="s">
        <v>360</v>
      </c>
      <c r="D303" s="55"/>
      <c r="E303" s="55"/>
      <c r="F303" s="105"/>
      <c r="G303" s="99">
        <f t="shared" ref="G303:N308" si="59">G304</f>
        <v>350</v>
      </c>
      <c r="H303" s="99">
        <f t="shared" si="59"/>
        <v>0</v>
      </c>
      <c r="I303" s="57">
        <f t="shared" si="55"/>
        <v>350</v>
      </c>
      <c r="J303" s="99">
        <f t="shared" si="59"/>
        <v>0</v>
      </c>
      <c r="K303" s="57">
        <f t="shared" si="51"/>
        <v>350</v>
      </c>
      <c r="L303" s="99">
        <f t="shared" si="59"/>
        <v>0</v>
      </c>
      <c r="M303" s="57">
        <f t="shared" si="52"/>
        <v>350</v>
      </c>
      <c r="N303" s="99">
        <f t="shared" si="59"/>
        <v>0</v>
      </c>
      <c r="O303" s="57">
        <f t="shared" si="53"/>
        <v>350</v>
      </c>
    </row>
    <row r="304" spans="2:15" ht="94.15" customHeight="1" x14ac:dyDescent="0.25">
      <c r="B304" s="74" t="s">
        <v>361</v>
      </c>
      <c r="C304" s="61" t="s">
        <v>362</v>
      </c>
      <c r="D304" s="55"/>
      <c r="E304" s="55"/>
      <c r="F304" s="105"/>
      <c r="G304" s="93">
        <f>G305+G310</f>
        <v>350</v>
      </c>
      <c r="H304" s="93">
        <f>H305+H310</f>
        <v>0</v>
      </c>
      <c r="I304" s="64">
        <f t="shared" si="55"/>
        <v>350</v>
      </c>
      <c r="J304" s="93">
        <f>J305+J310</f>
        <v>0</v>
      </c>
      <c r="K304" s="64">
        <f t="shared" si="51"/>
        <v>350</v>
      </c>
      <c r="L304" s="93">
        <f>L305+L310</f>
        <v>0</v>
      </c>
      <c r="M304" s="64">
        <f t="shared" si="52"/>
        <v>350</v>
      </c>
      <c r="N304" s="93">
        <f>N305+N310</f>
        <v>0</v>
      </c>
      <c r="O304" s="64">
        <f t="shared" si="53"/>
        <v>350</v>
      </c>
    </row>
    <row r="305" spans="2:15" ht="78.599999999999994" hidden="1" customHeight="1" x14ac:dyDescent="0.25">
      <c r="B305" s="74" t="s">
        <v>363</v>
      </c>
      <c r="C305" s="61" t="s">
        <v>553</v>
      </c>
      <c r="D305" s="55"/>
      <c r="E305" s="55"/>
      <c r="F305" s="105"/>
      <c r="G305" s="93">
        <f t="shared" si="59"/>
        <v>0</v>
      </c>
      <c r="H305" s="93">
        <f t="shared" si="59"/>
        <v>0</v>
      </c>
      <c r="I305" s="64">
        <f t="shared" si="55"/>
        <v>0</v>
      </c>
      <c r="J305" s="93">
        <f t="shared" si="59"/>
        <v>0</v>
      </c>
      <c r="K305" s="64">
        <f t="shared" si="51"/>
        <v>0</v>
      </c>
      <c r="L305" s="93">
        <f t="shared" si="59"/>
        <v>0</v>
      </c>
      <c r="M305" s="64">
        <f t="shared" si="52"/>
        <v>0</v>
      </c>
      <c r="N305" s="93">
        <f t="shared" si="59"/>
        <v>0</v>
      </c>
      <c r="O305" s="64">
        <f t="shared" si="53"/>
        <v>0</v>
      </c>
    </row>
    <row r="306" spans="2:15" ht="21" hidden="1" customHeight="1" x14ac:dyDescent="0.25">
      <c r="B306" s="74" t="s">
        <v>343</v>
      </c>
      <c r="C306" s="61" t="s">
        <v>553</v>
      </c>
      <c r="D306" s="61">
        <v>10</v>
      </c>
      <c r="E306" s="55"/>
      <c r="F306" s="105"/>
      <c r="G306" s="93">
        <f t="shared" si="59"/>
        <v>0</v>
      </c>
      <c r="H306" s="93">
        <f t="shared" si="59"/>
        <v>0</v>
      </c>
      <c r="I306" s="64">
        <f t="shared" si="55"/>
        <v>0</v>
      </c>
      <c r="J306" s="93">
        <f t="shared" si="59"/>
        <v>0</v>
      </c>
      <c r="K306" s="64">
        <f t="shared" si="51"/>
        <v>0</v>
      </c>
      <c r="L306" s="93">
        <f t="shared" si="59"/>
        <v>0</v>
      </c>
      <c r="M306" s="64">
        <f t="shared" si="52"/>
        <v>0</v>
      </c>
      <c r="N306" s="93">
        <f t="shared" si="59"/>
        <v>0</v>
      </c>
      <c r="O306" s="64">
        <f t="shared" si="53"/>
        <v>0</v>
      </c>
    </row>
    <row r="307" spans="2:15" ht="15.6" hidden="1" x14ac:dyDescent="0.25">
      <c r="B307" s="74" t="s">
        <v>353</v>
      </c>
      <c r="C307" s="61" t="s">
        <v>553</v>
      </c>
      <c r="D307" s="61">
        <v>10</v>
      </c>
      <c r="E307" s="61" t="s">
        <v>90</v>
      </c>
      <c r="F307" s="105"/>
      <c r="G307" s="93">
        <f t="shared" si="59"/>
        <v>0</v>
      </c>
      <c r="H307" s="93">
        <f t="shared" si="59"/>
        <v>0</v>
      </c>
      <c r="I307" s="64">
        <f t="shared" si="55"/>
        <v>0</v>
      </c>
      <c r="J307" s="93">
        <f t="shared" si="59"/>
        <v>0</v>
      </c>
      <c r="K307" s="64">
        <f t="shared" si="51"/>
        <v>0</v>
      </c>
      <c r="L307" s="93">
        <f t="shared" si="59"/>
        <v>0</v>
      </c>
      <c r="M307" s="64">
        <f t="shared" si="52"/>
        <v>0</v>
      </c>
      <c r="N307" s="93">
        <f t="shared" si="59"/>
        <v>0</v>
      </c>
      <c r="O307" s="64">
        <f t="shared" si="53"/>
        <v>0</v>
      </c>
    </row>
    <row r="308" spans="2:15" ht="17.45" hidden="1" customHeight="1" x14ac:dyDescent="0.25">
      <c r="B308" s="74" t="s">
        <v>351</v>
      </c>
      <c r="C308" s="61" t="s">
        <v>553</v>
      </c>
      <c r="D308" s="61">
        <v>10</v>
      </c>
      <c r="E308" s="61" t="s">
        <v>90</v>
      </c>
      <c r="F308" s="61">
        <v>300</v>
      </c>
      <c r="G308" s="93">
        <f t="shared" si="59"/>
        <v>0</v>
      </c>
      <c r="H308" s="93">
        <f t="shared" si="59"/>
        <v>0</v>
      </c>
      <c r="I308" s="64">
        <f t="shared" si="55"/>
        <v>0</v>
      </c>
      <c r="J308" s="93">
        <f t="shared" si="59"/>
        <v>0</v>
      </c>
      <c r="K308" s="64">
        <f t="shared" si="51"/>
        <v>0</v>
      </c>
      <c r="L308" s="93">
        <f t="shared" si="59"/>
        <v>0</v>
      </c>
      <c r="M308" s="64">
        <f t="shared" si="52"/>
        <v>0</v>
      </c>
      <c r="N308" s="93">
        <f t="shared" si="59"/>
        <v>0</v>
      </c>
      <c r="O308" s="64">
        <f t="shared" si="53"/>
        <v>0</v>
      </c>
    </row>
    <row r="309" spans="2:15" ht="46.9" hidden="1" x14ac:dyDescent="0.25">
      <c r="B309" s="74" t="s">
        <v>358</v>
      </c>
      <c r="C309" s="61" t="s">
        <v>553</v>
      </c>
      <c r="D309" s="61">
        <v>10</v>
      </c>
      <c r="E309" s="61" t="s">
        <v>90</v>
      </c>
      <c r="F309" s="61">
        <v>320</v>
      </c>
      <c r="G309" s="93"/>
      <c r="H309" s="93"/>
      <c r="I309" s="64">
        <f t="shared" si="55"/>
        <v>0</v>
      </c>
      <c r="J309" s="93"/>
      <c r="K309" s="64">
        <f t="shared" si="51"/>
        <v>0</v>
      </c>
      <c r="L309" s="93"/>
      <c r="M309" s="64">
        <f t="shared" si="52"/>
        <v>0</v>
      </c>
      <c r="N309" s="93"/>
      <c r="O309" s="64">
        <f t="shared" si="53"/>
        <v>0</v>
      </c>
    </row>
    <row r="310" spans="2:15" ht="86.45" customHeight="1" x14ac:dyDescent="0.25">
      <c r="B310" s="74" t="s">
        <v>704</v>
      </c>
      <c r="C310" s="61" t="s">
        <v>674</v>
      </c>
      <c r="D310" s="55"/>
      <c r="E310" s="55"/>
      <c r="F310" s="105"/>
      <c r="G310" s="93">
        <f t="shared" ref="G310:N313" si="60">G311</f>
        <v>350</v>
      </c>
      <c r="H310" s="93">
        <f t="shared" si="60"/>
        <v>0</v>
      </c>
      <c r="I310" s="64">
        <f t="shared" si="55"/>
        <v>350</v>
      </c>
      <c r="J310" s="93">
        <f t="shared" si="60"/>
        <v>0</v>
      </c>
      <c r="K310" s="64">
        <f t="shared" si="51"/>
        <v>350</v>
      </c>
      <c r="L310" s="93">
        <f t="shared" si="60"/>
        <v>0</v>
      </c>
      <c r="M310" s="64">
        <f t="shared" si="52"/>
        <v>350</v>
      </c>
      <c r="N310" s="93">
        <f t="shared" si="60"/>
        <v>0</v>
      </c>
      <c r="O310" s="64">
        <f t="shared" si="53"/>
        <v>350</v>
      </c>
    </row>
    <row r="311" spans="2:15" ht="26.25" customHeight="1" x14ac:dyDescent="0.25">
      <c r="B311" s="74" t="s">
        <v>343</v>
      </c>
      <c r="C311" s="61" t="s">
        <v>674</v>
      </c>
      <c r="D311" s="61">
        <v>10</v>
      </c>
      <c r="E311" s="55"/>
      <c r="F311" s="105"/>
      <c r="G311" s="93">
        <f t="shared" si="60"/>
        <v>350</v>
      </c>
      <c r="H311" s="93">
        <f t="shared" si="60"/>
        <v>0</v>
      </c>
      <c r="I311" s="64">
        <f t="shared" si="55"/>
        <v>350</v>
      </c>
      <c r="J311" s="93">
        <f t="shared" si="60"/>
        <v>0</v>
      </c>
      <c r="K311" s="64">
        <f t="shared" si="51"/>
        <v>350</v>
      </c>
      <c r="L311" s="93">
        <f t="shared" si="60"/>
        <v>0</v>
      </c>
      <c r="M311" s="64">
        <f t="shared" si="52"/>
        <v>350</v>
      </c>
      <c r="N311" s="93">
        <f t="shared" si="60"/>
        <v>0</v>
      </c>
      <c r="O311" s="64">
        <f t="shared" si="53"/>
        <v>350</v>
      </c>
    </row>
    <row r="312" spans="2:15" ht="15.6" customHeight="1" x14ac:dyDescent="0.25">
      <c r="B312" s="74" t="s">
        <v>353</v>
      </c>
      <c r="C312" s="61" t="s">
        <v>674</v>
      </c>
      <c r="D312" s="61">
        <v>10</v>
      </c>
      <c r="E312" s="61" t="s">
        <v>90</v>
      </c>
      <c r="F312" s="105"/>
      <c r="G312" s="93">
        <f t="shared" si="60"/>
        <v>350</v>
      </c>
      <c r="H312" s="93">
        <f t="shared" si="60"/>
        <v>0</v>
      </c>
      <c r="I312" s="64">
        <f t="shared" si="55"/>
        <v>350</v>
      </c>
      <c r="J312" s="93">
        <f t="shared" si="60"/>
        <v>0</v>
      </c>
      <c r="K312" s="64">
        <f t="shared" si="51"/>
        <v>350</v>
      </c>
      <c r="L312" s="93">
        <f t="shared" si="60"/>
        <v>0</v>
      </c>
      <c r="M312" s="64">
        <f t="shared" si="52"/>
        <v>350</v>
      </c>
      <c r="N312" s="93">
        <f t="shared" si="60"/>
        <v>0</v>
      </c>
      <c r="O312" s="64">
        <f t="shared" si="53"/>
        <v>350</v>
      </c>
    </row>
    <row r="313" spans="2:15" ht="40.15" customHeight="1" x14ac:dyDescent="0.25">
      <c r="B313" s="74" t="s">
        <v>351</v>
      </c>
      <c r="C313" s="61" t="s">
        <v>674</v>
      </c>
      <c r="D313" s="61">
        <v>10</v>
      </c>
      <c r="E313" s="61" t="s">
        <v>90</v>
      </c>
      <c r="F313" s="61">
        <v>300</v>
      </c>
      <c r="G313" s="93">
        <f t="shared" si="60"/>
        <v>350</v>
      </c>
      <c r="H313" s="93">
        <f t="shared" si="60"/>
        <v>0</v>
      </c>
      <c r="I313" s="64">
        <f t="shared" si="55"/>
        <v>350</v>
      </c>
      <c r="J313" s="93">
        <f t="shared" si="60"/>
        <v>0</v>
      </c>
      <c r="K313" s="64">
        <f t="shared" si="51"/>
        <v>350</v>
      </c>
      <c r="L313" s="93">
        <f t="shared" si="60"/>
        <v>0</v>
      </c>
      <c r="M313" s="64">
        <f t="shared" si="52"/>
        <v>350</v>
      </c>
      <c r="N313" s="93">
        <f t="shared" si="60"/>
        <v>0</v>
      </c>
      <c r="O313" s="64">
        <f t="shared" si="53"/>
        <v>350</v>
      </c>
    </row>
    <row r="314" spans="2:15" ht="46.9" customHeight="1" x14ac:dyDescent="0.25">
      <c r="B314" s="74" t="s">
        <v>358</v>
      </c>
      <c r="C314" s="61" t="s">
        <v>674</v>
      </c>
      <c r="D314" s="61">
        <v>10</v>
      </c>
      <c r="E314" s="61" t="s">
        <v>90</v>
      </c>
      <c r="F314" s="61">
        <v>320</v>
      </c>
      <c r="G314" s="93">
        <v>350</v>
      </c>
      <c r="H314" s="93"/>
      <c r="I314" s="64">
        <f t="shared" si="55"/>
        <v>350</v>
      </c>
      <c r="J314" s="93"/>
      <c r="K314" s="64">
        <f t="shared" si="51"/>
        <v>350</v>
      </c>
      <c r="L314" s="93"/>
      <c r="M314" s="64">
        <f t="shared" si="52"/>
        <v>350</v>
      </c>
      <c r="N314" s="93"/>
      <c r="O314" s="64">
        <f t="shared" si="53"/>
        <v>350</v>
      </c>
    </row>
    <row r="315" spans="2:15" ht="101.45" customHeight="1" x14ac:dyDescent="0.25">
      <c r="B315" s="103" t="s">
        <v>705</v>
      </c>
      <c r="C315" s="58" t="s">
        <v>131</v>
      </c>
      <c r="D315" s="55"/>
      <c r="E315" s="55"/>
      <c r="F315" s="105"/>
      <c r="G315" s="99">
        <f>G316+G333</f>
        <v>1389.6</v>
      </c>
      <c r="H315" s="99">
        <f>H316+H333</f>
        <v>0</v>
      </c>
      <c r="I315" s="57">
        <f t="shared" si="55"/>
        <v>1389.6</v>
      </c>
      <c r="J315" s="99">
        <f>J316+J333</f>
        <v>0</v>
      </c>
      <c r="K315" s="57">
        <f t="shared" si="51"/>
        <v>1389.6</v>
      </c>
      <c r="L315" s="99">
        <f>L316+L333</f>
        <v>0</v>
      </c>
      <c r="M315" s="57">
        <f t="shared" si="52"/>
        <v>1389.6</v>
      </c>
      <c r="N315" s="99">
        <f>N316+N333</f>
        <v>0</v>
      </c>
      <c r="O315" s="57">
        <f t="shared" si="53"/>
        <v>1389.6</v>
      </c>
    </row>
    <row r="316" spans="2:15" ht="46.9" hidden="1" customHeight="1" x14ac:dyDescent="0.25">
      <c r="B316" s="103" t="s">
        <v>561</v>
      </c>
      <c r="C316" s="58" t="s">
        <v>132</v>
      </c>
      <c r="D316" s="55"/>
      <c r="E316" s="55"/>
      <c r="F316" s="105"/>
      <c r="G316" s="99">
        <f>G317</f>
        <v>0</v>
      </c>
      <c r="H316" s="99">
        <f>H317</f>
        <v>0</v>
      </c>
      <c r="I316" s="57">
        <f t="shared" si="55"/>
        <v>0</v>
      </c>
      <c r="J316" s="99">
        <f>J317</f>
        <v>0</v>
      </c>
      <c r="K316" s="57">
        <f t="shared" si="51"/>
        <v>0</v>
      </c>
      <c r="L316" s="99">
        <f>L317</f>
        <v>0</v>
      </c>
      <c r="M316" s="57">
        <f t="shared" si="52"/>
        <v>0</v>
      </c>
      <c r="N316" s="99">
        <f>N317</f>
        <v>0</v>
      </c>
      <c r="O316" s="57">
        <f t="shared" si="53"/>
        <v>0</v>
      </c>
    </row>
    <row r="317" spans="2:15" ht="62.45" hidden="1" customHeight="1" x14ac:dyDescent="0.25">
      <c r="B317" s="74" t="s">
        <v>133</v>
      </c>
      <c r="C317" s="61" t="s">
        <v>134</v>
      </c>
      <c r="D317" s="55"/>
      <c r="E317" s="55"/>
      <c r="F317" s="105"/>
      <c r="G317" s="93">
        <f>G323+G328+G318</f>
        <v>0</v>
      </c>
      <c r="H317" s="93">
        <f>H323+H328+H318</f>
        <v>0</v>
      </c>
      <c r="I317" s="64">
        <f t="shared" si="55"/>
        <v>0</v>
      </c>
      <c r="J317" s="93">
        <f>J323+J328+J318</f>
        <v>0</v>
      </c>
      <c r="K317" s="64">
        <f t="shared" si="51"/>
        <v>0</v>
      </c>
      <c r="L317" s="93">
        <f>L323+L328+L318</f>
        <v>0</v>
      </c>
      <c r="M317" s="64">
        <f t="shared" si="52"/>
        <v>0</v>
      </c>
      <c r="N317" s="93">
        <f>N323+N328+N318</f>
        <v>0</v>
      </c>
      <c r="O317" s="64">
        <f t="shared" si="53"/>
        <v>0</v>
      </c>
    </row>
    <row r="318" spans="2:15" ht="46.9" hidden="1" customHeight="1" x14ac:dyDescent="0.3">
      <c r="B318" s="60" t="s">
        <v>538</v>
      </c>
      <c r="C318" s="61" t="s">
        <v>537</v>
      </c>
      <c r="D318" s="55"/>
      <c r="E318" s="55"/>
      <c r="F318" s="105"/>
      <c r="G318" s="93">
        <f t="shared" ref="G318:N321" si="61">G319</f>
        <v>0</v>
      </c>
      <c r="H318" s="93">
        <f t="shared" si="61"/>
        <v>0</v>
      </c>
      <c r="I318" s="64">
        <f t="shared" si="55"/>
        <v>0</v>
      </c>
      <c r="J318" s="93">
        <f t="shared" si="61"/>
        <v>0</v>
      </c>
      <c r="K318" s="64">
        <f t="shared" si="51"/>
        <v>0</v>
      </c>
      <c r="L318" s="93">
        <f t="shared" si="61"/>
        <v>0</v>
      </c>
      <c r="M318" s="64">
        <f t="shared" si="52"/>
        <v>0</v>
      </c>
      <c r="N318" s="93">
        <f t="shared" si="61"/>
        <v>0</v>
      </c>
      <c r="O318" s="64">
        <f t="shared" si="53"/>
        <v>0</v>
      </c>
    </row>
    <row r="319" spans="2:15" ht="31.15" hidden="1" x14ac:dyDescent="0.25">
      <c r="B319" s="74" t="s">
        <v>72</v>
      </c>
      <c r="C319" s="61" t="s">
        <v>537</v>
      </c>
      <c r="D319" s="61" t="s">
        <v>73</v>
      </c>
      <c r="E319" s="55"/>
      <c r="F319" s="105"/>
      <c r="G319" s="93">
        <f t="shared" si="61"/>
        <v>0</v>
      </c>
      <c r="H319" s="93">
        <f t="shared" si="61"/>
        <v>0</v>
      </c>
      <c r="I319" s="64">
        <f t="shared" si="55"/>
        <v>0</v>
      </c>
      <c r="J319" s="93">
        <f t="shared" si="61"/>
        <v>0</v>
      </c>
      <c r="K319" s="64">
        <f t="shared" si="51"/>
        <v>0</v>
      </c>
      <c r="L319" s="93">
        <f t="shared" si="61"/>
        <v>0</v>
      </c>
      <c r="M319" s="64">
        <f t="shared" si="52"/>
        <v>0</v>
      </c>
      <c r="N319" s="93">
        <f t="shared" si="61"/>
        <v>0</v>
      </c>
      <c r="O319" s="64">
        <f t="shared" si="53"/>
        <v>0</v>
      </c>
    </row>
    <row r="320" spans="2:15" ht="31.15" hidden="1" x14ac:dyDescent="0.25">
      <c r="B320" s="74" t="s">
        <v>130</v>
      </c>
      <c r="C320" s="61" t="s">
        <v>537</v>
      </c>
      <c r="D320" s="61" t="s">
        <v>73</v>
      </c>
      <c r="E320" s="61">
        <v>13</v>
      </c>
      <c r="F320" s="105"/>
      <c r="G320" s="93">
        <f t="shared" si="61"/>
        <v>0</v>
      </c>
      <c r="H320" s="93">
        <f t="shared" si="61"/>
        <v>0</v>
      </c>
      <c r="I320" s="64">
        <f t="shared" si="55"/>
        <v>0</v>
      </c>
      <c r="J320" s="93">
        <f t="shared" si="61"/>
        <v>0</v>
      </c>
      <c r="K320" s="64">
        <f t="shared" si="51"/>
        <v>0</v>
      </c>
      <c r="L320" s="93">
        <f t="shared" si="61"/>
        <v>0</v>
      </c>
      <c r="M320" s="64">
        <f t="shared" si="52"/>
        <v>0</v>
      </c>
      <c r="N320" s="93">
        <f t="shared" si="61"/>
        <v>0</v>
      </c>
      <c r="O320" s="64">
        <f t="shared" si="53"/>
        <v>0</v>
      </c>
    </row>
    <row r="321" spans="2:15" ht="46.9" hidden="1" customHeight="1" x14ac:dyDescent="0.25">
      <c r="B321" s="74" t="s">
        <v>97</v>
      </c>
      <c r="C321" s="61" t="s">
        <v>537</v>
      </c>
      <c r="D321" s="61" t="s">
        <v>73</v>
      </c>
      <c r="E321" s="61">
        <v>13</v>
      </c>
      <c r="F321" s="61">
        <v>200</v>
      </c>
      <c r="G321" s="93">
        <f t="shared" si="61"/>
        <v>0</v>
      </c>
      <c r="H321" s="93">
        <f t="shared" si="61"/>
        <v>0</v>
      </c>
      <c r="I321" s="64">
        <f t="shared" si="55"/>
        <v>0</v>
      </c>
      <c r="J321" s="93">
        <f t="shared" si="61"/>
        <v>0</v>
      </c>
      <c r="K321" s="64">
        <f t="shared" si="51"/>
        <v>0</v>
      </c>
      <c r="L321" s="93">
        <f t="shared" si="61"/>
        <v>0</v>
      </c>
      <c r="M321" s="64">
        <f t="shared" si="52"/>
        <v>0</v>
      </c>
      <c r="N321" s="93">
        <f t="shared" si="61"/>
        <v>0</v>
      </c>
      <c r="O321" s="64">
        <f t="shared" si="53"/>
        <v>0</v>
      </c>
    </row>
    <row r="322" spans="2:15" ht="46.9" hidden="1" customHeight="1" x14ac:dyDescent="0.25">
      <c r="B322" s="74" t="s">
        <v>98</v>
      </c>
      <c r="C322" s="61" t="s">
        <v>537</v>
      </c>
      <c r="D322" s="61" t="s">
        <v>73</v>
      </c>
      <c r="E322" s="61">
        <v>13</v>
      </c>
      <c r="F322" s="61">
        <v>240</v>
      </c>
      <c r="G322" s="93"/>
      <c r="H322" s="93"/>
      <c r="I322" s="64">
        <f t="shared" si="55"/>
        <v>0</v>
      </c>
      <c r="J322" s="93"/>
      <c r="K322" s="64">
        <f t="shared" si="51"/>
        <v>0</v>
      </c>
      <c r="L322" s="93"/>
      <c r="M322" s="64">
        <f t="shared" si="52"/>
        <v>0</v>
      </c>
      <c r="N322" s="93"/>
      <c r="O322" s="64">
        <f t="shared" si="53"/>
        <v>0</v>
      </c>
    </row>
    <row r="323" spans="2:15" ht="31.15" hidden="1" customHeight="1" x14ac:dyDescent="0.25">
      <c r="B323" s="74" t="s">
        <v>135</v>
      </c>
      <c r="C323" s="61" t="s">
        <v>136</v>
      </c>
      <c r="D323" s="55"/>
      <c r="E323" s="55"/>
      <c r="F323" s="105"/>
      <c r="G323" s="93">
        <f t="shared" ref="G323:N326" si="62">G324</f>
        <v>0</v>
      </c>
      <c r="H323" s="93">
        <f t="shared" si="62"/>
        <v>0</v>
      </c>
      <c r="I323" s="64">
        <f t="shared" si="55"/>
        <v>0</v>
      </c>
      <c r="J323" s="93">
        <f t="shared" si="62"/>
        <v>0</v>
      </c>
      <c r="K323" s="64">
        <f t="shared" si="51"/>
        <v>0</v>
      </c>
      <c r="L323" s="93">
        <f t="shared" si="62"/>
        <v>0</v>
      </c>
      <c r="M323" s="64">
        <f t="shared" si="52"/>
        <v>0</v>
      </c>
      <c r="N323" s="93">
        <f t="shared" si="62"/>
        <v>0</v>
      </c>
      <c r="O323" s="64">
        <f t="shared" si="53"/>
        <v>0</v>
      </c>
    </row>
    <row r="324" spans="2:15" ht="31.15" hidden="1" customHeight="1" x14ac:dyDescent="0.25">
      <c r="B324" s="74" t="s">
        <v>72</v>
      </c>
      <c r="C324" s="61" t="s">
        <v>136</v>
      </c>
      <c r="D324" s="61" t="s">
        <v>73</v>
      </c>
      <c r="E324" s="55"/>
      <c r="F324" s="105"/>
      <c r="G324" s="93">
        <f t="shared" si="62"/>
        <v>0</v>
      </c>
      <c r="H324" s="93">
        <f t="shared" si="62"/>
        <v>0</v>
      </c>
      <c r="I324" s="64">
        <f t="shared" si="55"/>
        <v>0</v>
      </c>
      <c r="J324" s="93">
        <f t="shared" si="62"/>
        <v>0</v>
      </c>
      <c r="K324" s="64">
        <f t="shared" si="51"/>
        <v>0</v>
      </c>
      <c r="L324" s="93">
        <f t="shared" si="62"/>
        <v>0</v>
      </c>
      <c r="M324" s="64">
        <f t="shared" si="52"/>
        <v>0</v>
      </c>
      <c r="N324" s="93">
        <f t="shared" si="62"/>
        <v>0</v>
      </c>
      <c r="O324" s="64">
        <f t="shared" si="53"/>
        <v>0</v>
      </c>
    </row>
    <row r="325" spans="2:15" ht="31.15" hidden="1" x14ac:dyDescent="0.25">
      <c r="B325" s="74" t="s">
        <v>130</v>
      </c>
      <c r="C325" s="61" t="s">
        <v>136</v>
      </c>
      <c r="D325" s="61" t="s">
        <v>73</v>
      </c>
      <c r="E325" s="61">
        <v>13</v>
      </c>
      <c r="F325" s="105"/>
      <c r="G325" s="93">
        <f t="shared" si="62"/>
        <v>0</v>
      </c>
      <c r="H325" s="93">
        <f t="shared" si="62"/>
        <v>0</v>
      </c>
      <c r="I325" s="64">
        <f t="shared" si="55"/>
        <v>0</v>
      </c>
      <c r="J325" s="93">
        <f t="shared" si="62"/>
        <v>0</v>
      </c>
      <c r="K325" s="64">
        <f t="shared" si="51"/>
        <v>0</v>
      </c>
      <c r="L325" s="93">
        <f t="shared" si="62"/>
        <v>0</v>
      </c>
      <c r="M325" s="64">
        <f t="shared" si="52"/>
        <v>0</v>
      </c>
      <c r="N325" s="93">
        <f t="shared" si="62"/>
        <v>0</v>
      </c>
      <c r="O325" s="64">
        <f t="shared" si="53"/>
        <v>0</v>
      </c>
    </row>
    <row r="326" spans="2:15" ht="46.9" hidden="1" customHeight="1" x14ac:dyDescent="0.25">
      <c r="B326" s="74" t="s">
        <v>97</v>
      </c>
      <c r="C326" s="61" t="s">
        <v>136</v>
      </c>
      <c r="D326" s="61" t="s">
        <v>73</v>
      </c>
      <c r="E326" s="61">
        <v>13</v>
      </c>
      <c r="F326" s="61">
        <v>200</v>
      </c>
      <c r="G326" s="93">
        <f t="shared" si="62"/>
        <v>0</v>
      </c>
      <c r="H326" s="93">
        <f t="shared" si="62"/>
        <v>0</v>
      </c>
      <c r="I326" s="64">
        <f t="shared" si="55"/>
        <v>0</v>
      </c>
      <c r="J326" s="93">
        <f t="shared" si="62"/>
        <v>0</v>
      </c>
      <c r="K326" s="64">
        <f t="shared" si="51"/>
        <v>0</v>
      </c>
      <c r="L326" s="93">
        <f t="shared" si="62"/>
        <v>0</v>
      </c>
      <c r="M326" s="64">
        <f t="shared" si="52"/>
        <v>0</v>
      </c>
      <c r="N326" s="93">
        <f t="shared" si="62"/>
        <v>0</v>
      </c>
      <c r="O326" s="64">
        <f t="shared" si="53"/>
        <v>0</v>
      </c>
    </row>
    <row r="327" spans="2:15" ht="46.9" hidden="1" customHeight="1" x14ac:dyDescent="0.25">
      <c r="B327" s="74" t="s">
        <v>98</v>
      </c>
      <c r="C327" s="61" t="s">
        <v>136</v>
      </c>
      <c r="D327" s="61" t="s">
        <v>73</v>
      </c>
      <c r="E327" s="61">
        <v>13</v>
      </c>
      <c r="F327" s="61">
        <v>240</v>
      </c>
      <c r="G327" s="93"/>
      <c r="H327" s="93"/>
      <c r="I327" s="64">
        <f t="shared" si="55"/>
        <v>0</v>
      </c>
      <c r="J327" s="93"/>
      <c r="K327" s="64">
        <f t="shared" si="51"/>
        <v>0</v>
      </c>
      <c r="L327" s="93"/>
      <c r="M327" s="64">
        <f t="shared" si="52"/>
        <v>0</v>
      </c>
      <c r="N327" s="93"/>
      <c r="O327" s="64">
        <f t="shared" si="53"/>
        <v>0</v>
      </c>
    </row>
    <row r="328" spans="2:15" ht="15.6" hidden="1" customHeight="1" x14ac:dyDescent="0.25">
      <c r="B328" s="74" t="s">
        <v>452</v>
      </c>
      <c r="C328" s="61" t="s">
        <v>137</v>
      </c>
      <c r="D328" s="55"/>
      <c r="E328" s="55"/>
      <c r="F328" s="105"/>
      <c r="G328" s="93">
        <f t="shared" ref="G328:N331" si="63">G329</f>
        <v>0</v>
      </c>
      <c r="H328" s="93">
        <f t="shared" si="63"/>
        <v>0</v>
      </c>
      <c r="I328" s="64">
        <f t="shared" si="55"/>
        <v>0</v>
      </c>
      <c r="J328" s="93">
        <f t="shared" si="63"/>
        <v>0</v>
      </c>
      <c r="K328" s="64">
        <f t="shared" si="51"/>
        <v>0</v>
      </c>
      <c r="L328" s="93">
        <f t="shared" si="63"/>
        <v>0</v>
      </c>
      <c r="M328" s="64">
        <f t="shared" si="52"/>
        <v>0</v>
      </c>
      <c r="N328" s="93">
        <f t="shared" si="63"/>
        <v>0</v>
      </c>
      <c r="O328" s="64">
        <f t="shared" si="53"/>
        <v>0</v>
      </c>
    </row>
    <row r="329" spans="2:15" ht="34.15" hidden="1" customHeight="1" x14ac:dyDescent="0.25">
      <c r="B329" s="74" t="s">
        <v>72</v>
      </c>
      <c r="C329" s="61" t="s">
        <v>137</v>
      </c>
      <c r="D329" s="61" t="s">
        <v>73</v>
      </c>
      <c r="E329" s="55"/>
      <c r="F329" s="105"/>
      <c r="G329" s="93">
        <f t="shared" si="63"/>
        <v>0</v>
      </c>
      <c r="H329" s="93">
        <f t="shared" si="63"/>
        <v>0</v>
      </c>
      <c r="I329" s="64">
        <f t="shared" si="55"/>
        <v>0</v>
      </c>
      <c r="J329" s="93">
        <f t="shared" si="63"/>
        <v>0</v>
      </c>
      <c r="K329" s="64">
        <f t="shared" si="51"/>
        <v>0</v>
      </c>
      <c r="L329" s="93">
        <f t="shared" si="63"/>
        <v>0</v>
      </c>
      <c r="M329" s="64">
        <f t="shared" si="52"/>
        <v>0</v>
      </c>
      <c r="N329" s="93">
        <f t="shared" si="63"/>
        <v>0</v>
      </c>
      <c r="O329" s="64">
        <f t="shared" si="53"/>
        <v>0</v>
      </c>
    </row>
    <row r="330" spans="2:15" ht="46.9" hidden="1" customHeight="1" x14ac:dyDescent="0.25">
      <c r="B330" s="74" t="s">
        <v>130</v>
      </c>
      <c r="C330" s="61" t="s">
        <v>137</v>
      </c>
      <c r="D330" s="61" t="s">
        <v>73</v>
      </c>
      <c r="E330" s="61">
        <v>13</v>
      </c>
      <c r="F330" s="105"/>
      <c r="G330" s="93">
        <f t="shared" si="63"/>
        <v>0</v>
      </c>
      <c r="H330" s="93">
        <f t="shared" si="63"/>
        <v>0</v>
      </c>
      <c r="I330" s="64">
        <f t="shared" si="55"/>
        <v>0</v>
      </c>
      <c r="J330" s="93">
        <f t="shared" si="63"/>
        <v>0</v>
      </c>
      <c r="K330" s="64">
        <f t="shared" si="51"/>
        <v>0</v>
      </c>
      <c r="L330" s="93">
        <f t="shared" si="63"/>
        <v>0</v>
      </c>
      <c r="M330" s="64">
        <f t="shared" si="52"/>
        <v>0</v>
      </c>
      <c r="N330" s="93">
        <f t="shared" si="63"/>
        <v>0</v>
      </c>
      <c r="O330" s="64">
        <f t="shared" si="53"/>
        <v>0</v>
      </c>
    </row>
    <row r="331" spans="2:15" ht="46.9" hidden="1" x14ac:dyDescent="0.25">
      <c r="B331" s="74" t="s">
        <v>97</v>
      </c>
      <c r="C331" s="61" t="s">
        <v>137</v>
      </c>
      <c r="D331" s="61" t="s">
        <v>73</v>
      </c>
      <c r="E331" s="61">
        <v>13</v>
      </c>
      <c r="F331" s="61">
        <v>200</v>
      </c>
      <c r="G331" s="93">
        <f t="shared" si="63"/>
        <v>0</v>
      </c>
      <c r="H331" s="93">
        <f t="shared" si="63"/>
        <v>0</v>
      </c>
      <c r="I331" s="64">
        <f t="shared" si="55"/>
        <v>0</v>
      </c>
      <c r="J331" s="93">
        <f t="shared" si="63"/>
        <v>0</v>
      </c>
      <c r="K331" s="64">
        <f t="shared" si="51"/>
        <v>0</v>
      </c>
      <c r="L331" s="93">
        <f t="shared" si="63"/>
        <v>0</v>
      </c>
      <c r="M331" s="64">
        <f t="shared" si="52"/>
        <v>0</v>
      </c>
      <c r="N331" s="93">
        <f t="shared" si="63"/>
        <v>0</v>
      </c>
      <c r="O331" s="64">
        <f t="shared" si="53"/>
        <v>0</v>
      </c>
    </row>
    <row r="332" spans="2:15" ht="46.9" hidden="1" x14ac:dyDescent="0.25">
      <c r="B332" s="74" t="s">
        <v>98</v>
      </c>
      <c r="C332" s="61" t="s">
        <v>137</v>
      </c>
      <c r="D332" s="61" t="s">
        <v>73</v>
      </c>
      <c r="E332" s="61">
        <v>13</v>
      </c>
      <c r="F332" s="61">
        <v>240</v>
      </c>
      <c r="G332" s="93"/>
      <c r="H332" s="93"/>
      <c r="I332" s="64">
        <f t="shared" si="55"/>
        <v>0</v>
      </c>
      <c r="J332" s="93"/>
      <c r="K332" s="64">
        <f t="shared" si="51"/>
        <v>0</v>
      </c>
      <c r="L332" s="93"/>
      <c r="M332" s="64">
        <f t="shared" si="52"/>
        <v>0</v>
      </c>
      <c r="N332" s="93"/>
      <c r="O332" s="64">
        <f t="shared" si="53"/>
        <v>0</v>
      </c>
    </row>
    <row r="333" spans="2:15" ht="127.9" customHeight="1" x14ac:dyDescent="0.25">
      <c r="B333" s="103" t="s">
        <v>706</v>
      </c>
      <c r="C333" s="58" t="s">
        <v>138</v>
      </c>
      <c r="D333" s="55"/>
      <c r="E333" s="55"/>
      <c r="F333" s="105"/>
      <c r="G333" s="99">
        <f>G334</f>
        <v>1389.6</v>
      </c>
      <c r="H333" s="99">
        <f>H334</f>
        <v>0</v>
      </c>
      <c r="I333" s="57">
        <f t="shared" si="55"/>
        <v>1389.6</v>
      </c>
      <c r="J333" s="99">
        <f>J334</f>
        <v>0</v>
      </c>
      <c r="K333" s="57">
        <f t="shared" ref="K333:K387" si="64">I333+J333</f>
        <v>1389.6</v>
      </c>
      <c r="L333" s="99">
        <f>L334</f>
        <v>0</v>
      </c>
      <c r="M333" s="57">
        <f t="shared" ref="M333:M391" si="65">K333+L333</f>
        <v>1389.6</v>
      </c>
      <c r="N333" s="99">
        <f>N334</f>
        <v>0</v>
      </c>
      <c r="O333" s="57">
        <f t="shared" ref="O333:O346" si="66">M333+N333</f>
        <v>1389.6</v>
      </c>
    </row>
    <row r="334" spans="2:15" ht="34.15" customHeight="1" x14ac:dyDescent="0.25">
      <c r="B334" s="74" t="s">
        <v>139</v>
      </c>
      <c r="C334" s="61" t="s">
        <v>140</v>
      </c>
      <c r="D334" s="55"/>
      <c r="E334" s="55"/>
      <c r="F334" s="105"/>
      <c r="G334" s="93">
        <f>G335</f>
        <v>1389.6</v>
      </c>
      <c r="H334" s="93">
        <f>H335</f>
        <v>0</v>
      </c>
      <c r="I334" s="64">
        <f t="shared" si="55"/>
        <v>1389.6</v>
      </c>
      <c r="J334" s="93">
        <f>J335</f>
        <v>0</v>
      </c>
      <c r="K334" s="64">
        <f t="shared" si="64"/>
        <v>1389.6</v>
      </c>
      <c r="L334" s="93">
        <f>L335</f>
        <v>0</v>
      </c>
      <c r="M334" s="64">
        <f t="shared" si="65"/>
        <v>1389.6</v>
      </c>
      <c r="N334" s="93">
        <f>N335</f>
        <v>0</v>
      </c>
      <c r="O334" s="64">
        <f t="shared" si="66"/>
        <v>1389.6</v>
      </c>
    </row>
    <row r="335" spans="2:15" ht="47.45" customHeight="1" x14ac:dyDescent="0.25">
      <c r="B335" s="74" t="s">
        <v>522</v>
      </c>
      <c r="C335" s="61" t="s">
        <v>142</v>
      </c>
      <c r="D335" s="55"/>
      <c r="E335" s="55"/>
      <c r="F335" s="105"/>
      <c r="G335" s="93">
        <f>G336+G342</f>
        <v>1389.6</v>
      </c>
      <c r="H335" s="93">
        <f>H336+H342</f>
        <v>0</v>
      </c>
      <c r="I335" s="64">
        <f t="shared" si="55"/>
        <v>1389.6</v>
      </c>
      <c r="J335" s="93">
        <f>J336+J342</f>
        <v>0</v>
      </c>
      <c r="K335" s="64">
        <f t="shared" si="64"/>
        <v>1389.6</v>
      </c>
      <c r="L335" s="93">
        <f>L336+L342</f>
        <v>0</v>
      </c>
      <c r="M335" s="64">
        <f t="shared" si="65"/>
        <v>1389.6</v>
      </c>
      <c r="N335" s="93">
        <f>N336+N342</f>
        <v>0</v>
      </c>
      <c r="O335" s="64">
        <f t="shared" si="66"/>
        <v>1389.6</v>
      </c>
    </row>
    <row r="336" spans="2:15" ht="31.5" x14ac:dyDescent="0.25">
      <c r="B336" s="74" t="s">
        <v>72</v>
      </c>
      <c r="C336" s="61" t="s">
        <v>142</v>
      </c>
      <c r="D336" s="61" t="s">
        <v>73</v>
      </c>
      <c r="E336" s="55"/>
      <c r="F336" s="105"/>
      <c r="G336" s="93">
        <f>G337</f>
        <v>548</v>
      </c>
      <c r="H336" s="93">
        <f>H337</f>
        <v>0</v>
      </c>
      <c r="I336" s="64">
        <f t="shared" ref="I336:I392" si="67">G336+H336</f>
        <v>548</v>
      </c>
      <c r="J336" s="93">
        <f>J337</f>
        <v>0</v>
      </c>
      <c r="K336" s="64">
        <f t="shared" si="64"/>
        <v>548</v>
      </c>
      <c r="L336" s="93">
        <f>L337</f>
        <v>0</v>
      </c>
      <c r="M336" s="64">
        <f t="shared" si="65"/>
        <v>548</v>
      </c>
      <c r="N336" s="93">
        <f>N337</f>
        <v>0</v>
      </c>
      <c r="O336" s="64">
        <f t="shared" si="66"/>
        <v>548</v>
      </c>
    </row>
    <row r="337" spans="2:15" ht="18" customHeight="1" x14ac:dyDescent="0.25">
      <c r="B337" s="74" t="s">
        <v>130</v>
      </c>
      <c r="C337" s="61" t="s">
        <v>142</v>
      </c>
      <c r="D337" s="61" t="s">
        <v>73</v>
      </c>
      <c r="E337" s="61">
        <v>13</v>
      </c>
      <c r="F337" s="105"/>
      <c r="G337" s="93">
        <f>G338+G340</f>
        <v>548</v>
      </c>
      <c r="H337" s="93">
        <f>H338+H340</f>
        <v>0</v>
      </c>
      <c r="I337" s="64">
        <f t="shared" si="67"/>
        <v>548</v>
      </c>
      <c r="J337" s="93">
        <f>J338+J340</f>
        <v>0</v>
      </c>
      <c r="K337" s="64">
        <f t="shared" si="64"/>
        <v>548</v>
      </c>
      <c r="L337" s="93">
        <f>L338+L340</f>
        <v>0</v>
      </c>
      <c r="M337" s="64">
        <f t="shared" si="65"/>
        <v>548</v>
      </c>
      <c r="N337" s="93">
        <f>N338+N340</f>
        <v>0</v>
      </c>
      <c r="O337" s="64">
        <f t="shared" si="66"/>
        <v>548</v>
      </c>
    </row>
    <row r="338" spans="2:15" ht="47.25" x14ac:dyDescent="0.25">
      <c r="B338" s="74" t="s">
        <v>97</v>
      </c>
      <c r="C338" s="61" t="s">
        <v>142</v>
      </c>
      <c r="D338" s="61" t="s">
        <v>73</v>
      </c>
      <c r="E338" s="61">
        <v>13</v>
      </c>
      <c r="F338" s="61">
        <v>200</v>
      </c>
      <c r="G338" s="93">
        <f>G339</f>
        <v>546</v>
      </c>
      <c r="H338" s="93">
        <f>H339</f>
        <v>0</v>
      </c>
      <c r="I338" s="64">
        <f t="shared" si="67"/>
        <v>546</v>
      </c>
      <c r="J338" s="93">
        <f>J339</f>
        <v>0</v>
      </c>
      <c r="K338" s="64">
        <f t="shared" si="64"/>
        <v>546</v>
      </c>
      <c r="L338" s="93">
        <f>L339</f>
        <v>0</v>
      </c>
      <c r="M338" s="64">
        <f t="shared" si="65"/>
        <v>546</v>
      </c>
      <c r="N338" s="93">
        <f>N339</f>
        <v>0</v>
      </c>
      <c r="O338" s="64">
        <f t="shared" si="66"/>
        <v>546</v>
      </c>
    </row>
    <row r="339" spans="2:15" ht="47.25" x14ac:dyDescent="0.25">
      <c r="B339" s="74" t="s">
        <v>98</v>
      </c>
      <c r="C339" s="61" t="s">
        <v>142</v>
      </c>
      <c r="D339" s="61" t="s">
        <v>73</v>
      </c>
      <c r="E339" s="61">
        <v>13</v>
      </c>
      <c r="F339" s="61">
        <v>240</v>
      </c>
      <c r="G339" s="93">
        <v>546</v>
      </c>
      <c r="H339" s="93"/>
      <c r="I339" s="64">
        <f t="shared" si="67"/>
        <v>546</v>
      </c>
      <c r="J339" s="93"/>
      <c r="K339" s="64">
        <f t="shared" si="64"/>
        <v>546</v>
      </c>
      <c r="L339" s="93"/>
      <c r="M339" s="64">
        <f t="shared" si="65"/>
        <v>546</v>
      </c>
      <c r="N339" s="93"/>
      <c r="O339" s="64">
        <f t="shared" si="66"/>
        <v>546</v>
      </c>
    </row>
    <row r="340" spans="2:15" ht="21.75" customHeight="1" x14ac:dyDescent="0.25">
      <c r="B340" s="60" t="s">
        <v>99</v>
      </c>
      <c r="C340" s="61" t="s">
        <v>142</v>
      </c>
      <c r="D340" s="61" t="s">
        <v>73</v>
      </c>
      <c r="E340" s="61">
        <v>13</v>
      </c>
      <c r="F340" s="61" t="s">
        <v>547</v>
      </c>
      <c r="G340" s="93">
        <f>G341</f>
        <v>2</v>
      </c>
      <c r="H340" s="93">
        <f>H341</f>
        <v>0</v>
      </c>
      <c r="I340" s="64">
        <f t="shared" si="67"/>
        <v>2</v>
      </c>
      <c r="J340" s="93">
        <f>J341</f>
        <v>0</v>
      </c>
      <c r="K340" s="64">
        <f t="shared" si="64"/>
        <v>2</v>
      </c>
      <c r="L340" s="93">
        <f>L341</f>
        <v>0</v>
      </c>
      <c r="M340" s="64">
        <f t="shared" si="65"/>
        <v>2</v>
      </c>
      <c r="N340" s="93">
        <f>N341</f>
        <v>0</v>
      </c>
      <c r="O340" s="64">
        <f t="shared" si="66"/>
        <v>2</v>
      </c>
    </row>
    <row r="341" spans="2:15" ht="36.75" customHeight="1" x14ac:dyDescent="0.25">
      <c r="B341" s="60" t="s">
        <v>100</v>
      </c>
      <c r="C341" s="61" t="s">
        <v>142</v>
      </c>
      <c r="D341" s="61" t="s">
        <v>73</v>
      </c>
      <c r="E341" s="61">
        <v>13</v>
      </c>
      <c r="F341" s="61" t="s">
        <v>575</v>
      </c>
      <c r="G341" s="93">
        <v>2</v>
      </c>
      <c r="H341" s="93"/>
      <c r="I341" s="64">
        <f t="shared" si="67"/>
        <v>2</v>
      </c>
      <c r="J341" s="93"/>
      <c r="K341" s="64">
        <f t="shared" si="64"/>
        <v>2</v>
      </c>
      <c r="L341" s="93"/>
      <c r="M341" s="64">
        <f t="shared" si="65"/>
        <v>2</v>
      </c>
      <c r="N341" s="93"/>
      <c r="O341" s="64">
        <f t="shared" si="66"/>
        <v>2</v>
      </c>
    </row>
    <row r="342" spans="2:15" ht="40.5" customHeight="1" x14ac:dyDescent="0.25">
      <c r="B342" s="74" t="s">
        <v>231</v>
      </c>
      <c r="C342" s="61" t="s">
        <v>142</v>
      </c>
      <c r="D342" s="61" t="s">
        <v>232</v>
      </c>
      <c r="E342" s="55"/>
      <c r="F342" s="105"/>
      <c r="G342" s="93">
        <f t="shared" ref="G342:N344" si="68">G343</f>
        <v>841.6</v>
      </c>
      <c r="H342" s="93">
        <f t="shared" si="68"/>
        <v>0</v>
      </c>
      <c r="I342" s="64">
        <f t="shared" si="67"/>
        <v>841.6</v>
      </c>
      <c r="J342" s="93">
        <f t="shared" si="68"/>
        <v>0</v>
      </c>
      <c r="K342" s="64">
        <f t="shared" si="64"/>
        <v>841.6</v>
      </c>
      <c r="L342" s="93">
        <f t="shared" si="68"/>
        <v>0</v>
      </c>
      <c r="M342" s="64">
        <f t="shared" si="65"/>
        <v>841.6</v>
      </c>
      <c r="N342" s="93">
        <f t="shared" si="68"/>
        <v>0</v>
      </c>
      <c r="O342" s="64">
        <f t="shared" si="66"/>
        <v>841.6</v>
      </c>
    </row>
    <row r="343" spans="2:15" ht="15.75" x14ac:dyDescent="0.25">
      <c r="B343" s="114" t="s">
        <v>233</v>
      </c>
      <c r="C343" s="61" t="s">
        <v>142</v>
      </c>
      <c r="D343" s="61" t="s">
        <v>232</v>
      </c>
      <c r="E343" s="61" t="s">
        <v>73</v>
      </c>
      <c r="F343" s="105"/>
      <c r="G343" s="93">
        <f t="shared" si="68"/>
        <v>841.6</v>
      </c>
      <c r="H343" s="93">
        <f t="shared" si="68"/>
        <v>0</v>
      </c>
      <c r="I343" s="64">
        <f t="shared" si="67"/>
        <v>841.6</v>
      </c>
      <c r="J343" s="93">
        <f t="shared" si="68"/>
        <v>0</v>
      </c>
      <c r="K343" s="64">
        <f t="shared" si="64"/>
        <v>841.6</v>
      </c>
      <c r="L343" s="93">
        <f t="shared" si="68"/>
        <v>0</v>
      </c>
      <c r="M343" s="64">
        <f t="shared" si="65"/>
        <v>841.6</v>
      </c>
      <c r="N343" s="93">
        <f t="shared" si="68"/>
        <v>0</v>
      </c>
      <c r="O343" s="64">
        <f t="shared" si="66"/>
        <v>841.6</v>
      </c>
    </row>
    <row r="344" spans="2:15" ht="47.25" x14ac:dyDescent="0.25">
      <c r="B344" s="74" t="s">
        <v>97</v>
      </c>
      <c r="C344" s="61" t="s">
        <v>142</v>
      </c>
      <c r="D344" s="61" t="s">
        <v>232</v>
      </c>
      <c r="E344" s="61" t="s">
        <v>73</v>
      </c>
      <c r="F344" s="61">
        <v>200</v>
      </c>
      <c r="G344" s="93">
        <f t="shared" si="68"/>
        <v>841.6</v>
      </c>
      <c r="H344" s="93">
        <f t="shared" si="68"/>
        <v>0</v>
      </c>
      <c r="I344" s="64">
        <f t="shared" si="67"/>
        <v>841.6</v>
      </c>
      <c r="J344" s="93">
        <f t="shared" si="68"/>
        <v>0</v>
      </c>
      <c r="K344" s="64">
        <f t="shared" si="64"/>
        <v>841.6</v>
      </c>
      <c r="L344" s="93">
        <f t="shared" si="68"/>
        <v>0</v>
      </c>
      <c r="M344" s="64">
        <f t="shared" si="65"/>
        <v>841.6</v>
      </c>
      <c r="N344" s="93">
        <f t="shared" si="68"/>
        <v>0</v>
      </c>
      <c r="O344" s="64">
        <f t="shared" si="66"/>
        <v>841.6</v>
      </c>
    </row>
    <row r="345" spans="2:15" ht="16.899999999999999" customHeight="1" x14ac:dyDescent="0.25">
      <c r="B345" s="74" t="s">
        <v>98</v>
      </c>
      <c r="C345" s="61" t="s">
        <v>142</v>
      </c>
      <c r="D345" s="61" t="s">
        <v>232</v>
      </c>
      <c r="E345" s="61" t="s">
        <v>73</v>
      </c>
      <c r="F345" s="61">
        <v>240</v>
      </c>
      <c r="G345" s="93">
        <v>841.6</v>
      </c>
      <c r="H345" s="93"/>
      <c r="I345" s="64">
        <f t="shared" si="67"/>
        <v>841.6</v>
      </c>
      <c r="J345" s="93"/>
      <c r="K345" s="64">
        <f t="shared" si="64"/>
        <v>841.6</v>
      </c>
      <c r="L345" s="93"/>
      <c r="M345" s="64">
        <f t="shared" si="65"/>
        <v>841.6</v>
      </c>
      <c r="N345" s="93"/>
      <c r="O345" s="64">
        <f t="shared" si="66"/>
        <v>841.6</v>
      </c>
    </row>
    <row r="346" spans="2:15" ht="108.6" customHeight="1" x14ac:dyDescent="0.25">
      <c r="B346" s="103" t="s">
        <v>707</v>
      </c>
      <c r="C346" s="58" t="s">
        <v>209</v>
      </c>
      <c r="D346" s="55"/>
      <c r="E346" s="55"/>
      <c r="F346" s="105"/>
      <c r="G346" s="99">
        <f>G347</f>
        <v>233937.9</v>
      </c>
      <c r="H346" s="99">
        <f>H347</f>
        <v>7754.5</v>
      </c>
      <c r="I346" s="57">
        <f>I347</f>
        <v>241692.4</v>
      </c>
      <c r="J346" s="99">
        <f>J347</f>
        <v>2173.1</v>
      </c>
      <c r="K346" s="57">
        <f t="shared" si="64"/>
        <v>243865.5</v>
      </c>
      <c r="L346" s="99">
        <f>L347</f>
        <v>0</v>
      </c>
      <c r="M346" s="57">
        <f t="shared" si="65"/>
        <v>243865.5</v>
      </c>
      <c r="N346" s="99">
        <f>N347</f>
        <v>0</v>
      </c>
      <c r="O346" s="57">
        <f t="shared" si="66"/>
        <v>243865.5</v>
      </c>
    </row>
    <row r="347" spans="2:15" ht="54.6" customHeight="1" x14ac:dyDescent="0.25">
      <c r="B347" s="74" t="s">
        <v>211</v>
      </c>
      <c r="C347" s="61" t="s">
        <v>636</v>
      </c>
      <c r="D347" s="55"/>
      <c r="E347" s="55"/>
      <c r="F347" s="105"/>
      <c r="G347" s="64">
        <f t="shared" ref="G347:L347" si="69">G348+G357+G362+G367+G372+G379</f>
        <v>233937.9</v>
      </c>
      <c r="H347" s="64">
        <f t="shared" si="69"/>
        <v>7754.5</v>
      </c>
      <c r="I347" s="64">
        <f t="shared" si="69"/>
        <v>241692.4</v>
      </c>
      <c r="J347" s="64">
        <f t="shared" si="69"/>
        <v>2173.1</v>
      </c>
      <c r="K347" s="64">
        <f t="shared" si="69"/>
        <v>243865.5</v>
      </c>
      <c r="L347" s="64">
        <f t="shared" si="69"/>
        <v>0</v>
      </c>
      <c r="M347" s="64">
        <f t="shared" ref="M347:N347" si="70">M348+M357+M362+M367+M372+M379</f>
        <v>243865.5</v>
      </c>
      <c r="N347" s="64">
        <f t="shared" si="70"/>
        <v>0</v>
      </c>
      <c r="O347" s="64">
        <f t="shared" ref="O347" si="71">O348+O357+O362+O367+O372+O379</f>
        <v>243865.5</v>
      </c>
    </row>
    <row r="348" spans="2:15" ht="48" customHeight="1" x14ac:dyDescent="0.25">
      <c r="B348" s="74" t="s">
        <v>213</v>
      </c>
      <c r="C348" s="61" t="s">
        <v>637</v>
      </c>
      <c r="D348" s="55"/>
      <c r="E348" s="55"/>
      <c r="F348" s="105"/>
      <c r="G348" s="93">
        <f>G349+G353</f>
        <v>27164.5</v>
      </c>
      <c r="H348" s="93">
        <f>H349+H353</f>
        <v>3562.9</v>
      </c>
      <c r="I348" s="64">
        <f>G348+H348</f>
        <v>30727.4</v>
      </c>
      <c r="J348" s="93">
        <f>J349+J353</f>
        <v>0</v>
      </c>
      <c r="K348" s="64">
        <f t="shared" si="64"/>
        <v>30727.4</v>
      </c>
      <c r="L348" s="93">
        <f>L349+L353</f>
        <v>0</v>
      </c>
      <c r="M348" s="64">
        <f t="shared" si="65"/>
        <v>30727.4</v>
      </c>
      <c r="N348" s="93">
        <f>N349+N353</f>
        <v>-692.5</v>
      </c>
      <c r="O348" s="64">
        <f t="shared" ref="O348:O353" si="72">M348+N348</f>
        <v>30034.9</v>
      </c>
    </row>
    <row r="349" spans="2:15" ht="30" customHeight="1" x14ac:dyDescent="0.25">
      <c r="B349" s="74" t="s">
        <v>190</v>
      </c>
      <c r="C349" s="61" t="s">
        <v>637</v>
      </c>
      <c r="D349" s="61" t="s">
        <v>102</v>
      </c>
      <c r="E349" s="55"/>
      <c r="F349" s="105"/>
      <c r="G349" s="93">
        <f t="shared" ref="G349:N351" si="73">G350</f>
        <v>11144.1</v>
      </c>
      <c r="H349" s="93">
        <f t="shared" si="73"/>
        <v>928</v>
      </c>
      <c r="I349" s="64">
        <f t="shared" si="67"/>
        <v>12072.1</v>
      </c>
      <c r="J349" s="93">
        <f t="shared" si="73"/>
        <v>0</v>
      </c>
      <c r="K349" s="64">
        <f t="shared" si="64"/>
        <v>12072.1</v>
      </c>
      <c r="L349" s="93">
        <f t="shared" si="73"/>
        <v>0</v>
      </c>
      <c r="M349" s="64">
        <f t="shared" si="65"/>
        <v>12072.1</v>
      </c>
      <c r="N349" s="93">
        <f t="shared" si="73"/>
        <v>-692.5</v>
      </c>
      <c r="O349" s="64">
        <f t="shared" si="72"/>
        <v>11379.6</v>
      </c>
    </row>
    <row r="350" spans="2:15" ht="43.9" customHeight="1" x14ac:dyDescent="0.25">
      <c r="B350" s="74" t="s">
        <v>454</v>
      </c>
      <c r="C350" s="61" t="s">
        <v>637</v>
      </c>
      <c r="D350" s="61" t="s">
        <v>102</v>
      </c>
      <c r="E350" s="61" t="s">
        <v>161</v>
      </c>
      <c r="F350" s="105"/>
      <c r="G350" s="93">
        <f t="shared" si="73"/>
        <v>11144.1</v>
      </c>
      <c r="H350" s="93">
        <f t="shared" si="73"/>
        <v>928</v>
      </c>
      <c r="I350" s="64">
        <f t="shared" si="67"/>
        <v>12072.1</v>
      </c>
      <c r="J350" s="93">
        <f t="shared" si="73"/>
        <v>0</v>
      </c>
      <c r="K350" s="64">
        <f t="shared" si="64"/>
        <v>12072.1</v>
      </c>
      <c r="L350" s="93">
        <f t="shared" si="73"/>
        <v>0</v>
      </c>
      <c r="M350" s="64">
        <f t="shared" si="65"/>
        <v>12072.1</v>
      </c>
      <c r="N350" s="93">
        <f t="shared" si="73"/>
        <v>-692.5</v>
      </c>
      <c r="O350" s="64">
        <f t="shared" si="72"/>
        <v>11379.6</v>
      </c>
    </row>
    <row r="351" spans="2:15" ht="59.45" customHeight="1" x14ac:dyDescent="0.25">
      <c r="B351" s="74" t="s">
        <v>97</v>
      </c>
      <c r="C351" s="61" t="s">
        <v>637</v>
      </c>
      <c r="D351" s="61" t="s">
        <v>102</v>
      </c>
      <c r="E351" s="61" t="s">
        <v>161</v>
      </c>
      <c r="F351" s="61">
        <v>200</v>
      </c>
      <c r="G351" s="93">
        <f t="shared" si="73"/>
        <v>11144.1</v>
      </c>
      <c r="H351" s="93">
        <f t="shared" si="73"/>
        <v>928</v>
      </c>
      <c r="I351" s="64">
        <f t="shared" si="67"/>
        <v>12072.1</v>
      </c>
      <c r="J351" s="93">
        <f t="shared" si="73"/>
        <v>0</v>
      </c>
      <c r="K351" s="64">
        <f t="shared" si="64"/>
        <v>12072.1</v>
      </c>
      <c r="L351" s="93">
        <f t="shared" si="73"/>
        <v>0</v>
      </c>
      <c r="M351" s="64">
        <f t="shared" si="65"/>
        <v>12072.1</v>
      </c>
      <c r="N351" s="93">
        <f t="shared" si="73"/>
        <v>-692.5</v>
      </c>
      <c r="O351" s="64">
        <f t="shared" si="72"/>
        <v>11379.6</v>
      </c>
    </row>
    <row r="352" spans="2:15" ht="54" customHeight="1" x14ac:dyDescent="0.25">
      <c r="B352" s="74" t="s">
        <v>98</v>
      </c>
      <c r="C352" s="61" t="s">
        <v>637</v>
      </c>
      <c r="D352" s="61" t="s">
        <v>102</v>
      </c>
      <c r="E352" s="61" t="s">
        <v>161</v>
      </c>
      <c r="F352" s="61">
        <v>240</v>
      </c>
      <c r="G352" s="93">
        <v>11144.1</v>
      </c>
      <c r="H352" s="93">
        <v>928</v>
      </c>
      <c r="I352" s="64">
        <f t="shared" si="67"/>
        <v>12072.1</v>
      </c>
      <c r="J352" s="93"/>
      <c r="K352" s="64">
        <f t="shared" si="64"/>
        <v>12072.1</v>
      </c>
      <c r="L352" s="93"/>
      <c r="M352" s="64">
        <f t="shared" si="65"/>
        <v>12072.1</v>
      </c>
      <c r="N352" s="93">
        <v>-692.5</v>
      </c>
      <c r="O352" s="64">
        <f t="shared" si="72"/>
        <v>11379.6</v>
      </c>
    </row>
    <row r="353" spans="2:15" ht="78.75" x14ac:dyDescent="0.25">
      <c r="B353" s="74" t="s">
        <v>493</v>
      </c>
      <c r="C353" s="61" t="s">
        <v>637</v>
      </c>
      <c r="D353" s="61">
        <v>14</v>
      </c>
      <c r="E353" s="55"/>
      <c r="F353" s="105"/>
      <c r="G353" s="93">
        <f t="shared" ref="G353:H355" si="74">G354</f>
        <v>16020.4</v>
      </c>
      <c r="H353" s="93">
        <f t="shared" si="74"/>
        <v>2634.9</v>
      </c>
      <c r="I353" s="64">
        <f t="shared" si="67"/>
        <v>18655.3</v>
      </c>
      <c r="J353" s="93">
        <f>J354</f>
        <v>0</v>
      </c>
      <c r="K353" s="64">
        <f t="shared" si="64"/>
        <v>18655.3</v>
      </c>
      <c r="L353" s="93">
        <f>L354</f>
        <v>0</v>
      </c>
      <c r="M353" s="64">
        <f t="shared" si="65"/>
        <v>18655.3</v>
      </c>
      <c r="N353" s="93">
        <f>N354</f>
        <v>0</v>
      </c>
      <c r="O353" s="64">
        <f t="shared" si="72"/>
        <v>18655.3</v>
      </c>
    </row>
    <row r="354" spans="2:15" ht="31.5" x14ac:dyDescent="0.25">
      <c r="B354" s="74" t="s">
        <v>424</v>
      </c>
      <c r="C354" s="61" t="s">
        <v>637</v>
      </c>
      <c r="D354" s="61">
        <v>14</v>
      </c>
      <c r="E354" s="61" t="s">
        <v>90</v>
      </c>
      <c r="F354" s="61"/>
      <c r="G354" s="93">
        <f t="shared" si="74"/>
        <v>16020.4</v>
      </c>
      <c r="H354" s="93">
        <f t="shared" si="74"/>
        <v>2634.9</v>
      </c>
      <c r="I354" s="64">
        <f>G354+H354</f>
        <v>18655.3</v>
      </c>
      <c r="J354" s="93">
        <f>J355</f>
        <v>0</v>
      </c>
      <c r="K354" s="64">
        <f>I354+J354</f>
        <v>18655.3</v>
      </c>
      <c r="L354" s="93">
        <f>L355</f>
        <v>0</v>
      </c>
      <c r="M354" s="64">
        <f>K354+L354</f>
        <v>18655.3</v>
      </c>
      <c r="N354" s="93">
        <f>N355</f>
        <v>0</v>
      </c>
      <c r="O354" s="64">
        <f>M354+N354</f>
        <v>18655.3</v>
      </c>
    </row>
    <row r="355" spans="2:15" ht="15.75" x14ac:dyDescent="0.25">
      <c r="B355" s="60" t="s">
        <v>157</v>
      </c>
      <c r="C355" s="61" t="s">
        <v>637</v>
      </c>
      <c r="D355" s="61">
        <v>14</v>
      </c>
      <c r="E355" s="61" t="s">
        <v>90</v>
      </c>
      <c r="F355" s="61" t="s">
        <v>586</v>
      </c>
      <c r="G355" s="93">
        <f t="shared" si="74"/>
        <v>16020.4</v>
      </c>
      <c r="H355" s="93">
        <f t="shared" si="74"/>
        <v>2634.9</v>
      </c>
      <c r="I355" s="64">
        <f>G355+H355</f>
        <v>18655.3</v>
      </c>
      <c r="J355" s="93">
        <f>J356</f>
        <v>0</v>
      </c>
      <c r="K355" s="64">
        <f>I355+J355</f>
        <v>18655.3</v>
      </c>
      <c r="L355" s="93">
        <f>L356</f>
        <v>0</v>
      </c>
      <c r="M355" s="64">
        <f>K355+L355</f>
        <v>18655.3</v>
      </c>
      <c r="N355" s="93">
        <f>N356</f>
        <v>0</v>
      </c>
      <c r="O355" s="64">
        <f>M355+N355</f>
        <v>18655.3</v>
      </c>
    </row>
    <row r="356" spans="2:15" ht="15.75" x14ac:dyDescent="0.25">
      <c r="B356" s="60" t="s">
        <v>158</v>
      </c>
      <c r="C356" s="61" t="s">
        <v>881</v>
      </c>
      <c r="D356" s="61">
        <v>14</v>
      </c>
      <c r="E356" s="61" t="s">
        <v>90</v>
      </c>
      <c r="F356" s="61" t="s">
        <v>587</v>
      </c>
      <c r="G356" s="93">
        <v>16020.4</v>
      </c>
      <c r="H356" s="93">
        <v>2634.9</v>
      </c>
      <c r="I356" s="64">
        <f>G356+H356</f>
        <v>18655.3</v>
      </c>
      <c r="J356" s="93"/>
      <c r="K356" s="64">
        <f>I356+J356</f>
        <v>18655.3</v>
      </c>
      <c r="L356" s="93"/>
      <c r="M356" s="64">
        <f>K356+L356</f>
        <v>18655.3</v>
      </c>
      <c r="N356" s="93"/>
      <c r="O356" s="64">
        <f>M356+N356</f>
        <v>18655.3</v>
      </c>
    </row>
    <row r="357" spans="2:15" ht="40.15" customHeight="1" x14ac:dyDescent="0.25">
      <c r="B357" s="74" t="s">
        <v>455</v>
      </c>
      <c r="C357" s="61" t="s">
        <v>638</v>
      </c>
      <c r="D357" s="55"/>
      <c r="E357" s="55"/>
      <c r="F357" s="105"/>
      <c r="G357" s="93">
        <f t="shared" ref="G357:N360" si="75">G358</f>
        <v>350</v>
      </c>
      <c r="H357" s="93">
        <f t="shared" si="75"/>
        <v>0</v>
      </c>
      <c r="I357" s="64">
        <f t="shared" si="67"/>
        <v>350</v>
      </c>
      <c r="J357" s="93">
        <f t="shared" si="75"/>
        <v>1896.3</v>
      </c>
      <c r="K357" s="64">
        <f t="shared" si="64"/>
        <v>2246.3000000000002</v>
      </c>
      <c r="L357" s="93">
        <f t="shared" si="75"/>
        <v>0</v>
      </c>
      <c r="M357" s="64">
        <f t="shared" si="65"/>
        <v>2246.3000000000002</v>
      </c>
      <c r="N357" s="93">
        <f t="shared" si="75"/>
        <v>607</v>
      </c>
      <c r="O357" s="64">
        <f t="shared" ref="O357:O420" si="76">M357+N357</f>
        <v>2853.3</v>
      </c>
    </row>
    <row r="358" spans="2:15" ht="18.600000000000001" customHeight="1" x14ac:dyDescent="0.25">
      <c r="B358" s="74" t="s">
        <v>190</v>
      </c>
      <c r="C358" s="61" t="s">
        <v>638</v>
      </c>
      <c r="D358" s="61" t="s">
        <v>102</v>
      </c>
      <c r="E358" s="55"/>
      <c r="F358" s="105"/>
      <c r="G358" s="93">
        <f t="shared" si="75"/>
        <v>350</v>
      </c>
      <c r="H358" s="93">
        <f t="shared" si="75"/>
        <v>0</v>
      </c>
      <c r="I358" s="64">
        <f t="shared" si="67"/>
        <v>350</v>
      </c>
      <c r="J358" s="93">
        <f t="shared" si="75"/>
        <v>1896.3</v>
      </c>
      <c r="K358" s="64">
        <f t="shared" si="64"/>
        <v>2246.3000000000002</v>
      </c>
      <c r="L358" s="93">
        <f t="shared" si="75"/>
        <v>0</v>
      </c>
      <c r="M358" s="64">
        <f t="shared" si="65"/>
        <v>2246.3000000000002</v>
      </c>
      <c r="N358" s="93">
        <f t="shared" si="75"/>
        <v>607</v>
      </c>
      <c r="O358" s="64">
        <f t="shared" si="76"/>
        <v>2853.3</v>
      </c>
    </row>
    <row r="359" spans="2:15" ht="18.600000000000001" customHeight="1" x14ac:dyDescent="0.25">
      <c r="B359" s="74" t="s">
        <v>454</v>
      </c>
      <c r="C359" s="61" t="s">
        <v>638</v>
      </c>
      <c r="D359" s="61" t="s">
        <v>102</v>
      </c>
      <c r="E359" s="61" t="s">
        <v>161</v>
      </c>
      <c r="F359" s="105"/>
      <c r="G359" s="93">
        <f t="shared" si="75"/>
        <v>350</v>
      </c>
      <c r="H359" s="93">
        <f t="shared" si="75"/>
        <v>0</v>
      </c>
      <c r="I359" s="64">
        <f t="shared" si="67"/>
        <v>350</v>
      </c>
      <c r="J359" s="93">
        <f t="shared" si="75"/>
        <v>1896.3</v>
      </c>
      <c r="K359" s="64">
        <f t="shared" si="64"/>
        <v>2246.3000000000002</v>
      </c>
      <c r="L359" s="93">
        <f t="shared" si="75"/>
        <v>0</v>
      </c>
      <c r="M359" s="64">
        <f t="shared" si="65"/>
        <v>2246.3000000000002</v>
      </c>
      <c r="N359" s="93">
        <f t="shared" si="75"/>
        <v>607</v>
      </c>
      <c r="O359" s="64">
        <f t="shared" si="76"/>
        <v>2853.3</v>
      </c>
    </row>
    <row r="360" spans="2:15" ht="18.600000000000001" customHeight="1" x14ac:dyDescent="0.25">
      <c r="B360" s="74" t="s">
        <v>97</v>
      </c>
      <c r="C360" s="61" t="s">
        <v>638</v>
      </c>
      <c r="D360" s="61" t="s">
        <v>102</v>
      </c>
      <c r="E360" s="61" t="s">
        <v>161</v>
      </c>
      <c r="F360" s="61">
        <v>200</v>
      </c>
      <c r="G360" s="93">
        <f t="shared" si="75"/>
        <v>350</v>
      </c>
      <c r="H360" s="93">
        <f t="shared" si="75"/>
        <v>0</v>
      </c>
      <c r="I360" s="64">
        <f t="shared" si="67"/>
        <v>350</v>
      </c>
      <c r="J360" s="93">
        <f t="shared" si="75"/>
        <v>1896.3</v>
      </c>
      <c r="K360" s="64">
        <f t="shared" si="64"/>
        <v>2246.3000000000002</v>
      </c>
      <c r="L360" s="93">
        <f t="shared" si="75"/>
        <v>0</v>
      </c>
      <c r="M360" s="64">
        <f t="shared" si="65"/>
        <v>2246.3000000000002</v>
      </c>
      <c r="N360" s="93">
        <f t="shared" si="75"/>
        <v>607</v>
      </c>
      <c r="O360" s="64">
        <f t="shared" si="76"/>
        <v>2853.3</v>
      </c>
    </row>
    <row r="361" spans="2:15" ht="18.600000000000001" customHeight="1" x14ac:dyDescent="0.25">
      <c r="B361" s="74" t="s">
        <v>98</v>
      </c>
      <c r="C361" s="61" t="s">
        <v>638</v>
      </c>
      <c r="D361" s="61" t="s">
        <v>102</v>
      </c>
      <c r="E361" s="61" t="s">
        <v>161</v>
      </c>
      <c r="F361" s="61">
        <v>240</v>
      </c>
      <c r="G361" s="93">
        <v>350</v>
      </c>
      <c r="H361" s="93"/>
      <c r="I361" s="64">
        <f t="shared" si="67"/>
        <v>350</v>
      </c>
      <c r="J361" s="93">
        <v>1896.3</v>
      </c>
      <c r="K361" s="64">
        <f t="shared" si="64"/>
        <v>2246.3000000000002</v>
      </c>
      <c r="L361" s="93"/>
      <c r="M361" s="64">
        <f t="shared" si="65"/>
        <v>2246.3000000000002</v>
      </c>
      <c r="N361" s="93">
        <v>607</v>
      </c>
      <c r="O361" s="64">
        <f t="shared" si="76"/>
        <v>2853.3</v>
      </c>
    </row>
    <row r="362" spans="2:15" ht="47.25" x14ac:dyDescent="0.25">
      <c r="B362" s="74" t="s">
        <v>216</v>
      </c>
      <c r="C362" s="61" t="s">
        <v>639</v>
      </c>
      <c r="D362" s="55"/>
      <c r="E362" s="55"/>
      <c r="F362" s="105"/>
      <c r="G362" s="93">
        <f t="shared" ref="G362:N365" si="77">G363</f>
        <v>435</v>
      </c>
      <c r="H362" s="93">
        <f t="shared" si="77"/>
        <v>0</v>
      </c>
      <c r="I362" s="64">
        <f t="shared" si="67"/>
        <v>435</v>
      </c>
      <c r="J362" s="93">
        <f t="shared" si="77"/>
        <v>0</v>
      </c>
      <c r="K362" s="64">
        <f t="shared" si="64"/>
        <v>435</v>
      </c>
      <c r="L362" s="93">
        <f t="shared" si="77"/>
        <v>0</v>
      </c>
      <c r="M362" s="64">
        <f t="shared" si="65"/>
        <v>435</v>
      </c>
      <c r="N362" s="93">
        <f t="shared" si="77"/>
        <v>80</v>
      </c>
      <c r="O362" s="64">
        <f t="shared" si="76"/>
        <v>515</v>
      </c>
    </row>
    <row r="363" spans="2:15" ht="16.5" customHeight="1" x14ac:dyDescent="0.25">
      <c r="B363" s="74" t="s">
        <v>190</v>
      </c>
      <c r="C363" s="61" t="s">
        <v>639</v>
      </c>
      <c r="D363" s="61" t="s">
        <v>102</v>
      </c>
      <c r="E363" s="55"/>
      <c r="F363" s="105"/>
      <c r="G363" s="93">
        <f t="shared" si="77"/>
        <v>435</v>
      </c>
      <c r="H363" s="93">
        <f t="shared" si="77"/>
        <v>0</v>
      </c>
      <c r="I363" s="64">
        <f t="shared" si="67"/>
        <v>435</v>
      </c>
      <c r="J363" s="93">
        <f t="shared" si="77"/>
        <v>0</v>
      </c>
      <c r="K363" s="64">
        <f t="shared" si="64"/>
        <v>435</v>
      </c>
      <c r="L363" s="93">
        <f t="shared" si="77"/>
        <v>0</v>
      </c>
      <c r="M363" s="64">
        <f t="shared" si="65"/>
        <v>435</v>
      </c>
      <c r="N363" s="93">
        <f t="shared" si="77"/>
        <v>80</v>
      </c>
      <c r="O363" s="64">
        <f t="shared" si="76"/>
        <v>515</v>
      </c>
    </row>
    <row r="364" spans="2:15" ht="30" customHeight="1" x14ac:dyDescent="0.25">
      <c r="B364" s="74" t="s">
        <v>454</v>
      </c>
      <c r="C364" s="61" t="s">
        <v>639</v>
      </c>
      <c r="D364" s="61" t="s">
        <v>102</v>
      </c>
      <c r="E364" s="61" t="s">
        <v>161</v>
      </c>
      <c r="F364" s="105"/>
      <c r="G364" s="93">
        <f t="shared" si="77"/>
        <v>435</v>
      </c>
      <c r="H364" s="93">
        <f t="shared" si="77"/>
        <v>0</v>
      </c>
      <c r="I364" s="64">
        <f t="shared" si="67"/>
        <v>435</v>
      </c>
      <c r="J364" s="93">
        <f t="shared" si="77"/>
        <v>0</v>
      </c>
      <c r="K364" s="64">
        <f t="shared" si="64"/>
        <v>435</v>
      </c>
      <c r="L364" s="93">
        <f t="shared" si="77"/>
        <v>0</v>
      </c>
      <c r="M364" s="64">
        <f t="shared" si="65"/>
        <v>435</v>
      </c>
      <c r="N364" s="93">
        <f t="shared" si="77"/>
        <v>80</v>
      </c>
      <c r="O364" s="64">
        <f t="shared" si="76"/>
        <v>515</v>
      </c>
    </row>
    <row r="365" spans="2:15" ht="47.25" x14ac:dyDescent="0.25">
      <c r="B365" s="74" t="s">
        <v>97</v>
      </c>
      <c r="C365" s="61" t="s">
        <v>639</v>
      </c>
      <c r="D365" s="61" t="s">
        <v>102</v>
      </c>
      <c r="E365" s="61" t="s">
        <v>161</v>
      </c>
      <c r="F365" s="61">
        <v>200</v>
      </c>
      <c r="G365" s="93">
        <f t="shared" si="77"/>
        <v>435</v>
      </c>
      <c r="H365" s="93">
        <f t="shared" si="77"/>
        <v>0</v>
      </c>
      <c r="I365" s="64">
        <f t="shared" si="67"/>
        <v>435</v>
      </c>
      <c r="J365" s="93">
        <f t="shared" si="77"/>
        <v>0</v>
      </c>
      <c r="K365" s="64">
        <f t="shared" si="64"/>
        <v>435</v>
      </c>
      <c r="L365" s="93">
        <f t="shared" si="77"/>
        <v>0</v>
      </c>
      <c r="M365" s="64">
        <f t="shared" si="65"/>
        <v>435</v>
      </c>
      <c r="N365" s="93">
        <f t="shared" si="77"/>
        <v>80</v>
      </c>
      <c r="O365" s="64">
        <f t="shared" si="76"/>
        <v>515</v>
      </c>
    </row>
    <row r="366" spans="2:15" ht="47.25" x14ac:dyDescent="0.25">
      <c r="B366" s="74" t="s">
        <v>98</v>
      </c>
      <c r="C366" s="61" t="s">
        <v>639</v>
      </c>
      <c r="D366" s="61" t="s">
        <v>102</v>
      </c>
      <c r="E366" s="61" t="s">
        <v>161</v>
      </c>
      <c r="F366" s="61">
        <v>240</v>
      </c>
      <c r="G366" s="93">
        <v>435</v>
      </c>
      <c r="H366" s="93"/>
      <c r="I366" s="64">
        <f t="shared" si="67"/>
        <v>435</v>
      </c>
      <c r="J366" s="93"/>
      <c r="K366" s="64">
        <f t="shared" si="64"/>
        <v>435</v>
      </c>
      <c r="L366" s="93"/>
      <c r="M366" s="64">
        <f t="shared" si="65"/>
        <v>435</v>
      </c>
      <c r="N366" s="93">
        <v>80</v>
      </c>
      <c r="O366" s="64">
        <f t="shared" si="76"/>
        <v>515</v>
      </c>
    </row>
    <row r="367" spans="2:15" ht="47.25" x14ac:dyDescent="0.25">
      <c r="B367" s="74" t="s">
        <v>216</v>
      </c>
      <c r="C367" s="61" t="s">
        <v>786</v>
      </c>
      <c r="D367" s="55"/>
      <c r="E367" s="55"/>
      <c r="F367" s="105"/>
      <c r="G367" s="93">
        <f t="shared" ref="G367:N370" si="78">G368</f>
        <v>180</v>
      </c>
      <c r="H367" s="93">
        <f t="shared" si="78"/>
        <v>0</v>
      </c>
      <c r="I367" s="64">
        <f t="shared" si="67"/>
        <v>180</v>
      </c>
      <c r="J367" s="93">
        <f t="shared" si="78"/>
        <v>0</v>
      </c>
      <c r="K367" s="64">
        <f t="shared" si="64"/>
        <v>180</v>
      </c>
      <c r="L367" s="93">
        <f t="shared" si="78"/>
        <v>0</v>
      </c>
      <c r="M367" s="64">
        <f t="shared" si="65"/>
        <v>180</v>
      </c>
      <c r="N367" s="93">
        <f t="shared" si="78"/>
        <v>5.5</v>
      </c>
      <c r="O367" s="64">
        <f t="shared" si="76"/>
        <v>185.5</v>
      </c>
    </row>
    <row r="368" spans="2:15" ht="15.75" x14ac:dyDescent="0.25">
      <c r="B368" s="74" t="s">
        <v>190</v>
      </c>
      <c r="C368" s="61" t="s">
        <v>786</v>
      </c>
      <c r="D368" s="61" t="s">
        <v>102</v>
      </c>
      <c r="E368" s="55"/>
      <c r="F368" s="105"/>
      <c r="G368" s="93">
        <f t="shared" si="78"/>
        <v>180</v>
      </c>
      <c r="H368" s="93">
        <f t="shared" si="78"/>
        <v>0</v>
      </c>
      <c r="I368" s="64">
        <f t="shared" si="67"/>
        <v>180</v>
      </c>
      <c r="J368" s="93">
        <f t="shared" si="78"/>
        <v>0</v>
      </c>
      <c r="K368" s="64">
        <f t="shared" si="64"/>
        <v>180</v>
      </c>
      <c r="L368" s="93">
        <f t="shared" si="78"/>
        <v>0</v>
      </c>
      <c r="M368" s="64">
        <f t="shared" si="65"/>
        <v>180</v>
      </c>
      <c r="N368" s="93">
        <f t="shared" si="78"/>
        <v>5.5</v>
      </c>
      <c r="O368" s="64">
        <f t="shared" si="76"/>
        <v>185.5</v>
      </c>
    </row>
    <row r="369" spans="2:15" ht="31.5" x14ac:dyDescent="0.25">
      <c r="B369" s="74" t="s">
        <v>454</v>
      </c>
      <c r="C369" s="61" t="s">
        <v>786</v>
      </c>
      <c r="D369" s="61" t="s">
        <v>102</v>
      </c>
      <c r="E369" s="61" t="s">
        <v>161</v>
      </c>
      <c r="F369" s="105"/>
      <c r="G369" s="93">
        <f t="shared" si="78"/>
        <v>180</v>
      </c>
      <c r="H369" s="93">
        <f t="shared" si="78"/>
        <v>0</v>
      </c>
      <c r="I369" s="64">
        <f t="shared" si="67"/>
        <v>180</v>
      </c>
      <c r="J369" s="93">
        <f t="shared" si="78"/>
        <v>0</v>
      </c>
      <c r="K369" s="64">
        <f t="shared" si="64"/>
        <v>180</v>
      </c>
      <c r="L369" s="93">
        <f t="shared" si="78"/>
        <v>0</v>
      </c>
      <c r="M369" s="64">
        <f t="shared" si="65"/>
        <v>180</v>
      </c>
      <c r="N369" s="93">
        <f t="shared" si="78"/>
        <v>5.5</v>
      </c>
      <c r="O369" s="64">
        <f t="shared" si="76"/>
        <v>185.5</v>
      </c>
    </row>
    <row r="370" spans="2:15" ht="47.25" x14ac:dyDescent="0.25">
      <c r="B370" s="74" t="s">
        <v>97</v>
      </c>
      <c r="C370" s="61" t="s">
        <v>786</v>
      </c>
      <c r="D370" s="61" t="s">
        <v>102</v>
      </c>
      <c r="E370" s="61" t="s">
        <v>161</v>
      </c>
      <c r="F370" s="61">
        <v>200</v>
      </c>
      <c r="G370" s="93">
        <f t="shared" si="78"/>
        <v>180</v>
      </c>
      <c r="H370" s="93">
        <f t="shared" si="78"/>
        <v>0</v>
      </c>
      <c r="I370" s="64">
        <f t="shared" si="67"/>
        <v>180</v>
      </c>
      <c r="J370" s="93">
        <f t="shared" si="78"/>
        <v>0</v>
      </c>
      <c r="K370" s="64">
        <f t="shared" si="64"/>
        <v>180</v>
      </c>
      <c r="L370" s="93">
        <f t="shared" si="78"/>
        <v>0</v>
      </c>
      <c r="M370" s="64">
        <f t="shared" si="65"/>
        <v>180</v>
      </c>
      <c r="N370" s="93">
        <f t="shared" si="78"/>
        <v>5.5</v>
      </c>
      <c r="O370" s="64">
        <f t="shared" si="76"/>
        <v>185.5</v>
      </c>
    </row>
    <row r="371" spans="2:15" ht="47.25" x14ac:dyDescent="0.25">
      <c r="B371" s="74" t="s">
        <v>98</v>
      </c>
      <c r="C371" s="61" t="s">
        <v>786</v>
      </c>
      <c r="D371" s="61" t="s">
        <v>102</v>
      </c>
      <c r="E371" s="61" t="s">
        <v>161</v>
      </c>
      <c r="F371" s="61">
        <v>240</v>
      </c>
      <c r="G371" s="93">
        <v>180</v>
      </c>
      <c r="H371" s="93"/>
      <c r="I371" s="64">
        <f t="shared" si="67"/>
        <v>180</v>
      </c>
      <c r="J371" s="93"/>
      <c r="K371" s="64">
        <f t="shared" si="64"/>
        <v>180</v>
      </c>
      <c r="L371" s="93"/>
      <c r="M371" s="64">
        <f t="shared" si="65"/>
        <v>180</v>
      </c>
      <c r="N371" s="93">
        <v>5.5</v>
      </c>
      <c r="O371" s="64">
        <f t="shared" si="76"/>
        <v>185.5</v>
      </c>
    </row>
    <row r="372" spans="2:15" ht="126" x14ac:dyDescent="0.25">
      <c r="B372" s="124" t="s">
        <v>815</v>
      </c>
      <c r="C372" s="65" t="s">
        <v>816</v>
      </c>
      <c r="D372" s="61"/>
      <c r="E372" s="61"/>
      <c r="F372" s="61"/>
      <c r="G372" s="93">
        <f t="shared" ref="G372:N375" si="79">G373</f>
        <v>200000</v>
      </c>
      <c r="H372" s="93">
        <f t="shared" si="79"/>
        <v>0</v>
      </c>
      <c r="I372" s="64">
        <f t="shared" si="67"/>
        <v>200000</v>
      </c>
      <c r="J372" s="93">
        <f t="shared" si="79"/>
        <v>0</v>
      </c>
      <c r="K372" s="64">
        <f t="shared" si="64"/>
        <v>200000</v>
      </c>
      <c r="L372" s="93">
        <f t="shared" si="79"/>
        <v>0</v>
      </c>
      <c r="M372" s="64">
        <f t="shared" si="65"/>
        <v>200000</v>
      </c>
      <c r="N372" s="93">
        <f t="shared" si="79"/>
        <v>0</v>
      </c>
      <c r="O372" s="64">
        <f t="shared" si="76"/>
        <v>200000</v>
      </c>
    </row>
    <row r="373" spans="2:15" ht="15.75" x14ac:dyDescent="0.25">
      <c r="B373" s="74" t="s">
        <v>190</v>
      </c>
      <c r="C373" s="65" t="s">
        <v>816</v>
      </c>
      <c r="D373" s="61" t="s">
        <v>102</v>
      </c>
      <c r="E373" s="55"/>
      <c r="F373" s="105"/>
      <c r="G373" s="93">
        <f t="shared" si="79"/>
        <v>200000</v>
      </c>
      <c r="H373" s="93">
        <f t="shared" si="79"/>
        <v>0</v>
      </c>
      <c r="I373" s="64">
        <f t="shared" si="67"/>
        <v>200000</v>
      </c>
      <c r="J373" s="93">
        <f t="shared" si="79"/>
        <v>0</v>
      </c>
      <c r="K373" s="64">
        <f t="shared" si="64"/>
        <v>200000</v>
      </c>
      <c r="L373" s="93">
        <f t="shared" si="79"/>
        <v>0</v>
      </c>
      <c r="M373" s="64">
        <f t="shared" si="65"/>
        <v>200000</v>
      </c>
      <c r="N373" s="93">
        <f t="shared" si="79"/>
        <v>0</v>
      </c>
      <c r="O373" s="64">
        <f t="shared" si="76"/>
        <v>200000</v>
      </c>
    </row>
    <row r="374" spans="2:15" ht="31.5" x14ac:dyDescent="0.25">
      <c r="B374" s="74" t="s">
        <v>454</v>
      </c>
      <c r="C374" s="65" t="s">
        <v>816</v>
      </c>
      <c r="D374" s="61" t="s">
        <v>102</v>
      </c>
      <c r="E374" s="61" t="s">
        <v>161</v>
      </c>
      <c r="F374" s="105"/>
      <c r="G374" s="93">
        <f t="shared" si="79"/>
        <v>200000</v>
      </c>
      <c r="H374" s="93">
        <f>H375+H377</f>
        <v>0</v>
      </c>
      <c r="I374" s="64">
        <f t="shared" si="67"/>
        <v>200000</v>
      </c>
      <c r="J374" s="93">
        <f>J375+J377</f>
        <v>0</v>
      </c>
      <c r="K374" s="64">
        <f t="shared" si="64"/>
        <v>200000</v>
      </c>
      <c r="L374" s="93">
        <f>L375+L377</f>
        <v>0</v>
      </c>
      <c r="M374" s="64">
        <f t="shared" si="65"/>
        <v>200000</v>
      </c>
      <c r="N374" s="93">
        <f>N375+N377</f>
        <v>0</v>
      </c>
      <c r="O374" s="64">
        <f t="shared" si="76"/>
        <v>200000</v>
      </c>
    </row>
    <row r="375" spans="2:15" ht="47.25" x14ac:dyDescent="0.25">
      <c r="B375" s="74" t="s">
        <v>97</v>
      </c>
      <c r="C375" s="65" t="s">
        <v>816</v>
      </c>
      <c r="D375" s="61" t="s">
        <v>102</v>
      </c>
      <c r="E375" s="61" t="s">
        <v>161</v>
      </c>
      <c r="F375" s="61">
        <v>200</v>
      </c>
      <c r="G375" s="93">
        <f t="shared" si="79"/>
        <v>200000</v>
      </c>
      <c r="H375" s="93">
        <f t="shared" si="79"/>
        <v>-4740.3</v>
      </c>
      <c r="I375" s="64">
        <f t="shared" si="67"/>
        <v>195259.7</v>
      </c>
      <c r="J375" s="93">
        <f t="shared" si="79"/>
        <v>0</v>
      </c>
      <c r="K375" s="64">
        <f t="shared" si="64"/>
        <v>195259.7</v>
      </c>
      <c r="L375" s="93">
        <f t="shared" si="79"/>
        <v>0</v>
      </c>
      <c r="M375" s="64">
        <f t="shared" si="65"/>
        <v>195259.7</v>
      </c>
      <c r="N375" s="93">
        <f t="shared" si="79"/>
        <v>0.1</v>
      </c>
      <c r="O375" s="64">
        <f t="shared" si="76"/>
        <v>195259.80000000002</v>
      </c>
    </row>
    <row r="376" spans="2:15" ht="47.25" x14ac:dyDescent="0.25">
      <c r="B376" s="74" t="s">
        <v>98</v>
      </c>
      <c r="C376" s="65" t="s">
        <v>816</v>
      </c>
      <c r="D376" s="61" t="s">
        <v>102</v>
      </c>
      <c r="E376" s="61" t="s">
        <v>161</v>
      </c>
      <c r="F376" s="61">
        <v>240</v>
      </c>
      <c r="G376" s="93">
        <v>200000</v>
      </c>
      <c r="H376" s="93">
        <v>-4740.3</v>
      </c>
      <c r="I376" s="64">
        <f t="shared" si="67"/>
        <v>195259.7</v>
      </c>
      <c r="J376" s="93"/>
      <c r="K376" s="64">
        <f t="shared" si="64"/>
        <v>195259.7</v>
      </c>
      <c r="L376" s="93"/>
      <c r="M376" s="64">
        <f t="shared" si="65"/>
        <v>195259.7</v>
      </c>
      <c r="N376" s="93">
        <v>0.1</v>
      </c>
      <c r="O376" s="64">
        <f t="shared" si="76"/>
        <v>195259.80000000002</v>
      </c>
    </row>
    <row r="377" spans="2:15" ht="15.75" x14ac:dyDescent="0.25">
      <c r="B377" s="73" t="s">
        <v>157</v>
      </c>
      <c r="C377" s="65" t="s">
        <v>816</v>
      </c>
      <c r="D377" s="61" t="s">
        <v>102</v>
      </c>
      <c r="E377" s="61" t="s">
        <v>161</v>
      </c>
      <c r="F377" s="61" t="s">
        <v>586</v>
      </c>
      <c r="G377" s="93"/>
      <c r="H377" s="93">
        <f>H378</f>
        <v>4740.3</v>
      </c>
      <c r="I377" s="64">
        <f t="shared" si="67"/>
        <v>4740.3</v>
      </c>
      <c r="J377" s="93">
        <f>J378</f>
        <v>0</v>
      </c>
      <c r="K377" s="64">
        <f t="shared" si="64"/>
        <v>4740.3</v>
      </c>
      <c r="L377" s="93">
        <f>L378</f>
        <v>0</v>
      </c>
      <c r="M377" s="64">
        <f t="shared" si="65"/>
        <v>4740.3</v>
      </c>
      <c r="N377" s="93">
        <f>N378</f>
        <v>-0.1</v>
      </c>
      <c r="O377" s="64">
        <f t="shared" si="76"/>
        <v>4740.2</v>
      </c>
    </row>
    <row r="378" spans="2:15" ht="15.75" x14ac:dyDescent="0.25">
      <c r="B378" s="38" t="s">
        <v>65</v>
      </c>
      <c r="C378" s="65" t="s">
        <v>816</v>
      </c>
      <c r="D378" s="61" t="s">
        <v>102</v>
      </c>
      <c r="E378" s="61" t="s">
        <v>161</v>
      </c>
      <c r="F378" s="61" t="s">
        <v>630</v>
      </c>
      <c r="G378" s="93"/>
      <c r="H378" s="93">
        <v>4740.3</v>
      </c>
      <c r="I378" s="64">
        <f t="shared" si="67"/>
        <v>4740.3</v>
      </c>
      <c r="J378" s="93"/>
      <c r="K378" s="64">
        <f t="shared" si="64"/>
        <v>4740.3</v>
      </c>
      <c r="L378" s="93"/>
      <c r="M378" s="64">
        <f t="shared" si="65"/>
        <v>4740.3</v>
      </c>
      <c r="N378" s="93">
        <v>-0.1</v>
      </c>
      <c r="O378" s="64">
        <f t="shared" si="76"/>
        <v>4740.2</v>
      </c>
    </row>
    <row r="379" spans="2:15" ht="110.25" x14ac:dyDescent="0.25">
      <c r="B379" s="124" t="s">
        <v>817</v>
      </c>
      <c r="C379" s="65" t="s">
        <v>818</v>
      </c>
      <c r="D379" s="61"/>
      <c r="E379" s="61"/>
      <c r="F379" s="61"/>
      <c r="G379" s="93">
        <f t="shared" ref="G379:N382" si="80">G380</f>
        <v>5808.4</v>
      </c>
      <c r="H379" s="93">
        <f t="shared" si="80"/>
        <v>4191.6000000000004</v>
      </c>
      <c r="I379" s="64">
        <f t="shared" si="67"/>
        <v>10000</v>
      </c>
      <c r="J379" s="93">
        <f t="shared" si="80"/>
        <v>276.8</v>
      </c>
      <c r="K379" s="64">
        <f t="shared" si="64"/>
        <v>10276.799999999999</v>
      </c>
      <c r="L379" s="93">
        <f t="shared" si="80"/>
        <v>0</v>
      </c>
      <c r="M379" s="64">
        <f t="shared" si="65"/>
        <v>10276.799999999999</v>
      </c>
      <c r="N379" s="93">
        <f t="shared" si="80"/>
        <v>0</v>
      </c>
      <c r="O379" s="64">
        <f t="shared" si="76"/>
        <v>10276.799999999999</v>
      </c>
    </row>
    <row r="380" spans="2:15" ht="15.75" x14ac:dyDescent="0.25">
      <c r="B380" s="74" t="s">
        <v>190</v>
      </c>
      <c r="C380" s="65" t="s">
        <v>818</v>
      </c>
      <c r="D380" s="61" t="s">
        <v>102</v>
      </c>
      <c r="E380" s="55"/>
      <c r="F380" s="105"/>
      <c r="G380" s="93">
        <f t="shared" si="80"/>
        <v>5808.4</v>
      </c>
      <c r="H380" s="93">
        <f t="shared" si="80"/>
        <v>4191.6000000000004</v>
      </c>
      <c r="I380" s="64">
        <f t="shared" si="67"/>
        <v>10000</v>
      </c>
      <c r="J380" s="93">
        <f t="shared" si="80"/>
        <v>276.8</v>
      </c>
      <c r="K380" s="64">
        <f t="shared" si="64"/>
        <v>10276.799999999999</v>
      </c>
      <c r="L380" s="93">
        <f t="shared" si="80"/>
        <v>0</v>
      </c>
      <c r="M380" s="64">
        <f t="shared" si="65"/>
        <v>10276.799999999999</v>
      </c>
      <c r="N380" s="93">
        <f t="shared" si="80"/>
        <v>0</v>
      </c>
      <c r="O380" s="64">
        <f t="shared" si="76"/>
        <v>10276.799999999999</v>
      </c>
    </row>
    <row r="381" spans="2:15" ht="31.5" x14ac:dyDescent="0.25">
      <c r="B381" s="74" t="s">
        <v>454</v>
      </c>
      <c r="C381" s="65" t="s">
        <v>818</v>
      </c>
      <c r="D381" s="61" t="s">
        <v>102</v>
      </c>
      <c r="E381" s="61" t="s">
        <v>161</v>
      </c>
      <c r="F381" s="105"/>
      <c r="G381" s="93">
        <f t="shared" si="80"/>
        <v>5808.4</v>
      </c>
      <c r="H381" s="93">
        <f t="shared" si="80"/>
        <v>4191.6000000000004</v>
      </c>
      <c r="I381" s="64">
        <f t="shared" si="67"/>
        <v>10000</v>
      </c>
      <c r="J381" s="93">
        <f t="shared" si="80"/>
        <v>276.8</v>
      </c>
      <c r="K381" s="64">
        <f t="shared" si="64"/>
        <v>10276.799999999999</v>
      </c>
      <c r="L381" s="93">
        <f t="shared" si="80"/>
        <v>0</v>
      </c>
      <c r="M381" s="64">
        <f t="shared" si="65"/>
        <v>10276.799999999999</v>
      </c>
      <c r="N381" s="93">
        <f t="shared" si="80"/>
        <v>0</v>
      </c>
      <c r="O381" s="64">
        <f t="shared" si="76"/>
        <v>10276.799999999999</v>
      </c>
    </row>
    <row r="382" spans="2:15" ht="47.25" x14ac:dyDescent="0.25">
      <c r="B382" s="74" t="s">
        <v>97</v>
      </c>
      <c r="C382" s="65" t="s">
        <v>818</v>
      </c>
      <c r="D382" s="61" t="s">
        <v>102</v>
      </c>
      <c r="E382" s="61" t="s">
        <v>161</v>
      </c>
      <c r="F382" s="61">
        <v>200</v>
      </c>
      <c r="G382" s="93">
        <f t="shared" si="80"/>
        <v>5808.4</v>
      </c>
      <c r="H382" s="93">
        <f t="shared" si="80"/>
        <v>4191.6000000000004</v>
      </c>
      <c r="I382" s="64">
        <f t="shared" si="67"/>
        <v>10000</v>
      </c>
      <c r="J382" s="93">
        <f t="shared" si="80"/>
        <v>276.8</v>
      </c>
      <c r="K382" s="64">
        <f t="shared" si="64"/>
        <v>10276.799999999999</v>
      </c>
      <c r="L382" s="93">
        <f t="shared" si="80"/>
        <v>0</v>
      </c>
      <c r="M382" s="64">
        <f t="shared" si="65"/>
        <v>10276.799999999999</v>
      </c>
      <c r="N382" s="93">
        <f t="shared" si="80"/>
        <v>0</v>
      </c>
      <c r="O382" s="64">
        <f t="shared" si="76"/>
        <v>10276.799999999999</v>
      </c>
    </row>
    <row r="383" spans="2:15" ht="66.75" customHeight="1" x14ac:dyDescent="0.25">
      <c r="B383" s="74" t="s">
        <v>98</v>
      </c>
      <c r="C383" s="65" t="s">
        <v>818</v>
      </c>
      <c r="D383" s="61" t="s">
        <v>102</v>
      </c>
      <c r="E383" s="61" t="s">
        <v>161</v>
      </c>
      <c r="F383" s="61">
        <v>240</v>
      </c>
      <c r="G383" s="93">
        <v>5808.4</v>
      </c>
      <c r="H383" s="93">
        <v>4191.6000000000004</v>
      </c>
      <c r="I383" s="64">
        <f t="shared" si="67"/>
        <v>10000</v>
      </c>
      <c r="J383" s="93">
        <v>276.8</v>
      </c>
      <c r="K383" s="64">
        <f t="shared" si="64"/>
        <v>10276.799999999999</v>
      </c>
      <c r="L383" s="93"/>
      <c r="M383" s="64">
        <f t="shared" si="65"/>
        <v>10276.799999999999</v>
      </c>
      <c r="N383" s="93"/>
      <c r="O383" s="64">
        <f t="shared" si="76"/>
        <v>10276.799999999999</v>
      </c>
    </row>
    <row r="384" spans="2:15" ht="103.15" customHeight="1" x14ac:dyDescent="0.25">
      <c r="B384" s="103" t="s">
        <v>687</v>
      </c>
      <c r="C384" s="58" t="s">
        <v>243</v>
      </c>
      <c r="D384" s="55"/>
      <c r="E384" s="55"/>
      <c r="F384" s="105"/>
      <c r="G384" s="99">
        <f t="shared" ref="G384:N389" si="81">G385</f>
        <v>918</v>
      </c>
      <c r="H384" s="99">
        <f t="shared" si="81"/>
        <v>0</v>
      </c>
      <c r="I384" s="57">
        <f t="shared" si="67"/>
        <v>918</v>
      </c>
      <c r="J384" s="99">
        <f t="shared" si="81"/>
        <v>0</v>
      </c>
      <c r="K384" s="57">
        <f t="shared" si="64"/>
        <v>918</v>
      </c>
      <c r="L384" s="99">
        <f t="shared" si="81"/>
        <v>0</v>
      </c>
      <c r="M384" s="57">
        <f t="shared" si="65"/>
        <v>918</v>
      </c>
      <c r="N384" s="99">
        <f t="shared" si="81"/>
        <v>0</v>
      </c>
      <c r="O384" s="57">
        <f t="shared" si="76"/>
        <v>918</v>
      </c>
    </row>
    <row r="385" spans="2:15" ht="32.450000000000003" customHeight="1" x14ac:dyDescent="0.25">
      <c r="B385" s="74" t="s">
        <v>688</v>
      </c>
      <c r="C385" s="61" t="s">
        <v>597</v>
      </c>
      <c r="D385" s="55"/>
      <c r="E385" s="55"/>
      <c r="F385" s="105"/>
      <c r="G385" s="93">
        <f t="shared" si="81"/>
        <v>918</v>
      </c>
      <c r="H385" s="93">
        <f t="shared" si="81"/>
        <v>0</v>
      </c>
      <c r="I385" s="64">
        <f t="shared" si="67"/>
        <v>918</v>
      </c>
      <c r="J385" s="93">
        <f t="shared" si="81"/>
        <v>0</v>
      </c>
      <c r="K385" s="64">
        <f t="shared" si="64"/>
        <v>918</v>
      </c>
      <c r="L385" s="93">
        <f t="shared" si="81"/>
        <v>0</v>
      </c>
      <c r="M385" s="64">
        <f t="shared" si="65"/>
        <v>918</v>
      </c>
      <c r="N385" s="93">
        <f t="shared" si="81"/>
        <v>0</v>
      </c>
      <c r="O385" s="64">
        <f t="shared" si="76"/>
        <v>918</v>
      </c>
    </row>
    <row r="386" spans="2:15" ht="50.45" customHeight="1" x14ac:dyDescent="0.25">
      <c r="B386" s="74" t="s">
        <v>659</v>
      </c>
      <c r="C386" s="61" t="s">
        <v>660</v>
      </c>
      <c r="D386" s="55"/>
      <c r="E386" s="55"/>
      <c r="F386" s="105"/>
      <c r="G386" s="93">
        <f t="shared" si="81"/>
        <v>918</v>
      </c>
      <c r="H386" s="93">
        <f t="shared" si="81"/>
        <v>0</v>
      </c>
      <c r="I386" s="64">
        <f t="shared" si="67"/>
        <v>918</v>
      </c>
      <c r="J386" s="93">
        <f t="shared" si="81"/>
        <v>0</v>
      </c>
      <c r="K386" s="64">
        <f t="shared" si="64"/>
        <v>918</v>
      </c>
      <c r="L386" s="93">
        <f t="shared" si="81"/>
        <v>0</v>
      </c>
      <c r="M386" s="64">
        <f t="shared" si="65"/>
        <v>918</v>
      </c>
      <c r="N386" s="93">
        <f t="shared" si="81"/>
        <v>0</v>
      </c>
      <c r="O386" s="64">
        <f t="shared" si="76"/>
        <v>918</v>
      </c>
    </row>
    <row r="387" spans="2:15" ht="15.75" x14ac:dyDescent="0.25">
      <c r="B387" s="74" t="s">
        <v>190</v>
      </c>
      <c r="C387" s="61" t="s">
        <v>660</v>
      </c>
      <c r="D387" s="61" t="s">
        <v>102</v>
      </c>
      <c r="E387" s="55"/>
      <c r="F387" s="105"/>
      <c r="G387" s="93">
        <f t="shared" si="81"/>
        <v>918</v>
      </c>
      <c r="H387" s="93">
        <f t="shared" si="81"/>
        <v>0</v>
      </c>
      <c r="I387" s="64">
        <f t="shared" si="67"/>
        <v>918</v>
      </c>
      <c r="J387" s="93">
        <f t="shared" si="81"/>
        <v>0</v>
      </c>
      <c r="K387" s="64">
        <f t="shared" si="64"/>
        <v>918</v>
      </c>
      <c r="L387" s="93">
        <f t="shared" si="81"/>
        <v>0</v>
      </c>
      <c r="M387" s="64">
        <f t="shared" si="65"/>
        <v>918</v>
      </c>
      <c r="N387" s="93">
        <f t="shared" si="81"/>
        <v>0</v>
      </c>
      <c r="O387" s="64">
        <f t="shared" si="76"/>
        <v>918</v>
      </c>
    </row>
    <row r="388" spans="2:15" ht="40.5" customHeight="1" x14ac:dyDescent="0.25">
      <c r="B388" s="74" t="s">
        <v>217</v>
      </c>
      <c r="C388" s="61" t="s">
        <v>660</v>
      </c>
      <c r="D388" s="61" t="s">
        <v>102</v>
      </c>
      <c r="E388" s="61" t="s">
        <v>218</v>
      </c>
      <c r="F388" s="105"/>
      <c r="G388" s="93">
        <f t="shared" si="81"/>
        <v>918</v>
      </c>
      <c r="H388" s="93">
        <f t="shared" si="81"/>
        <v>0</v>
      </c>
      <c r="I388" s="64">
        <f t="shared" si="67"/>
        <v>918</v>
      </c>
      <c r="J388" s="93">
        <f t="shared" si="81"/>
        <v>0</v>
      </c>
      <c r="K388" s="64">
        <f t="shared" ref="K388:K455" si="82">I388+J388</f>
        <v>918</v>
      </c>
      <c r="L388" s="93">
        <f t="shared" si="81"/>
        <v>0</v>
      </c>
      <c r="M388" s="64">
        <f t="shared" si="65"/>
        <v>918</v>
      </c>
      <c r="N388" s="93">
        <f t="shared" si="81"/>
        <v>0</v>
      </c>
      <c r="O388" s="64">
        <f t="shared" si="76"/>
        <v>918</v>
      </c>
    </row>
    <row r="389" spans="2:15" ht="48" customHeight="1" x14ac:dyDescent="0.25">
      <c r="B389" s="74" t="s">
        <v>97</v>
      </c>
      <c r="C389" s="61" t="s">
        <v>660</v>
      </c>
      <c r="D389" s="61" t="s">
        <v>102</v>
      </c>
      <c r="E389" s="61" t="s">
        <v>218</v>
      </c>
      <c r="F389" s="61">
        <v>200</v>
      </c>
      <c r="G389" s="93">
        <f t="shared" si="81"/>
        <v>918</v>
      </c>
      <c r="H389" s="93">
        <f t="shared" si="81"/>
        <v>0</v>
      </c>
      <c r="I389" s="64">
        <f t="shared" si="67"/>
        <v>918</v>
      </c>
      <c r="J389" s="93">
        <f t="shared" si="81"/>
        <v>0</v>
      </c>
      <c r="K389" s="64">
        <f t="shared" si="82"/>
        <v>918</v>
      </c>
      <c r="L389" s="93">
        <f t="shared" si="81"/>
        <v>0</v>
      </c>
      <c r="M389" s="64">
        <f t="shared" si="65"/>
        <v>918</v>
      </c>
      <c r="N389" s="93">
        <f t="shared" si="81"/>
        <v>0</v>
      </c>
      <c r="O389" s="64">
        <f t="shared" si="76"/>
        <v>918</v>
      </c>
    </row>
    <row r="390" spans="2:15" ht="66" customHeight="1" x14ac:dyDescent="0.25">
      <c r="B390" s="74" t="s">
        <v>98</v>
      </c>
      <c r="C390" s="61" t="s">
        <v>660</v>
      </c>
      <c r="D390" s="61" t="s">
        <v>102</v>
      </c>
      <c r="E390" s="61" t="s">
        <v>218</v>
      </c>
      <c r="F390" s="61">
        <v>240</v>
      </c>
      <c r="G390" s="93">
        <v>918</v>
      </c>
      <c r="H390" s="93"/>
      <c r="I390" s="64">
        <f t="shared" si="67"/>
        <v>918</v>
      </c>
      <c r="J390" s="93"/>
      <c r="K390" s="64">
        <f t="shared" si="82"/>
        <v>918</v>
      </c>
      <c r="L390" s="93"/>
      <c r="M390" s="64">
        <f t="shared" si="65"/>
        <v>918</v>
      </c>
      <c r="N390" s="93"/>
      <c r="O390" s="64">
        <f t="shared" si="76"/>
        <v>918</v>
      </c>
    </row>
    <row r="391" spans="2:15" ht="76.150000000000006" customHeight="1" x14ac:dyDescent="0.25">
      <c r="B391" s="103" t="s">
        <v>708</v>
      </c>
      <c r="C391" s="58" t="s">
        <v>347</v>
      </c>
      <c r="D391" s="55"/>
      <c r="E391" s="55"/>
      <c r="F391" s="105"/>
      <c r="G391" s="99">
        <f>G392+G399+G408</f>
        <v>8403.2000000000007</v>
      </c>
      <c r="H391" s="99">
        <f>H392+H399+H408</f>
        <v>0</v>
      </c>
      <c r="I391" s="57">
        <f t="shared" si="67"/>
        <v>8403.2000000000007</v>
      </c>
      <c r="J391" s="99">
        <f>J392+J399+J408</f>
        <v>0</v>
      </c>
      <c r="K391" s="57">
        <f t="shared" si="82"/>
        <v>8403.2000000000007</v>
      </c>
      <c r="L391" s="99">
        <f>L392+L399+L408</f>
        <v>0</v>
      </c>
      <c r="M391" s="57">
        <f t="shared" si="65"/>
        <v>8403.2000000000007</v>
      </c>
      <c r="N391" s="99">
        <f>N392+N399+N408</f>
        <v>0</v>
      </c>
      <c r="O391" s="57">
        <f t="shared" si="76"/>
        <v>8403.2000000000007</v>
      </c>
    </row>
    <row r="392" spans="2:15" ht="126" x14ac:dyDescent="0.25">
      <c r="B392" s="103" t="s">
        <v>709</v>
      </c>
      <c r="C392" s="58" t="s">
        <v>348</v>
      </c>
      <c r="D392" s="55"/>
      <c r="E392" s="55"/>
      <c r="F392" s="105"/>
      <c r="G392" s="99">
        <f t="shared" ref="G392:N394" si="83">G393</f>
        <v>7993.2</v>
      </c>
      <c r="H392" s="99">
        <f t="shared" si="83"/>
        <v>0</v>
      </c>
      <c r="I392" s="57">
        <f t="shared" si="67"/>
        <v>7993.2</v>
      </c>
      <c r="J392" s="99">
        <f t="shared" si="83"/>
        <v>0</v>
      </c>
      <c r="K392" s="57">
        <f t="shared" si="82"/>
        <v>7993.2</v>
      </c>
      <c r="L392" s="99">
        <f t="shared" si="83"/>
        <v>0</v>
      </c>
      <c r="M392" s="57">
        <f t="shared" ref="M392:M459" si="84">K392+L392</f>
        <v>7993.2</v>
      </c>
      <c r="N392" s="99">
        <f t="shared" si="83"/>
        <v>0</v>
      </c>
      <c r="O392" s="57">
        <f t="shared" si="76"/>
        <v>7993.2</v>
      </c>
    </row>
    <row r="393" spans="2:15" ht="94.5" x14ac:dyDescent="0.25">
      <c r="B393" s="74" t="s">
        <v>711</v>
      </c>
      <c r="C393" s="61" t="s">
        <v>349</v>
      </c>
      <c r="D393" s="55"/>
      <c r="E393" s="55"/>
      <c r="F393" s="105"/>
      <c r="G393" s="93">
        <f t="shared" si="83"/>
        <v>7993.2</v>
      </c>
      <c r="H393" s="93">
        <f t="shared" si="83"/>
        <v>0</v>
      </c>
      <c r="I393" s="64">
        <f t="shared" ref="I393:I454" si="85">G393+H393</f>
        <v>7993.2</v>
      </c>
      <c r="J393" s="93">
        <f t="shared" si="83"/>
        <v>0</v>
      </c>
      <c r="K393" s="64">
        <f t="shared" si="82"/>
        <v>7993.2</v>
      </c>
      <c r="L393" s="93">
        <f t="shared" si="83"/>
        <v>0</v>
      </c>
      <c r="M393" s="64">
        <f t="shared" si="84"/>
        <v>7993.2</v>
      </c>
      <c r="N393" s="93">
        <f t="shared" si="83"/>
        <v>0</v>
      </c>
      <c r="O393" s="64">
        <f t="shared" si="76"/>
        <v>7993.2</v>
      </c>
    </row>
    <row r="394" spans="2:15" ht="91.15" customHeight="1" x14ac:dyDescent="0.25">
      <c r="B394" s="74" t="s">
        <v>726</v>
      </c>
      <c r="C394" s="61" t="s">
        <v>350</v>
      </c>
      <c r="D394" s="55"/>
      <c r="E394" s="55"/>
      <c r="F394" s="105"/>
      <c r="G394" s="93">
        <f t="shared" si="83"/>
        <v>7993.2</v>
      </c>
      <c r="H394" s="93">
        <f t="shared" si="83"/>
        <v>0</v>
      </c>
      <c r="I394" s="64">
        <f t="shared" si="85"/>
        <v>7993.2</v>
      </c>
      <c r="J394" s="93">
        <f t="shared" si="83"/>
        <v>0</v>
      </c>
      <c r="K394" s="64">
        <f t="shared" si="82"/>
        <v>7993.2</v>
      </c>
      <c r="L394" s="93">
        <f t="shared" si="83"/>
        <v>0</v>
      </c>
      <c r="M394" s="64">
        <f t="shared" si="84"/>
        <v>7993.2</v>
      </c>
      <c r="N394" s="93">
        <f t="shared" si="83"/>
        <v>0</v>
      </c>
      <c r="O394" s="64">
        <f t="shared" si="76"/>
        <v>7993.2</v>
      </c>
    </row>
    <row r="395" spans="2:15" ht="26.25" customHeight="1" x14ac:dyDescent="0.25">
      <c r="B395" s="74" t="s">
        <v>343</v>
      </c>
      <c r="C395" s="61" t="s">
        <v>350</v>
      </c>
      <c r="D395" s="61">
        <v>10</v>
      </c>
      <c r="E395" s="55"/>
      <c r="F395" s="105"/>
      <c r="G395" s="93">
        <f>G397</f>
        <v>7993.2</v>
      </c>
      <c r="H395" s="93">
        <f>H397</f>
        <v>0</v>
      </c>
      <c r="I395" s="64">
        <f t="shared" si="85"/>
        <v>7993.2</v>
      </c>
      <c r="J395" s="93">
        <f>J397</f>
        <v>0</v>
      </c>
      <c r="K395" s="64">
        <f t="shared" si="82"/>
        <v>7993.2</v>
      </c>
      <c r="L395" s="93">
        <f>L397</f>
        <v>0</v>
      </c>
      <c r="M395" s="64">
        <f t="shared" si="84"/>
        <v>7993.2</v>
      </c>
      <c r="N395" s="93">
        <f>N397</f>
        <v>0</v>
      </c>
      <c r="O395" s="64">
        <f t="shared" si="76"/>
        <v>7993.2</v>
      </c>
    </row>
    <row r="396" spans="2:15" ht="25.5" customHeight="1" x14ac:dyDescent="0.25">
      <c r="B396" s="74" t="s">
        <v>346</v>
      </c>
      <c r="C396" s="61" t="s">
        <v>350</v>
      </c>
      <c r="D396" s="61">
        <v>10</v>
      </c>
      <c r="E396" s="61" t="s">
        <v>73</v>
      </c>
      <c r="F396" s="105"/>
      <c r="G396" s="93">
        <f>G397</f>
        <v>7993.2</v>
      </c>
      <c r="H396" s="93">
        <f>H397</f>
        <v>0</v>
      </c>
      <c r="I396" s="64">
        <f t="shared" si="85"/>
        <v>7993.2</v>
      </c>
      <c r="J396" s="93">
        <f>J397</f>
        <v>0</v>
      </c>
      <c r="K396" s="64">
        <f t="shared" si="82"/>
        <v>7993.2</v>
      </c>
      <c r="L396" s="93">
        <f>L397</f>
        <v>0</v>
      </c>
      <c r="M396" s="64">
        <f t="shared" si="84"/>
        <v>7993.2</v>
      </c>
      <c r="N396" s="93">
        <f>N397</f>
        <v>0</v>
      </c>
      <c r="O396" s="64">
        <f t="shared" si="76"/>
        <v>7993.2</v>
      </c>
    </row>
    <row r="397" spans="2:15" ht="42.75" customHeight="1" x14ac:dyDescent="0.25">
      <c r="B397" s="74" t="s">
        <v>351</v>
      </c>
      <c r="C397" s="61" t="s">
        <v>350</v>
      </c>
      <c r="D397" s="61">
        <v>10</v>
      </c>
      <c r="E397" s="61" t="s">
        <v>73</v>
      </c>
      <c r="F397" s="61">
        <v>300</v>
      </c>
      <c r="G397" s="93">
        <f>G398</f>
        <v>7993.2</v>
      </c>
      <c r="H397" s="93">
        <f>H398</f>
        <v>0</v>
      </c>
      <c r="I397" s="64">
        <f t="shared" si="85"/>
        <v>7993.2</v>
      </c>
      <c r="J397" s="93">
        <f>J398</f>
        <v>0</v>
      </c>
      <c r="K397" s="64">
        <f t="shared" si="82"/>
        <v>7993.2</v>
      </c>
      <c r="L397" s="93">
        <f>L398</f>
        <v>0</v>
      </c>
      <c r="M397" s="64">
        <f t="shared" si="84"/>
        <v>7993.2</v>
      </c>
      <c r="N397" s="93">
        <f>N398</f>
        <v>0</v>
      </c>
      <c r="O397" s="64">
        <f t="shared" si="76"/>
        <v>7993.2</v>
      </c>
    </row>
    <row r="398" spans="2:15" ht="31.5" x14ac:dyDescent="0.25">
      <c r="B398" s="74" t="s">
        <v>352</v>
      </c>
      <c r="C398" s="61" t="s">
        <v>350</v>
      </c>
      <c r="D398" s="61">
        <v>10</v>
      </c>
      <c r="E398" s="61" t="s">
        <v>73</v>
      </c>
      <c r="F398" s="61">
        <v>310</v>
      </c>
      <c r="G398" s="93">
        <v>7993.2</v>
      </c>
      <c r="H398" s="93"/>
      <c r="I398" s="64">
        <f t="shared" si="85"/>
        <v>7993.2</v>
      </c>
      <c r="J398" s="93"/>
      <c r="K398" s="64">
        <f t="shared" si="82"/>
        <v>7993.2</v>
      </c>
      <c r="L398" s="93"/>
      <c r="M398" s="64">
        <f t="shared" si="84"/>
        <v>7993.2</v>
      </c>
      <c r="N398" s="93"/>
      <c r="O398" s="64">
        <f t="shared" si="76"/>
        <v>7993.2</v>
      </c>
    </row>
    <row r="399" spans="2:15" ht="63" customHeight="1" x14ac:dyDescent="0.25">
      <c r="B399" s="103" t="s">
        <v>364</v>
      </c>
      <c r="C399" s="58" t="s">
        <v>365</v>
      </c>
      <c r="D399" s="55"/>
      <c r="E399" s="55"/>
      <c r="F399" s="105"/>
      <c r="G399" s="99">
        <f t="shared" ref="G399:N406" si="86">G400</f>
        <v>310</v>
      </c>
      <c r="H399" s="99">
        <f t="shared" si="86"/>
        <v>0</v>
      </c>
      <c r="I399" s="57">
        <f t="shared" si="85"/>
        <v>310</v>
      </c>
      <c r="J399" s="99">
        <f t="shared" si="86"/>
        <v>0</v>
      </c>
      <c r="K399" s="57">
        <f t="shared" si="82"/>
        <v>310</v>
      </c>
      <c r="L399" s="99">
        <f t="shared" si="86"/>
        <v>0</v>
      </c>
      <c r="M399" s="57">
        <f t="shared" si="84"/>
        <v>310</v>
      </c>
      <c r="N399" s="99">
        <f t="shared" si="86"/>
        <v>0</v>
      </c>
      <c r="O399" s="57">
        <f t="shared" si="76"/>
        <v>310</v>
      </c>
    </row>
    <row r="400" spans="2:15" ht="78.75" x14ac:dyDescent="0.25">
      <c r="B400" s="74" t="s">
        <v>712</v>
      </c>
      <c r="C400" s="61" t="s">
        <v>366</v>
      </c>
      <c r="D400" s="55"/>
      <c r="E400" s="55"/>
      <c r="F400" s="105"/>
      <c r="G400" s="93">
        <f t="shared" si="86"/>
        <v>310</v>
      </c>
      <c r="H400" s="93">
        <f t="shared" si="86"/>
        <v>0</v>
      </c>
      <c r="I400" s="64">
        <f t="shared" si="85"/>
        <v>310</v>
      </c>
      <c r="J400" s="93">
        <f t="shared" si="86"/>
        <v>0</v>
      </c>
      <c r="K400" s="64">
        <f t="shared" si="82"/>
        <v>310</v>
      </c>
      <c r="L400" s="93">
        <f t="shared" si="86"/>
        <v>0</v>
      </c>
      <c r="M400" s="64">
        <f t="shared" si="84"/>
        <v>310</v>
      </c>
      <c r="N400" s="93">
        <f t="shared" si="86"/>
        <v>0</v>
      </c>
      <c r="O400" s="64">
        <f t="shared" si="76"/>
        <v>310</v>
      </c>
    </row>
    <row r="401" spans="2:15" ht="81" customHeight="1" x14ac:dyDescent="0.25">
      <c r="B401" s="74" t="s">
        <v>713</v>
      </c>
      <c r="C401" s="61" t="s">
        <v>367</v>
      </c>
      <c r="D401" s="55"/>
      <c r="E401" s="55"/>
      <c r="F401" s="105"/>
      <c r="G401" s="93">
        <f t="shared" si="86"/>
        <v>310</v>
      </c>
      <c r="H401" s="93">
        <f t="shared" si="86"/>
        <v>0</v>
      </c>
      <c r="I401" s="64">
        <f t="shared" si="85"/>
        <v>310</v>
      </c>
      <c r="J401" s="93">
        <f t="shared" si="86"/>
        <v>0</v>
      </c>
      <c r="K401" s="64">
        <f t="shared" si="82"/>
        <v>310</v>
      </c>
      <c r="L401" s="93">
        <f t="shared" si="86"/>
        <v>0</v>
      </c>
      <c r="M401" s="64">
        <f t="shared" si="84"/>
        <v>310</v>
      </c>
      <c r="N401" s="93">
        <f t="shared" si="86"/>
        <v>0</v>
      </c>
      <c r="O401" s="64">
        <f t="shared" si="76"/>
        <v>310</v>
      </c>
    </row>
    <row r="402" spans="2:15" ht="18" customHeight="1" x14ac:dyDescent="0.25">
      <c r="B402" s="74" t="s">
        <v>343</v>
      </c>
      <c r="C402" s="61" t="s">
        <v>367</v>
      </c>
      <c r="D402" s="61">
        <v>10</v>
      </c>
      <c r="E402" s="55"/>
      <c r="F402" s="105"/>
      <c r="G402" s="93">
        <f t="shared" si="86"/>
        <v>310</v>
      </c>
      <c r="H402" s="93">
        <f t="shared" si="86"/>
        <v>0</v>
      </c>
      <c r="I402" s="64">
        <f t="shared" si="85"/>
        <v>310</v>
      </c>
      <c r="J402" s="93">
        <f t="shared" si="86"/>
        <v>0</v>
      </c>
      <c r="K402" s="64">
        <f t="shared" si="82"/>
        <v>310</v>
      </c>
      <c r="L402" s="93">
        <f t="shared" si="86"/>
        <v>0</v>
      </c>
      <c r="M402" s="64">
        <f t="shared" si="84"/>
        <v>310</v>
      </c>
      <c r="N402" s="93">
        <f t="shared" si="86"/>
        <v>0</v>
      </c>
      <c r="O402" s="64">
        <f t="shared" si="76"/>
        <v>310</v>
      </c>
    </row>
    <row r="403" spans="2:15" ht="13.5" customHeight="1" x14ac:dyDescent="0.25">
      <c r="B403" s="74" t="s">
        <v>521</v>
      </c>
      <c r="C403" s="61" t="s">
        <v>367</v>
      </c>
      <c r="D403" s="61">
        <v>10</v>
      </c>
      <c r="E403" s="61" t="s">
        <v>90</v>
      </c>
      <c r="F403" s="105"/>
      <c r="G403" s="93">
        <f>G406</f>
        <v>310</v>
      </c>
      <c r="H403" s="93">
        <f>H406</f>
        <v>0</v>
      </c>
      <c r="I403" s="64">
        <f t="shared" si="85"/>
        <v>310</v>
      </c>
      <c r="J403" s="93">
        <f>J406</f>
        <v>0</v>
      </c>
      <c r="K403" s="64">
        <f t="shared" si="82"/>
        <v>310</v>
      </c>
      <c r="L403" s="93">
        <f>L406+L404</f>
        <v>0</v>
      </c>
      <c r="M403" s="64">
        <f t="shared" si="84"/>
        <v>310</v>
      </c>
      <c r="N403" s="93">
        <f>N406+N404</f>
        <v>0</v>
      </c>
      <c r="O403" s="64">
        <f t="shared" si="76"/>
        <v>310</v>
      </c>
    </row>
    <row r="404" spans="2:15" ht="36.6" customHeight="1" x14ac:dyDescent="0.25">
      <c r="B404" s="38" t="s">
        <v>97</v>
      </c>
      <c r="C404" s="61" t="s">
        <v>367</v>
      </c>
      <c r="D404" s="61">
        <v>10</v>
      </c>
      <c r="E404" s="61" t="s">
        <v>90</v>
      </c>
      <c r="F404" s="105" t="s">
        <v>543</v>
      </c>
      <c r="G404" s="93"/>
      <c r="H404" s="93"/>
      <c r="I404" s="64"/>
      <c r="J404" s="93"/>
      <c r="K404" s="64"/>
      <c r="L404" s="93">
        <f>L405</f>
        <v>15.6</v>
      </c>
      <c r="M404" s="64">
        <f t="shared" si="84"/>
        <v>15.6</v>
      </c>
      <c r="N404" s="93">
        <f>N405</f>
        <v>0</v>
      </c>
      <c r="O404" s="64">
        <f t="shared" si="76"/>
        <v>15.6</v>
      </c>
    </row>
    <row r="405" spans="2:15" ht="36.6" customHeight="1" x14ac:dyDescent="0.25">
      <c r="B405" s="38" t="s">
        <v>98</v>
      </c>
      <c r="C405" s="61" t="s">
        <v>367</v>
      </c>
      <c r="D405" s="61">
        <v>10</v>
      </c>
      <c r="E405" s="61" t="s">
        <v>90</v>
      </c>
      <c r="F405" s="105" t="s">
        <v>539</v>
      </c>
      <c r="G405" s="93"/>
      <c r="H405" s="93"/>
      <c r="I405" s="64"/>
      <c r="J405" s="93"/>
      <c r="K405" s="64"/>
      <c r="L405" s="93">
        <v>15.6</v>
      </c>
      <c r="M405" s="64">
        <f t="shared" si="84"/>
        <v>15.6</v>
      </c>
      <c r="N405" s="93"/>
      <c r="O405" s="64">
        <f t="shared" si="76"/>
        <v>15.6</v>
      </c>
    </row>
    <row r="406" spans="2:15" ht="30" customHeight="1" x14ac:dyDescent="0.25">
      <c r="B406" s="74" t="s">
        <v>351</v>
      </c>
      <c r="C406" s="61" t="s">
        <v>367</v>
      </c>
      <c r="D406" s="61">
        <v>10</v>
      </c>
      <c r="E406" s="61" t="s">
        <v>90</v>
      </c>
      <c r="F406" s="61">
        <v>300</v>
      </c>
      <c r="G406" s="93">
        <f t="shared" si="86"/>
        <v>310</v>
      </c>
      <c r="H406" s="93">
        <f t="shared" si="86"/>
        <v>0</v>
      </c>
      <c r="I406" s="64">
        <f t="shared" si="85"/>
        <v>310</v>
      </c>
      <c r="J406" s="93">
        <f t="shared" si="86"/>
        <v>0</v>
      </c>
      <c r="K406" s="64">
        <f t="shared" si="82"/>
        <v>310</v>
      </c>
      <c r="L406" s="93">
        <f t="shared" si="86"/>
        <v>-15.6</v>
      </c>
      <c r="M406" s="64">
        <f t="shared" si="84"/>
        <v>294.39999999999998</v>
      </c>
      <c r="N406" s="93">
        <f t="shared" si="86"/>
        <v>0</v>
      </c>
      <c r="O406" s="64">
        <f t="shared" si="76"/>
        <v>294.39999999999998</v>
      </c>
    </row>
    <row r="407" spans="2:15" ht="47.25" x14ac:dyDescent="0.25">
      <c r="B407" s="74" t="s">
        <v>358</v>
      </c>
      <c r="C407" s="61" t="s">
        <v>367</v>
      </c>
      <c r="D407" s="61">
        <v>10</v>
      </c>
      <c r="E407" s="61" t="s">
        <v>90</v>
      </c>
      <c r="F407" s="61">
        <v>320</v>
      </c>
      <c r="G407" s="93">
        <v>310</v>
      </c>
      <c r="H407" s="93"/>
      <c r="I407" s="64">
        <f t="shared" si="85"/>
        <v>310</v>
      </c>
      <c r="J407" s="93"/>
      <c r="K407" s="64">
        <f t="shared" si="82"/>
        <v>310</v>
      </c>
      <c r="L407" s="93">
        <v>-15.6</v>
      </c>
      <c r="M407" s="64">
        <f t="shared" si="84"/>
        <v>294.39999999999998</v>
      </c>
      <c r="N407" s="93"/>
      <c r="O407" s="64">
        <f t="shared" si="76"/>
        <v>294.39999999999998</v>
      </c>
    </row>
    <row r="408" spans="2:15" ht="63" x14ac:dyDescent="0.25">
      <c r="B408" s="103" t="s">
        <v>710</v>
      </c>
      <c r="C408" s="58" t="s">
        <v>369</v>
      </c>
      <c r="D408" s="55"/>
      <c r="E408" s="55"/>
      <c r="F408" s="105"/>
      <c r="G408" s="99">
        <f t="shared" ref="G408:N413" si="87">G409</f>
        <v>100</v>
      </c>
      <c r="H408" s="99">
        <f t="shared" si="87"/>
        <v>0</v>
      </c>
      <c r="I408" s="57">
        <f t="shared" si="85"/>
        <v>100</v>
      </c>
      <c r="J408" s="99">
        <f t="shared" si="87"/>
        <v>0</v>
      </c>
      <c r="K408" s="57">
        <f t="shared" si="82"/>
        <v>100</v>
      </c>
      <c r="L408" s="99">
        <f t="shared" si="87"/>
        <v>0</v>
      </c>
      <c r="M408" s="57">
        <f t="shared" si="84"/>
        <v>100</v>
      </c>
      <c r="N408" s="99">
        <f t="shared" si="87"/>
        <v>0</v>
      </c>
      <c r="O408" s="57">
        <f t="shared" si="76"/>
        <v>100</v>
      </c>
    </row>
    <row r="409" spans="2:15" ht="61.5" customHeight="1" x14ac:dyDescent="0.25">
      <c r="B409" s="74" t="s">
        <v>715</v>
      </c>
      <c r="C409" s="61" t="s">
        <v>370</v>
      </c>
      <c r="D409" s="55"/>
      <c r="E409" s="55"/>
      <c r="F409" s="105"/>
      <c r="G409" s="93">
        <f t="shared" si="87"/>
        <v>100</v>
      </c>
      <c r="H409" s="93">
        <f t="shared" si="87"/>
        <v>0</v>
      </c>
      <c r="I409" s="64">
        <f t="shared" si="85"/>
        <v>100</v>
      </c>
      <c r="J409" s="93">
        <f t="shared" si="87"/>
        <v>0</v>
      </c>
      <c r="K409" s="64">
        <f t="shared" si="82"/>
        <v>100</v>
      </c>
      <c r="L409" s="93">
        <f t="shared" si="87"/>
        <v>0</v>
      </c>
      <c r="M409" s="64">
        <f t="shared" si="84"/>
        <v>100</v>
      </c>
      <c r="N409" s="93">
        <f t="shared" si="87"/>
        <v>0</v>
      </c>
      <c r="O409" s="64">
        <f t="shared" si="76"/>
        <v>100</v>
      </c>
    </row>
    <row r="410" spans="2:15" ht="47.25" x14ac:dyDescent="0.25">
      <c r="B410" s="74" t="s">
        <v>714</v>
      </c>
      <c r="C410" s="61" t="s">
        <v>371</v>
      </c>
      <c r="D410" s="55"/>
      <c r="E410" s="55"/>
      <c r="F410" s="105"/>
      <c r="G410" s="93">
        <f t="shared" si="87"/>
        <v>100</v>
      </c>
      <c r="H410" s="93">
        <f t="shared" si="87"/>
        <v>0</v>
      </c>
      <c r="I410" s="64">
        <f t="shared" si="85"/>
        <v>100</v>
      </c>
      <c r="J410" s="93">
        <f t="shared" si="87"/>
        <v>0</v>
      </c>
      <c r="K410" s="64">
        <f t="shared" si="82"/>
        <v>100</v>
      </c>
      <c r="L410" s="93">
        <f t="shared" si="87"/>
        <v>0</v>
      </c>
      <c r="M410" s="64">
        <f t="shared" si="84"/>
        <v>100</v>
      </c>
      <c r="N410" s="93">
        <f t="shared" si="87"/>
        <v>0</v>
      </c>
      <c r="O410" s="64">
        <f t="shared" si="76"/>
        <v>100</v>
      </c>
    </row>
    <row r="411" spans="2:15" ht="30" customHeight="1" x14ac:dyDescent="0.25">
      <c r="B411" s="74" t="s">
        <v>343</v>
      </c>
      <c r="C411" s="61" t="s">
        <v>371</v>
      </c>
      <c r="D411" s="61">
        <v>10</v>
      </c>
      <c r="E411" s="55"/>
      <c r="F411" s="105"/>
      <c r="G411" s="93">
        <f t="shared" si="87"/>
        <v>100</v>
      </c>
      <c r="H411" s="93">
        <f t="shared" si="87"/>
        <v>0</v>
      </c>
      <c r="I411" s="64">
        <f t="shared" si="85"/>
        <v>100</v>
      </c>
      <c r="J411" s="93">
        <f t="shared" si="87"/>
        <v>0</v>
      </c>
      <c r="K411" s="64">
        <f t="shared" si="82"/>
        <v>100</v>
      </c>
      <c r="L411" s="93">
        <f t="shared" si="87"/>
        <v>0</v>
      </c>
      <c r="M411" s="64">
        <f t="shared" si="84"/>
        <v>100</v>
      </c>
      <c r="N411" s="93">
        <f t="shared" si="87"/>
        <v>0</v>
      </c>
      <c r="O411" s="64">
        <f t="shared" si="76"/>
        <v>100</v>
      </c>
    </row>
    <row r="412" spans="2:15" ht="31.5" x14ac:dyDescent="0.25">
      <c r="B412" s="74" t="s">
        <v>523</v>
      </c>
      <c r="C412" s="61" t="s">
        <v>371</v>
      </c>
      <c r="D412" s="61">
        <v>10</v>
      </c>
      <c r="E412" s="61" t="s">
        <v>90</v>
      </c>
      <c r="F412" s="105"/>
      <c r="G412" s="93">
        <f t="shared" si="87"/>
        <v>100</v>
      </c>
      <c r="H412" s="93">
        <f t="shared" si="87"/>
        <v>0</v>
      </c>
      <c r="I412" s="64">
        <f t="shared" si="85"/>
        <v>100</v>
      </c>
      <c r="J412" s="93">
        <f t="shared" si="87"/>
        <v>0</v>
      </c>
      <c r="K412" s="64">
        <f t="shared" si="82"/>
        <v>100</v>
      </c>
      <c r="L412" s="93">
        <f t="shared" si="87"/>
        <v>0</v>
      </c>
      <c r="M412" s="64">
        <f t="shared" si="84"/>
        <v>100</v>
      </c>
      <c r="N412" s="93">
        <f t="shared" si="87"/>
        <v>0</v>
      </c>
      <c r="O412" s="64">
        <f t="shared" si="76"/>
        <v>100</v>
      </c>
    </row>
    <row r="413" spans="2:15" ht="68.25" customHeight="1" x14ac:dyDescent="0.25">
      <c r="B413" s="74" t="s">
        <v>188</v>
      </c>
      <c r="C413" s="61" t="s">
        <v>371</v>
      </c>
      <c r="D413" s="61">
        <v>10</v>
      </c>
      <c r="E413" s="61" t="s">
        <v>90</v>
      </c>
      <c r="F413" s="61">
        <v>600</v>
      </c>
      <c r="G413" s="93">
        <f t="shared" si="87"/>
        <v>100</v>
      </c>
      <c r="H413" s="93">
        <f t="shared" si="87"/>
        <v>0</v>
      </c>
      <c r="I413" s="64">
        <f t="shared" si="85"/>
        <v>100</v>
      </c>
      <c r="J413" s="93">
        <f t="shared" si="87"/>
        <v>0</v>
      </c>
      <c r="K413" s="64">
        <f t="shared" si="82"/>
        <v>100</v>
      </c>
      <c r="L413" s="93">
        <f t="shared" si="87"/>
        <v>0</v>
      </c>
      <c r="M413" s="64">
        <f t="shared" si="84"/>
        <v>100</v>
      </c>
      <c r="N413" s="93">
        <f t="shared" si="87"/>
        <v>0</v>
      </c>
      <c r="O413" s="64">
        <f t="shared" si="76"/>
        <v>100</v>
      </c>
    </row>
    <row r="414" spans="2:15" ht="62.45" customHeight="1" x14ac:dyDescent="0.25">
      <c r="B414" s="74" t="s">
        <v>372</v>
      </c>
      <c r="C414" s="61" t="s">
        <v>371</v>
      </c>
      <c r="D414" s="61">
        <v>10</v>
      </c>
      <c r="E414" s="61" t="s">
        <v>90</v>
      </c>
      <c r="F414" s="61">
        <v>630</v>
      </c>
      <c r="G414" s="93">
        <v>100</v>
      </c>
      <c r="H414" s="93"/>
      <c r="I414" s="64">
        <f t="shared" si="85"/>
        <v>100</v>
      </c>
      <c r="J414" s="93"/>
      <c r="K414" s="64">
        <f t="shared" si="82"/>
        <v>100</v>
      </c>
      <c r="L414" s="93"/>
      <c r="M414" s="64">
        <f t="shared" si="84"/>
        <v>100</v>
      </c>
      <c r="N414" s="93"/>
      <c r="O414" s="64">
        <f t="shared" si="76"/>
        <v>100</v>
      </c>
    </row>
    <row r="415" spans="2:15" ht="63" x14ac:dyDescent="0.25">
      <c r="B415" s="103" t="s">
        <v>716</v>
      </c>
      <c r="C415" s="58" t="s">
        <v>192</v>
      </c>
      <c r="D415" s="55"/>
      <c r="E415" s="55"/>
      <c r="F415" s="105"/>
      <c r="G415" s="99">
        <f>G416+G422</f>
        <v>328.5</v>
      </c>
      <c r="H415" s="99">
        <f>H416+H422</f>
        <v>0</v>
      </c>
      <c r="I415" s="57">
        <f t="shared" si="85"/>
        <v>328.5</v>
      </c>
      <c r="J415" s="99">
        <f>J416+J422</f>
        <v>6.6</v>
      </c>
      <c r="K415" s="57">
        <f t="shared" si="82"/>
        <v>335.1</v>
      </c>
      <c r="L415" s="99">
        <f>L416+L422</f>
        <v>23.6</v>
      </c>
      <c r="M415" s="57">
        <f t="shared" si="84"/>
        <v>358.70000000000005</v>
      </c>
      <c r="N415" s="99">
        <f>N416+N422</f>
        <v>1.4</v>
      </c>
      <c r="O415" s="57">
        <f t="shared" si="76"/>
        <v>360.1</v>
      </c>
    </row>
    <row r="416" spans="2:15" ht="66" hidden="1" customHeight="1" x14ac:dyDescent="0.25">
      <c r="B416" s="74" t="s">
        <v>466</v>
      </c>
      <c r="C416" s="61" t="s">
        <v>632</v>
      </c>
      <c r="D416" s="55"/>
      <c r="E416" s="55"/>
      <c r="F416" s="105"/>
      <c r="G416" s="93">
        <f t="shared" ref="G416:N420" si="88">G417</f>
        <v>0</v>
      </c>
      <c r="H416" s="93">
        <f t="shared" si="88"/>
        <v>0</v>
      </c>
      <c r="I416" s="64">
        <f t="shared" si="85"/>
        <v>0</v>
      </c>
      <c r="J416" s="93">
        <f t="shared" si="88"/>
        <v>0</v>
      </c>
      <c r="K416" s="64">
        <f t="shared" si="82"/>
        <v>0</v>
      </c>
      <c r="L416" s="93">
        <f t="shared" si="88"/>
        <v>0</v>
      </c>
      <c r="M416" s="64">
        <f t="shared" si="84"/>
        <v>0</v>
      </c>
      <c r="N416" s="93">
        <f t="shared" si="88"/>
        <v>0</v>
      </c>
      <c r="O416" s="64">
        <f t="shared" si="76"/>
        <v>0</v>
      </c>
    </row>
    <row r="417" spans="2:15" ht="62.45" hidden="1" customHeight="1" x14ac:dyDescent="0.25">
      <c r="B417" s="74" t="s">
        <v>193</v>
      </c>
      <c r="C417" s="61" t="s">
        <v>633</v>
      </c>
      <c r="D417" s="55"/>
      <c r="E417" s="55"/>
      <c r="F417" s="105"/>
      <c r="G417" s="93">
        <f t="shared" si="88"/>
        <v>0</v>
      </c>
      <c r="H417" s="93">
        <f t="shared" si="88"/>
        <v>0</v>
      </c>
      <c r="I417" s="64">
        <f t="shared" si="85"/>
        <v>0</v>
      </c>
      <c r="J417" s="93">
        <f t="shared" si="88"/>
        <v>0</v>
      </c>
      <c r="K417" s="64">
        <f t="shared" si="82"/>
        <v>0</v>
      </c>
      <c r="L417" s="93">
        <f t="shared" si="88"/>
        <v>0</v>
      </c>
      <c r="M417" s="64">
        <f t="shared" si="84"/>
        <v>0</v>
      </c>
      <c r="N417" s="93">
        <f t="shared" si="88"/>
        <v>0</v>
      </c>
      <c r="O417" s="64">
        <f t="shared" si="76"/>
        <v>0</v>
      </c>
    </row>
    <row r="418" spans="2:15" ht="23.45" hidden="1" customHeight="1" x14ac:dyDescent="0.25">
      <c r="B418" s="74" t="s">
        <v>190</v>
      </c>
      <c r="C418" s="61" t="s">
        <v>633</v>
      </c>
      <c r="D418" s="61" t="s">
        <v>102</v>
      </c>
      <c r="E418" s="55"/>
      <c r="F418" s="105"/>
      <c r="G418" s="93">
        <f t="shared" si="88"/>
        <v>0</v>
      </c>
      <c r="H418" s="93">
        <f t="shared" si="88"/>
        <v>0</v>
      </c>
      <c r="I418" s="64">
        <f t="shared" si="85"/>
        <v>0</v>
      </c>
      <c r="J418" s="93">
        <f t="shared" si="88"/>
        <v>0</v>
      </c>
      <c r="K418" s="64">
        <f t="shared" si="82"/>
        <v>0</v>
      </c>
      <c r="L418" s="93">
        <f t="shared" si="88"/>
        <v>0</v>
      </c>
      <c r="M418" s="64">
        <f t="shared" si="84"/>
        <v>0</v>
      </c>
      <c r="N418" s="93">
        <f t="shared" si="88"/>
        <v>0</v>
      </c>
      <c r="O418" s="64">
        <f t="shared" si="76"/>
        <v>0</v>
      </c>
    </row>
    <row r="419" spans="2:15" ht="26.45" hidden="1" customHeight="1" x14ac:dyDescent="0.25">
      <c r="B419" s="74" t="s">
        <v>191</v>
      </c>
      <c r="C419" s="61" t="s">
        <v>633</v>
      </c>
      <c r="D419" s="61" t="s">
        <v>102</v>
      </c>
      <c r="E419" s="61" t="s">
        <v>73</v>
      </c>
      <c r="F419" s="105"/>
      <c r="G419" s="93">
        <f t="shared" si="88"/>
        <v>0</v>
      </c>
      <c r="H419" s="93">
        <f t="shared" si="88"/>
        <v>0</v>
      </c>
      <c r="I419" s="64">
        <f t="shared" si="85"/>
        <v>0</v>
      </c>
      <c r="J419" s="93">
        <f t="shared" si="88"/>
        <v>0</v>
      </c>
      <c r="K419" s="64">
        <f t="shared" si="82"/>
        <v>0</v>
      </c>
      <c r="L419" s="93">
        <f t="shared" si="88"/>
        <v>0</v>
      </c>
      <c r="M419" s="64">
        <f t="shared" si="84"/>
        <v>0</v>
      </c>
      <c r="N419" s="93">
        <f t="shared" si="88"/>
        <v>0</v>
      </c>
      <c r="O419" s="64">
        <f t="shared" si="76"/>
        <v>0</v>
      </c>
    </row>
    <row r="420" spans="2:15" ht="18.600000000000001" hidden="1" customHeight="1" x14ac:dyDescent="0.25">
      <c r="B420" s="74" t="s">
        <v>188</v>
      </c>
      <c r="C420" s="61" t="s">
        <v>633</v>
      </c>
      <c r="D420" s="61" t="s">
        <v>102</v>
      </c>
      <c r="E420" s="61" t="s">
        <v>73</v>
      </c>
      <c r="F420" s="61">
        <v>600</v>
      </c>
      <c r="G420" s="93">
        <f t="shared" si="88"/>
        <v>0</v>
      </c>
      <c r="H420" s="93">
        <f t="shared" si="88"/>
        <v>0</v>
      </c>
      <c r="I420" s="64">
        <f t="shared" si="85"/>
        <v>0</v>
      </c>
      <c r="J420" s="93">
        <f t="shared" si="88"/>
        <v>0</v>
      </c>
      <c r="K420" s="64">
        <f t="shared" si="82"/>
        <v>0</v>
      </c>
      <c r="L420" s="93">
        <f t="shared" si="88"/>
        <v>0</v>
      </c>
      <c r="M420" s="64">
        <f t="shared" si="84"/>
        <v>0</v>
      </c>
      <c r="N420" s="93">
        <f t="shared" si="88"/>
        <v>0</v>
      </c>
      <c r="O420" s="64">
        <f t="shared" si="76"/>
        <v>0</v>
      </c>
    </row>
    <row r="421" spans="2:15" ht="15.6" hidden="1" x14ac:dyDescent="0.25">
      <c r="B421" s="74" t="s">
        <v>197</v>
      </c>
      <c r="C421" s="61" t="s">
        <v>633</v>
      </c>
      <c r="D421" s="61" t="s">
        <v>102</v>
      </c>
      <c r="E421" s="61" t="s">
        <v>73</v>
      </c>
      <c r="F421" s="61">
        <v>610</v>
      </c>
      <c r="G421" s="93"/>
      <c r="H421" s="93"/>
      <c r="I421" s="64">
        <f t="shared" si="85"/>
        <v>0</v>
      </c>
      <c r="J421" s="93"/>
      <c r="K421" s="64">
        <f t="shared" si="82"/>
        <v>0</v>
      </c>
      <c r="L421" s="93"/>
      <c r="M421" s="64">
        <f t="shared" si="84"/>
        <v>0</v>
      </c>
      <c r="N421" s="93"/>
      <c r="O421" s="64">
        <f t="shared" ref="O421:O490" si="89">M421+N421</f>
        <v>0</v>
      </c>
    </row>
    <row r="422" spans="2:15" ht="50.45" customHeight="1" x14ac:dyDescent="0.25">
      <c r="B422" s="74" t="s">
        <v>194</v>
      </c>
      <c r="C422" s="61" t="s">
        <v>634</v>
      </c>
      <c r="D422" s="55"/>
      <c r="E422" s="55"/>
      <c r="F422" s="105"/>
      <c r="G422" s="93">
        <f t="shared" ref="G422:N426" si="90">G423</f>
        <v>328.5</v>
      </c>
      <c r="H422" s="93">
        <f t="shared" si="90"/>
        <v>0</v>
      </c>
      <c r="I422" s="64">
        <f t="shared" si="85"/>
        <v>328.5</v>
      </c>
      <c r="J422" s="93">
        <f t="shared" si="90"/>
        <v>6.6</v>
      </c>
      <c r="K422" s="64">
        <f t="shared" si="82"/>
        <v>335.1</v>
      </c>
      <c r="L422" s="93">
        <f t="shared" si="90"/>
        <v>23.6</v>
      </c>
      <c r="M422" s="64">
        <f t="shared" si="84"/>
        <v>358.70000000000005</v>
      </c>
      <c r="N422" s="93">
        <f t="shared" si="90"/>
        <v>1.4</v>
      </c>
      <c r="O422" s="64">
        <f t="shared" si="89"/>
        <v>360.1</v>
      </c>
    </row>
    <row r="423" spans="2:15" ht="47.25" customHeight="1" x14ac:dyDescent="0.25">
      <c r="B423" s="74" t="s">
        <v>195</v>
      </c>
      <c r="C423" s="61" t="s">
        <v>635</v>
      </c>
      <c r="D423" s="55"/>
      <c r="E423" s="55"/>
      <c r="F423" s="105"/>
      <c r="G423" s="93">
        <f t="shared" si="90"/>
        <v>328.5</v>
      </c>
      <c r="H423" s="93">
        <f t="shared" si="90"/>
        <v>0</v>
      </c>
      <c r="I423" s="64">
        <f t="shared" si="85"/>
        <v>328.5</v>
      </c>
      <c r="J423" s="93">
        <f t="shared" si="90"/>
        <v>6.6</v>
      </c>
      <c r="K423" s="64">
        <f t="shared" si="82"/>
        <v>335.1</v>
      </c>
      <c r="L423" s="93">
        <f t="shared" si="90"/>
        <v>23.6</v>
      </c>
      <c r="M423" s="64">
        <f t="shared" si="84"/>
        <v>358.70000000000005</v>
      </c>
      <c r="N423" s="93">
        <f t="shared" si="90"/>
        <v>1.4</v>
      </c>
      <c r="O423" s="64">
        <f t="shared" si="89"/>
        <v>360.1</v>
      </c>
    </row>
    <row r="424" spans="2:15" ht="16.5" customHeight="1" x14ac:dyDescent="0.25">
      <c r="B424" s="74" t="s">
        <v>190</v>
      </c>
      <c r="C424" s="61" t="s">
        <v>635</v>
      </c>
      <c r="D424" s="61" t="s">
        <v>102</v>
      </c>
      <c r="E424" s="55"/>
      <c r="F424" s="105"/>
      <c r="G424" s="93">
        <f t="shared" si="90"/>
        <v>328.5</v>
      </c>
      <c r="H424" s="93">
        <f t="shared" si="90"/>
        <v>0</v>
      </c>
      <c r="I424" s="64">
        <f t="shared" si="85"/>
        <v>328.5</v>
      </c>
      <c r="J424" s="93">
        <f t="shared" si="90"/>
        <v>6.6</v>
      </c>
      <c r="K424" s="64">
        <f t="shared" si="82"/>
        <v>335.1</v>
      </c>
      <c r="L424" s="93">
        <f t="shared" si="90"/>
        <v>23.6</v>
      </c>
      <c r="M424" s="64">
        <f t="shared" si="84"/>
        <v>358.70000000000005</v>
      </c>
      <c r="N424" s="93">
        <f t="shared" si="90"/>
        <v>1.4</v>
      </c>
      <c r="O424" s="64">
        <f t="shared" si="89"/>
        <v>360.1</v>
      </c>
    </row>
    <row r="425" spans="2:15" ht="15.75" customHeight="1" x14ac:dyDescent="0.25">
      <c r="B425" s="74" t="s">
        <v>191</v>
      </c>
      <c r="C425" s="61" t="s">
        <v>635</v>
      </c>
      <c r="D425" s="61" t="s">
        <v>102</v>
      </c>
      <c r="E425" s="61" t="s">
        <v>73</v>
      </c>
      <c r="F425" s="105"/>
      <c r="G425" s="93">
        <f t="shared" si="90"/>
        <v>328.5</v>
      </c>
      <c r="H425" s="93">
        <f t="shared" si="90"/>
        <v>0</v>
      </c>
      <c r="I425" s="64">
        <f t="shared" si="85"/>
        <v>328.5</v>
      </c>
      <c r="J425" s="93">
        <f t="shared" si="90"/>
        <v>6.6</v>
      </c>
      <c r="K425" s="64">
        <f t="shared" si="82"/>
        <v>335.1</v>
      </c>
      <c r="L425" s="93">
        <f t="shared" si="90"/>
        <v>23.6</v>
      </c>
      <c r="M425" s="64">
        <f t="shared" si="84"/>
        <v>358.70000000000005</v>
      </c>
      <c r="N425" s="93">
        <f t="shared" si="90"/>
        <v>1.4</v>
      </c>
      <c r="O425" s="64">
        <f t="shared" si="89"/>
        <v>360.1</v>
      </c>
    </row>
    <row r="426" spans="2:15" ht="33" customHeight="1" x14ac:dyDescent="0.25">
      <c r="B426" s="74" t="s">
        <v>188</v>
      </c>
      <c r="C426" s="61" t="s">
        <v>635</v>
      </c>
      <c r="D426" s="61" t="s">
        <v>102</v>
      </c>
      <c r="E426" s="61" t="s">
        <v>73</v>
      </c>
      <c r="F426" s="61">
        <v>600</v>
      </c>
      <c r="G426" s="93">
        <f t="shared" si="90"/>
        <v>328.5</v>
      </c>
      <c r="H426" s="93">
        <f t="shared" si="90"/>
        <v>0</v>
      </c>
      <c r="I426" s="64">
        <f t="shared" si="85"/>
        <v>328.5</v>
      </c>
      <c r="J426" s="93">
        <f t="shared" si="90"/>
        <v>6.6</v>
      </c>
      <c r="K426" s="64">
        <f t="shared" si="82"/>
        <v>335.1</v>
      </c>
      <c r="L426" s="93">
        <f t="shared" si="90"/>
        <v>23.6</v>
      </c>
      <c r="M426" s="64">
        <f t="shared" si="84"/>
        <v>358.70000000000005</v>
      </c>
      <c r="N426" s="93">
        <f t="shared" si="90"/>
        <v>1.4</v>
      </c>
      <c r="O426" s="64">
        <f t="shared" si="89"/>
        <v>360.1</v>
      </c>
    </row>
    <row r="427" spans="2:15" ht="18" customHeight="1" x14ac:dyDescent="0.25">
      <c r="B427" s="74" t="s">
        <v>197</v>
      </c>
      <c r="C427" s="61" t="s">
        <v>196</v>
      </c>
      <c r="D427" s="61" t="s">
        <v>102</v>
      </c>
      <c r="E427" s="61" t="s">
        <v>73</v>
      </c>
      <c r="F427" s="61">
        <v>610</v>
      </c>
      <c r="G427" s="93">
        <v>328.5</v>
      </c>
      <c r="H427" s="93"/>
      <c r="I427" s="64">
        <f t="shared" si="85"/>
        <v>328.5</v>
      </c>
      <c r="J427" s="93">
        <v>6.6</v>
      </c>
      <c r="K427" s="64">
        <f t="shared" si="82"/>
        <v>335.1</v>
      </c>
      <c r="L427" s="93">
        <v>23.6</v>
      </c>
      <c r="M427" s="64">
        <f t="shared" si="84"/>
        <v>358.70000000000005</v>
      </c>
      <c r="N427" s="93">
        <v>1.4</v>
      </c>
      <c r="O427" s="64">
        <f t="shared" si="89"/>
        <v>360.1</v>
      </c>
    </row>
    <row r="428" spans="2:15" ht="81.75" customHeight="1" x14ac:dyDescent="0.25">
      <c r="B428" s="103" t="s">
        <v>717</v>
      </c>
      <c r="C428" s="58" t="s">
        <v>198</v>
      </c>
      <c r="D428" s="55"/>
      <c r="E428" s="55"/>
      <c r="F428" s="105"/>
      <c r="G428" s="99">
        <f>G429</f>
        <v>170</v>
      </c>
      <c r="H428" s="99">
        <f>H429</f>
        <v>0</v>
      </c>
      <c r="I428" s="57">
        <f t="shared" si="85"/>
        <v>170</v>
      </c>
      <c r="J428" s="99">
        <f>J429</f>
        <v>0</v>
      </c>
      <c r="K428" s="57">
        <f t="shared" si="82"/>
        <v>170</v>
      </c>
      <c r="L428" s="99">
        <f>L429</f>
        <v>0</v>
      </c>
      <c r="M428" s="57">
        <f t="shared" si="84"/>
        <v>170</v>
      </c>
      <c r="N428" s="99">
        <f>N429</f>
        <v>0</v>
      </c>
      <c r="O428" s="57">
        <f t="shared" si="89"/>
        <v>170</v>
      </c>
    </row>
    <row r="429" spans="2:15" ht="63" customHeight="1" x14ac:dyDescent="0.25">
      <c r="B429" s="103" t="s">
        <v>524</v>
      </c>
      <c r="C429" s="58" t="s">
        <v>200</v>
      </c>
      <c r="D429" s="55"/>
      <c r="E429" s="55"/>
      <c r="F429" s="105"/>
      <c r="G429" s="99">
        <f>G431+G436+G441</f>
        <v>170</v>
      </c>
      <c r="H429" s="99">
        <f>H431+H436+H441</f>
        <v>0</v>
      </c>
      <c r="I429" s="57">
        <f t="shared" si="85"/>
        <v>170</v>
      </c>
      <c r="J429" s="99">
        <f>J431+J436+J441</f>
        <v>0</v>
      </c>
      <c r="K429" s="57">
        <f t="shared" si="82"/>
        <v>170</v>
      </c>
      <c r="L429" s="99">
        <f>L431+L436+L441</f>
        <v>0</v>
      </c>
      <c r="M429" s="57">
        <f t="shared" si="84"/>
        <v>170</v>
      </c>
      <c r="N429" s="99">
        <f>N431+N436+N441</f>
        <v>0</v>
      </c>
      <c r="O429" s="57">
        <f t="shared" si="89"/>
        <v>170</v>
      </c>
    </row>
    <row r="430" spans="2:15" ht="52.15" customHeight="1" x14ac:dyDescent="0.25">
      <c r="B430" s="74" t="s">
        <v>201</v>
      </c>
      <c r="C430" s="61" t="s">
        <v>202</v>
      </c>
      <c r="D430" s="55"/>
      <c r="E430" s="55"/>
      <c r="F430" s="105"/>
      <c r="G430" s="93">
        <f t="shared" ref="G430:N434" si="91">G431</f>
        <v>130</v>
      </c>
      <c r="H430" s="93">
        <f t="shared" si="91"/>
        <v>0</v>
      </c>
      <c r="I430" s="64">
        <f t="shared" si="85"/>
        <v>130</v>
      </c>
      <c r="J430" s="93">
        <f t="shared" si="91"/>
        <v>0</v>
      </c>
      <c r="K430" s="64">
        <f t="shared" si="82"/>
        <v>130</v>
      </c>
      <c r="L430" s="93">
        <f t="shared" si="91"/>
        <v>0</v>
      </c>
      <c r="M430" s="64">
        <f t="shared" si="84"/>
        <v>130</v>
      </c>
      <c r="N430" s="93">
        <f t="shared" si="91"/>
        <v>0</v>
      </c>
      <c r="O430" s="64">
        <f t="shared" si="89"/>
        <v>130</v>
      </c>
    </row>
    <row r="431" spans="2:15" ht="16.899999999999999" customHeight="1" x14ac:dyDescent="0.25">
      <c r="B431" s="74" t="s">
        <v>203</v>
      </c>
      <c r="C431" s="61" t="s">
        <v>204</v>
      </c>
      <c r="D431" s="55"/>
      <c r="E431" s="55"/>
      <c r="F431" s="105"/>
      <c r="G431" s="93">
        <f t="shared" si="91"/>
        <v>130</v>
      </c>
      <c r="H431" s="93">
        <f t="shared" si="91"/>
        <v>0</v>
      </c>
      <c r="I431" s="64">
        <f t="shared" si="85"/>
        <v>130</v>
      </c>
      <c r="J431" s="93">
        <f t="shared" si="91"/>
        <v>0</v>
      </c>
      <c r="K431" s="64">
        <f t="shared" si="82"/>
        <v>130</v>
      </c>
      <c r="L431" s="93">
        <f t="shared" si="91"/>
        <v>0</v>
      </c>
      <c r="M431" s="64">
        <f t="shared" si="84"/>
        <v>130</v>
      </c>
      <c r="N431" s="93">
        <f t="shared" si="91"/>
        <v>0</v>
      </c>
      <c r="O431" s="64">
        <f t="shared" si="89"/>
        <v>130</v>
      </c>
    </row>
    <row r="432" spans="2:15" ht="18" customHeight="1" x14ac:dyDescent="0.25">
      <c r="B432" s="74" t="s">
        <v>525</v>
      </c>
      <c r="C432" s="61" t="s">
        <v>204</v>
      </c>
      <c r="D432" s="61" t="s">
        <v>102</v>
      </c>
      <c r="E432" s="55"/>
      <c r="F432" s="105"/>
      <c r="G432" s="93">
        <f t="shared" si="91"/>
        <v>130</v>
      </c>
      <c r="H432" s="93">
        <f t="shared" si="91"/>
        <v>0</v>
      </c>
      <c r="I432" s="64">
        <f t="shared" si="85"/>
        <v>130</v>
      </c>
      <c r="J432" s="93">
        <f t="shared" si="91"/>
        <v>0</v>
      </c>
      <c r="K432" s="64">
        <f t="shared" si="82"/>
        <v>130</v>
      </c>
      <c r="L432" s="93">
        <f t="shared" si="91"/>
        <v>0</v>
      </c>
      <c r="M432" s="64">
        <f t="shared" si="84"/>
        <v>130</v>
      </c>
      <c r="N432" s="93">
        <f t="shared" si="91"/>
        <v>0</v>
      </c>
      <c r="O432" s="64">
        <f t="shared" si="89"/>
        <v>130</v>
      </c>
    </row>
    <row r="433" spans="2:15" ht="18" customHeight="1" x14ac:dyDescent="0.25">
      <c r="B433" s="74" t="s">
        <v>526</v>
      </c>
      <c r="C433" s="61" t="s">
        <v>204</v>
      </c>
      <c r="D433" s="61" t="s">
        <v>102</v>
      </c>
      <c r="E433" s="61" t="s">
        <v>73</v>
      </c>
      <c r="F433" s="105"/>
      <c r="G433" s="93">
        <f t="shared" si="91"/>
        <v>130</v>
      </c>
      <c r="H433" s="93">
        <f t="shared" si="91"/>
        <v>0</v>
      </c>
      <c r="I433" s="64">
        <f t="shared" si="85"/>
        <v>130</v>
      </c>
      <c r="J433" s="93">
        <f t="shared" si="91"/>
        <v>0</v>
      </c>
      <c r="K433" s="64">
        <f t="shared" si="82"/>
        <v>130</v>
      </c>
      <c r="L433" s="93">
        <f t="shared" si="91"/>
        <v>0</v>
      </c>
      <c r="M433" s="64">
        <f t="shared" si="84"/>
        <v>130</v>
      </c>
      <c r="N433" s="93">
        <f t="shared" si="91"/>
        <v>0</v>
      </c>
      <c r="O433" s="64">
        <f t="shared" si="89"/>
        <v>130</v>
      </c>
    </row>
    <row r="434" spans="2:15" ht="62.25" customHeight="1" x14ac:dyDescent="0.25">
      <c r="B434" s="74" t="s">
        <v>188</v>
      </c>
      <c r="C434" s="61" t="s">
        <v>204</v>
      </c>
      <c r="D434" s="61" t="s">
        <v>102</v>
      </c>
      <c r="E434" s="61" t="s">
        <v>73</v>
      </c>
      <c r="F434" s="61">
        <v>600</v>
      </c>
      <c r="G434" s="93">
        <f t="shared" si="91"/>
        <v>130</v>
      </c>
      <c r="H434" s="93">
        <f t="shared" si="91"/>
        <v>0</v>
      </c>
      <c r="I434" s="64">
        <f t="shared" si="85"/>
        <v>130</v>
      </c>
      <c r="J434" s="93">
        <f t="shared" si="91"/>
        <v>0</v>
      </c>
      <c r="K434" s="64">
        <f t="shared" si="82"/>
        <v>130</v>
      </c>
      <c r="L434" s="93">
        <f t="shared" si="91"/>
        <v>0</v>
      </c>
      <c r="M434" s="64">
        <f t="shared" si="84"/>
        <v>130</v>
      </c>
      <c r="N434" s="93">
        <f t="shared" si="91"/>
        <v>0</v>
      </c>
      <c r="O434" s="64">
        <f t="shared" si="89"/>
        <v>130</v>
      </c>
    </row>
    <row r="435" spans="2:15" ht="15.75" x14ac:dyDescent="0.25">
      <c r="B435" s="74" t="s">
        <v>197</v>
      </c>
      <c r="C435" s="61" t="s">
        <v>204</v>
      </c>
      <c r="D435" s="61" t="s">
        <v>102</v>
      </c>
      <c r="E435" s="61" t="s">
        <v>73</v>
      </c>
      <c r="F435" s="61">
        <v>610</v>
      </c>
      <c r="G435" s="93">
        <v>130</v>
      </c>
      <c r="H435" s="93"/>
      <c r="I435" s="64">
        <f t="shared" si="85"/>
        <v>130</v>
      </c>
      <c r="J435" s="93"/>
      <c r="K435" s="64">
        <f t="shared" si="82"/>
        <v>130</v>
      </c>
      <c r="L435" s="93"/>
      <c r="M435" s="64">
        <f t="shared" si="84"/>
        <v>130</v>
      </c>
      <c r="N435" s="93"/>
      <c r="O435" s="64">
        <f t="shared" si="89"/>
        <v>130</v>
      </c>
    </row>
    <row r="436" spans="2:15" ht="16.899999999999999" customHeight="1" x14ac:dyDescent="0.25">
      <c r="B436" s="74" t="s">
        <v>429</v>
      </c>
      <c r="C436" s="61" t="s">
        <v>430</v>
      </c>
      <c r="D436" s="55"/>
      <c r="E436" s="55"/>
      <c r="F436" s="105"/>
      <c r="G436" s="93">
        <f t="shared" ref="G436:N439" si="92">G437</f>
        <v>35</v>
      </c>
      <c r="H436" s="93">
        <f t="shared" si="92"/>
        <v>0</v>
      </c>
      <c r="I436" s="64">
        <f t="shared" si="85"/>
        <v>35</v>
      </c>
      <c r="J436" s="93">
        <f t="shared" si="92"/>
        <v>0</v>
      </c>
      <c r="K436" s="64">
        <f t="shared" si="82"/>
        <v>35</v>
      </c>
      <c r="L436" s="93">
        <f t="shared" si="92"/>
        <v>0</v>
      </c>
      <c r="M436" s="64">
        <f t="shared" si="84"/>
        <v>35</v>
      </c>
      <c r="N436" s="93">
        <f t="shared" si="92"/>
        <v>0</v>
      </c>
      <c r="O436" s="64">
        <f t="shared" si="89"/>
        <v>35</v>
      </c>
    </row>
    <row r="437" spans="2:15" ht="63.6" customHeight="1" x14ac:dyDescent="0.25">
      <c r="B437" s="74" t="s">
        <v>527</v>
      </c>
      <c r="C437" s="61" t="s">
        <v>430</v>
      </c>
      <c r="D437" s="61">
        <v>14</v>
      </c>
      <c r="E437" s="55"/>
      <c r="F437" s="105"/>
      <c r="G437" s="93">
        <f t="shared" si="92"/>
        <v>35</v>
      </c>
      <c r="H437" s="93">
        <f t="shared" si="92"/>
        <v>0</v>
      </c>
      <c r="I437" s="64">
        <f t="shared" si="85"/>
        <v>35</v>
      </c>
      <c r="J437" s="93">
        <f t="shared" si="92"/>
        <v>0</v>
      </c>
      <c r="K437" s="64">
        <f t="shared" si="82"/>
        <v>35</v>
      </c>
      <c r="L437" s="93">
        <f t="shared" si="92"/>
        <v>0</v>
      </c>
      <c r="M437" s="64">
        <f t="shared" si="84"/>
        <v>35</v>
      </c>
      <c r="N437" s="93">
        <f t="shared" si="92"/>
        <v>0</v>
      </c>
      <c r="O437" s="64">
        <f t="shared" si="89"/>
        <v>35</v>
      </c>
    </row>
    <row r="438" spans="2:15" ht="33" customHeight="1" x14ac:dyDescent="0.25">
      <c r="B438" s="38" t="s">
        <v>424</v>
      </c>
      <c r="C438" s="61" t="s">
        <v>430</v>
      </c>
      <c r="D438" s="61">
        <v>14</v>
      </c>
      <c r="E438" s="61" t="s">
        <v>90</v>
      </c>
      <c r="F438" s="105"/>
      <c r="G438" s="93">
        <f t="shared" si="92"/>
        <v>35</v>
      </c>
      <c r="H438" s="93">
        <f t="shared" si="92"/>
        <v>0</v>
      </c>
      <c r="I438" s="64">
        <f t="shared" si="85"/>
        <v>35</v>
      </c>
      <c r="J438" s="93">
        <f t="shared" si="92"/>
        <v>0</v>
      </c>
      <c r="K438" s="64">
        <f t="shared" si="82"/>
        <v>35</v>
      </c>
      <c r="L438" s="93">
        <f t="shared" si="92"/>
        <v>0</v>
      </c>
      <c r="M438" s="64">
        <f t="shared" si="84"/>
        <v>35</v>
      </c>
      <c r="N438" s="93">
        <f t="shared" si="92"/>
        <v>0</v>
      </c>
      <c r="O438" s="64">
        <f t="shared" si="89"/>
        <v>35</v>
      </c>
    </row>
    <row r="439" spans="2:15" ht="15.75" x14ac:dyDescent="0.25">
      <c r="B439" s="74" t="s">
        <v>157</v>
      </c>
      <c r="C439" s="61" t="s">
        <v>430</v>
      </c>
      <c r="D439" s="61">
        <v>14</v>
      </c>
      <c r="E439" s="61" t="s">
        <v>90</v>
      </c>
      <c r="F439" s="61">
        <v>500</v>
      </c>
      <c r="G439" s="93">
        <f t="shared" si="92"/>
        <v>35</v>
      </c>
      <c r="H439" s="93">
        <f t="shared" si="92"/>
        <v>0</v>
      </c>
      <c r="I439" s="64">
        <f t="shared" si="85"/>
        <v>35</v>
      </c>
      <c r="J439" s="93">
        <f t="shared" si="92"/>
        <v>0</v>
      </c>
      <c r="K439" s="64">
        <f t="shared" si="82"/>
        <v>35</v>
      </c>
      <c r="L439" s="93">
        <f t="shared" si="92"/>
        <v>0</v>
      </c>
      <c r="M439" s="64">
        <f t="shared" si="84"/>
        <v>35</v>
      </c>
      <c r="N439" s="93">
        <f t="shared" si="92"/>
        <v>0</v>
      </c>
      <c r="O439" s="64">
        <f t="shared" si="89"/>
        <v>35</v>
      </c>
    </row>
    <row r="440" spans="2:15" ht="15.75" x14ac:dyDescent="0.25">
      <c r="B440" s="74" t="s">
        <v>65</v>
      </c>
      <c r="C440" s="61" t="s">
        <v>430</v>
      </c>
      <c r="D440" s="61">
        <v>14</v>
      </c>
      <c r="E440" s="61" t="s">
        <v>90</v>
      </c>
      <c r="F440" s="61">
        <v>540</v>
      </c>
      <c r="G440" s="93">
        <v>35</v>
      </c>
      <c r="H440" s="93"/>
      <c r="I440" s="64">
        <f t="shared" si="85"/>
        <v>35</v>
      </c>
      <c r="J440" s="93"/>
      <c r="K440" s="64">
        <f t="shared" si="82"/>
        <v>35</v>
      </c>
      <c r="L440" s="93"/>
      <c r="M440" s="64">
        <f t="shared" si="84"/>
        <v>35</v>
      </c>
      <c r="N440" s="93"/>
      <c r="O440" s="64">
        <f t="shared" si="89"/>
        <v>35</v>
      </c>
    </row>
    <row r="441" spans="2:15" ht="16.899999999999999" customHeight="1" x14ac:dyDescent="0.25">
      <c r="B441" s="74" t="s">
        <v>431</v>
      </c>
      <c r="C441" s="61" t="s">
        <v>432</v>
      </c>
      <c r="D441" s="55"/>
      <c r="E441" s="55"/>
      <c r="F441" s="105"/>
      <c r="G441" s="93">
        <f t="shared" ref="G441:N444" si="93">G442</f>
        <v>5</v>
      </c>
      <c r="H441" s="93">
        <f t="shared" si="93"/>
        <v>0</v>
      </c>
      <c r="I441" s="64">
        <f t="shared" si="85"/>
        <v>5</v>
      </c>
      <c r="J441" s="93">
        <f t="shared" si="93"/>
        <v>0</v>
      </c>
      <c r="K441" s="64">
        <f t="shared" si="82"/>
        <v>5</v>
      </c>
      <c r="L441" s="93">
        <f t="shared" si="93"/>
        <v>0</v>
      </c>
      <c r="M441" s="64">
        <f t="shared" si="84"/>
        <v>5</v>
      </c>
      <c r="N441" s="93">
        <f t="shared" si="93"/>
        <v>0</v>
      </c>
      <c r="O441" s="64">
        <f t="shared" si="89"/>
        <v>5</v>
      </c>
    </row>
    <row r="442" spans="2:15" ht="33.6" customHeight="1" x14ac:dyDescent="0.25">
      <c r="B442" s="74" t="s">
        <v>529</v>
      </c>
      <c r="C442" s="61" t="s">
        <v>432</v>
      </c>
      <c r="D442" s="61">
        <v>14</v>
      </c>
      <c r="E442" s="55"/>
      <c r="F442" s="105"/>
      <c r="G442" s="93">
        <f t="shared" si="93"/>
        <v>5</v>
      </c>
      <c r="H442" s="93">
        <f t="shared" si="93"/>
        <v>0</v>
      </c>
      <c r="I442" s="64">
        <f t="shared" si="85"/>
        <v>5</v>
      </c>
      <c r="J442" s="93">
        <f t="shared" si="93"/>
        <v>0</v>
      </c>
      <c r="K442" s="64">
        <f t="shared" si="82"/>
        <v>5</v>
      </c>
      <c r="L442" s="93">
        <f t="shared" si="93"/>
        <v>0</v>
      </c>
      <c r="M442" s="64">
        <f t="shared" si="84"/>
        <v>5</v>
      </c>
      <c r="N442" s="93">
        <f t="shared" si="93"/>
        <v>0</v>
      </c>
      <c r="O442" s="64">
        <f t="shared" si="89"/>
        <v>5</v>
      </c>
    </row>
    <row r="443" spans="2:15" ht="33.75" customHeight="1" x14ac:dyDescent="0.25">
      <c r="B443" s="74" t="s">
        <v>528</v>
      </c>
      <c r="C443" s="61" t="s">
        <v>432</v>
      </c>
      <c r="D443" s="61">
        <v>14</v>
      </c>
      <c r="E443" s="61" t="s">
        <v>90</v>
      </c>
      <c r="F443" s="105"/>
      <c r="G443" s="93">
        <f t="shared" si="93"/>
        <v>5</v>
      </c>
      <c r="H443" s="93">
        <f t="shared" si="93"/>
        <v>0</v>
      </c>
      <c r="I443" s="64">
        <f t="shared" si="85"/>
        <v>5</v>
      </c>
      <c r="J443" s="93">
        <f t="shared" si="93"/>
        <v>0</v>
      </c>
      <c r="K443" s="64">
        <f t="shared" si="82"/>
        <v>5</v>
      </c>
      <c r="L443" s="93">
        <f t="shared" si="93"/>
        <v>0</v>
      </c>
      <c r="M443" s="64">
        <f t="shared" si="84"/>
        <v>5</v>
      </c>
      <c r="N443" s="93">
        <f t="shared" si="93"/>
        <v>0</v>
      </c>
      <c r="O443" s="64">
        <f t="shared" si="89"/>
        <v>5</v>
      </c>
    </row>
    <row r="444" spans="2:15" ht="16.5" customHeight="1" x14ac:dyDescent="0.25">
      <c r="B444" s="74" t="s">
        <v>157</v>
      </c>
      <c r="C444" s="61" t="s">
        <v>432</v>
      </c>
      <c r="D444" s="61">
        <v>14</v>
      </c>
      <c r="E444" s="61" t="s">
        <v>90</v>
      </c>
      <c r="F444" s="61">
        <v>500</v>
      </c>
      <c r="G444" s="93">
        <f t="shared" si="93"/>
        <v>5</v>
      </c>
      <c r="H444" s="93">
        <f t="shared" si="93"/>
        <v>0</v>
      </c>
      <c r="I444" s="64">
        <f t="shared" si="85"/>
        <v>5</v>
      </c>
      <c r="J444" s="93">
        <f t="shared" si="93"/>
        <v>0</v>
      </c>
      <c r="K444" s="64">
        <f t="shared" si="82"/>
        <v>5</v>
      </c>
      <c r="L444" s="93">
        <f t="shared" si="93"/>
        <v>0</v>
      </c>
      <c r="M444" s="64">
        <f t="shared" si="84"/>
        <v>5</v>
      </c>
      <c r="N444" s="93">
        <f t="shared" si="93"/>
        <v>0</v>
      </c>
      <c r="O444" s="64">
        <f t="shared" si="89"/>
        <v>5</v>
      </c>
    </row>
    <row r="445" spans="2:15" ht="15.75" x14ac:dyDescent="0.25">
      <c r="B445" s="74" t="s">
        <v>65</v>
      </c>
      <c r="C445" s="61" t="s">
        <v>432</v>
      </c>
      <c r="D445" s="61">
        <v>14</v>
      </c>
      <c r="E445" s="61" t="s">
        <v>90</v>
      </c>
      <c r="F445" s="61">
        <v>540</v>
      </c>
      <c r="G445" s="93">
        <v>5</v>
      </c>
      <c r="H445" s="93"/>
      <c r="I445" s="64">
        <f t="shared" si="85"/>
        <v>5</v>
      </c>
      <c r="J445" s="93"/>
      <c r="K445" s="64">
        <f t="shared" si="82"/>
        <v>5</v>
      </c>
      <c r="L445" s="93"/>
      <c r="M445" s="64">
        <f t="shared" si="84"/>
        <v>5</v>
      </c>
      <c r="N445" s="93"/>
      <c r="O445" s="64">
        <f t="shared" si="89"/>
        <v>5</v>
      </c>
    </row>
    <row r="446" spans="2:15" ht="48" customHeight="1" x14ac:dyDescent="0.25">
      <c r="B446" s="103" t="s">
        <v>792</v>
      </c>
      <c r="C446" s="58" t="s">
        <v>554</v>
      </c>
      <c r="D446" s="55"/>
      <c r="E446" s="55"/>
      <c r="F446" s="105"/>
      <c r="G446" s="99">
        <f t="shared" ref="G446:N446" si="94">G447</f>
        <v>922.4</v>
      </c>
      <c r="H446" s="99">
        <f t="shared" si="94"/>
        <v>0</v>
      </c>
      <c r="I446" s="57">
        <f t="shared" si="85"/>
        <v>922.4</v>
      </c>
      <c r="J446" s="99">
        <f t="shared" si="94"/>
        <v>0</v>
      </c>
      <c r="K446" s="57">
        <f t="shared" si="82"/>
        <v>922.4</v>
      </c>
      <c r="L446" s="99">
        <f t="shared" si="94"/>
        <v>0</v>
      </c>
      <c r="M446" s="57">
        <f t="shared" si="84"/>
        <v>922.4</v>
      </c>
      <c r="N446" s="99">
        <f t="shared" si="94"/>
        <v>0</v>
      </c>
      <c r="O446" s="57">
        <f t="shared" si="89"/>
        <v>922.4</v>
      </c>
    </row>
    <row r="447" spans="2:15" ht="95.25" customHeight="1" x14ac:dyDescent="0.25">
      <c r="B447" s="74" t="s">
        <v>555</v>
      </c>
      <c r="C447" s="61" t="s">
        <v>556</v>
      </c>
      <c r="D447" s="55"/>
      <c r="E447" s="55"/>
      <c r="F447" s="105"/>
      <c r="G447" s="93">
        <f t="shared" ref="G447:N449" si="95">G448</f>
        <v>922.4</v>
      </c>
      <c r="H447" s="93">
        <f t="shared" si="95"/>
        <v>0</v>
      </c>
      <c r="I447" s="64">
        <f t="shared" si="85"/>
        <v>922.4</v>
      </c>
      <c r="J447" s="93">
        <f t="shared" si="95"/>
        <v>0</v>
      </c>
      <c r="K447" s="64">
        <f t="shared" si="82"/>
        <v>922.4</v>
      </c>
      <c r="L447" s="93">
        <f t="shared" si="95"/>
        <v>0</v>
      </c>
      <c r="M447" s="64">
        <f t="shared" si="84"/>
        <v>922.4</v>
      </c>
      <c r="N447" s="93">
        <f t="shared" si="95"/>
        <v>0</v>
      </c>
      <c r="O447" s="64">
        <f t="shared" si="89"/>
        <v>922.4</v>
      </c>
    </row>
    <row r="448" spans="2:15" ht="78.75" customHeight="1" x14ac:dyDescent="0.25">
      <c r="B448" s="38" t="s">
        <v>797</v>
      </c>
      <c r="C448" s="61" t="s">
        <v>669</v>
      </c>
      <c r="D448" s="55"/>
      <c r="E448" s="55"/>
      <c r="F448" s="105"/>
      <c r="G448" s="93">
        <f t="shared" si="95"/>
        <v>922.4</v>
      </c>
      <c r="H448" s="93">
        <f t="shared" si="95"/>
        <v>0</v>
      </c>
      <c r="I448" s="64">
        <f t="shared" si="85"/>
        <v>922.4</v>
      </c>
      <c r="J448" s="93">
        <f t="shared" si="95"/>
        <v>0</v>
      </c>
      <c r="K448" s="64">
        <f t="shared" si="82"/>
        <v>922.4</v>
      </c>
      <c r="L448" s="93">
        <f t="shared" si="95"/>
        <v>0</v>
      </c>
      <c r="M448" s="64">
        <f t="shared" si="84"/>
        <v>922.4</v>
      </c>
      <c r="N448" s="93">
        <f t="shared" si="95"/>
        <v>0</v>
      </c>
      <c r="O448" s="64">
        <f t="shared" si="89"/>
        <v>922.4</v>
      </c>
    </row>
    <row r="449" spans="2:15" ht="97.15" customHeight="1" x14ac:dyDescent="0.25">
      <c r="B449" s="60" t="s">
        <v>557</v>
      </c>
      <c r="C449" s="61" t="s">
        <v>669</v>
      </c>
      <c r="D449" s="55"/>
      <c r="E449" s="55"/>
      <c r="F449" s="105"/>
      <c r="G449" s="93">
        <f t="shared" si="95"/>
        <v>922.4</v>
      </c>
      <c r="H449" s="93">
        <f t="shared" si="95"/>
        <v>0</v>
      </c>
      <c r="I449" s="64">
        <f t="shared" si="85"/>
        <v>922.4</v>
      </c>
      <c r="J449" s="93">
        <f t="shared" si="95"/>
        <v>0</v>
      </c>
      <c r="K449" s="64">
        <f t="shared" si="82"/>
        <v>922.4</v>
      </c>
      <c r="L449" s="93">
        <f t="shared" si="95"/>
        <v>0</v>
      </c>
      <c r="M449" s="64">
        <f t="shared" si="84"/>
        <v>922.4</v>
      </c>
      <c r="N449" s="93">
        <f t="shared" si="95"/>
        <v>0</v>
      </c>
      <c r="O449" s="64">
        <f t="shared" si="89"/>
        <v>922.4</v>
      </c>
    </row>
    <row r="450" spans="2:15" ht="18" customHeight="1" x14ac:dyDescent="0.25">
      <c r="B450" s="74" t="s">
        <v>246</v>
      </c>
      <c r="C450" s="61" t="s">
        <v>669</v>
      </c>
      <c r="D450" s="61" t="s">
        <v>120</v>
      </c>
      <c r="E450" s="55"/>
      <c r="F450" s="105"/>
      <c r="G450" s="93">
        <f>G451+G454</f>
        <v>922.4</v>
      </c>
      <c r="H450" s="93">
        <f>H451+H454</f>
        <v>0</v>
      </c>
      <c r="I450" s="64">
        <f t="shared" si="85"/>
        <v>922.4</v>
      </c>
      <c r="J450" s="93">
        <f>J451+J454</f>
        <v>0</v>
      </c>
      <c r="K450" s="64">
        <f t="shared" si="82"/>
        <v>922.4</v>
      </c>
      <c r="L450" s="93">
        <f>L451+L454</f>
        <v>0</v>
      </c>
      <c r="M450" s="64">
        <f t="shared" si="84"/>
        <v>922.4</v>
      </c>
      <c r="N450" s="93">
        <f>N451+N454</f>
        <v>0</v>
      </c>
      <c r="O450" s="64">
        <f t="shared" si="89"/>
        <v>922.4</v>
      </c>
    </row>
    <row r="451" spans="2:15" ht="15.75" customHeight="1" x14ac:dyDescent="0.25">
      <c r="B451" s="74" t="s">
        <v>247</v>
      </c>
      <c r="C451" s="61" t="s">
        <v>669</v>
      </c>
      <c r="D451" s="61" t="s">
        <v>120</v>
      </c>
      <c r="E451" s="61" t="s">
        <v>73</v>
      </c>
      <c r="F451" s="105"/>
      <c r="G451" s="93">
        <f>G452</f>
        <v>400</v>
      </c>
      <c r="H451" s="93">
        <f>H452</f>
        <v>0</v>
      </c>
      <c r="I451" s="64">
        <f t="shared" si="85"/>
        <v>400</v>
      </c>
      <c r="J451" s="93">
        <f>J452</f>
        <v>0</v>
      </c>
      <c r="K451" s="64">
        <f t="shared" si="82"/>
        <v>400</v>
      </c>
      <c r="L451" s="93">
        <f>L452</f>
        <v>0</v>
      </c>
      <c r="M451" s="64">
        <f t="shared" si="84"/>
        <v>400</v>
      </c>
      <c r="N451" s="93">
        <f>N452</f>
        <v>0</v>
      </c>
      <c r="O451" s="64">
        <f t="shared" si="89"/>
        <v>400</v>
      </c>
    </row>
    <row r="452" spans="2:15" ht="18.600000000000001" customHeight="1" x14ac:dyDescent="0.25">
      <c r="B452" s="74" t="s">
        <v>188</v>
      </c>
      <c r="C452" s="61" t="s">
        <v>669</v>
      </c>
      <c r="D452" s="61" t="s">
        <v>120</v>
      </c>
      <c r="E452" s="61" t="s">
        <v>73</v>
      </c>
      <c r="F452" s="61">
        <v>600</v>
      </c>
      <c r="G452" s="93">
        <f>G453</f>
        <v>400</v>
      </c>
      <c r="H452" s="93">
        <f>H453</f>
        <v>0</v>
      </c>
      <c r="I452" s="64">
        <f t="shared" si="85"/>
        <v>400</v>
      </c>
      <c r="J452" s="93">
        <f>J453</f>
        <v>0</v>
      </c>
      <c r="K452" s="64">
        <f t="shared" si="82"/>
        <v>400</v>
      </c>
      <c r="L452" s="93">
        <f>L453</f>
        <v>0</v>
      </c>
      <c r="M452" s="64">
        <f t="shared" si="84"/>
        <v>400</v>
      </c>
      <c r="N452" s="93">
        <f>N453</f>
        <v>0</v>
      </c>
      <c r="O452" s="64">
        <f t="shared" si="89"/>
        <v>400</v>
      </c>
    </row>
    <row r="453" spans="2:15" ht="18.75" customHeight="1" x14ac:dyDescent="0.25">
      <c r="B453" s="74" t="s">
        <v>689</v>
      </c>
      <c r="C453" s="61" t="s">
        <v>669</v>
      </c>
      <c r="D453" s="61" t="s">
        <v>120</v>
      </c>
      <c r="E453" s="61" t="s">
        <v>73</v>
      </c>
      <c r="F453" s="61">
        <v>610</v>
      </c>
      <c r="G453" s="93">
        <v>400</v>
      </c>
      <c r="H453" s="93"/>
      <c r="I453" s="64">
        <f t="shared" si="85"/>
        <v>400</v>
      </c>
      <c r="J453" s="93"/>
      <c r="K453" s="64">
        <f t="shared" si="82"/>
        <v>400</v>
      </c>
      <c r="L453" s="93"/>
      <c r="M453" s="64">
        <f t="shared" si="84"/>
        <v>400</v>
      </c>
      <c r="N453" s="93"/>
      <c r="O453" s="64">
        <f t="shared" si="89"/>
        <v>400</v>
      </c>
    </row>
    <row r="454" spans="2:15" ht="21.75" customHeight="1" x14ac:dyDescent="0.25">
      <c r="B454" s="74" t="s">
        <v>274</v>
      </c>
      <c r="C454" s="61" t="s">
        <v>669</v>
      </c>
      <c r="D454" s="61" t="s">
        <v>120</v>
      </c>
      <c r="E454" s="61" t="s">
        <v>78</v>
      </c>
      <c r="F454" s="61"/>
      <c r="G454" s="93">
        <f>G455</f>
        <v>522.4</v>
      </c>
      <c r="H454" s="93">
        <f>H455</f>
        <v>0</v>
      </c>
      <c r="I454" s="64">
        <f t="shared" si="85"/>
        <v>522.4</v>
      </c>
      <c r="J454" s="93">
        <f>J455</f>
        <v>0</v>
      </c>
      <c r="K454" s="64">
        <f t="shared" si="82"/>
        <v>522.4</v>
      </c>
      <c r="L454" s="93">
        <f>L455</f>
        <v>0</v>
      </c>
      <c r="M454" s="64">
        <f t="shared" si="84"/>
        <v>522.4</v>
      </c>
      <c r="N454" s="93">
        <f>N455</f>
        <v>0</v>
      </c>
      <c r="O454" s="64">
        <f t="shared" si="89"/>
        <v>522.4</v>
      </c>
    </row>
    <row r="455" spans="2:15" ht="63.75" customHeight="1" x14ac:dyDescent="0.25">
      <c r="B455" s="74" t="s">
        <v>188</v>
      </c>
      <c r="C455" s="61" t="s">
        <v>669</v>
      </c>
      <c r="D455" s="61" t="s">
        <v>120</v>
      </c>
      <c r="E455" s="61" t="s">
        <v>78</v>
      </c>
      <c r="F455" s="61" t="s">
        <v>559</v>
      </c>
      <c r="G455" s="93">
        <f>G456</f>
        <v>522.4</v>
      </c>
      <c r="H455" s="93">
        <f>H456</f>
        <v>0</v>
      </c>
      <c r="I455" s="64">
        <f t="shared" ref="I455:I537" si="96">G455+H455</f>
        <v>522.4</v>
      </c>
      <c r="J455" s="93">
        <f>J456</f>
        <v>0</v>
      </c>
      <c r="K455" s="64">
        <f t="shared" si="82"/>
        <v>522.4</v>
      </c>
      <c r="L455" s="93">
        <f>L456</f>
        <v>0</v>
      </c>
      <c r="M455" s="64">
        <f t="shared" si="84"/>
        <v>522.4</v>
      </c>
      <c r="N455" s="93">
        <f>N456</f>
        <v>0</v>
      </c>
      <c r="O455" s="64">
        <f t="shared" si="89"/>
        <v>522.4</v>
      </c>
    </row>
    <row r="456" spans="2:15" ht="20.25" customHeight="1" x14ac:dyDescent="0.25">
      <c r="B456" s="74" t="s">
        <v>689</v>
      </c>
      <c r="C456" s="61" t="s">
        <v>669</v>
      </c>
      <c r="D456" s="61" t="s">
        <v>120</v>
      </c>
      <c r="E456" s="61" t="s">
        <v>78</v>
      </c>
      <c r="F456" s="61" t="s">
        <v>560</v>
      </c>
      <c r="G456" s="93">
        <v>522.4</v>
      </c>
      <c r="H456" s="93"/>
      <c r="I456" s="64">
        <f t="shared" si="96"/>
        <v>522.4</v>
      </c>
      <c r="J456" s="93"/>
      <c r="K456" s="64">
        <f t="shared" ref="K456:K538" si="97">I456+J456</f>
        <v>522.4</v>
      </c>
      <c r="L456" s="93"/>
      <c r="M456" s="64">
        <f t="shared" si="84"/>
        <v>522.4</v>
      </c>
      <c r="N456" s="93"/>
      <c r="O456" s="64">
        <f t="shared" si="89"/>
        <v>522.4</v>
      </c>
    </row>
    <row r="457" spans="2:15" ht="156" customHeight="1" x14ac:dyDescent="0.25">
      <c r="B457" s="53" t="s">
        <v>718</v>
      </c>
      <c r="C457" s="58" t="s">
        <v>602</v>
      </c>
      <c r="D457" s="58"/>
      <c r="E457" s="58"/>
      <c r="F457" s="58"/>
      <c r="G457" s="99">
        <f t="shared" ref="G457:N462" si="98">G458</f>
        <v>2256.6</v>
      </c>
      <c r="H457" s="99">
        <f t="shared" si="98"/>
        <v>0</v>
      </c>
      <c r="I457" s="57">
        <f t="shared" si="96"/>
        <v>2256.6</v>
      </c>
      <c r="J457" s="99">
        <f t="shared" si="98"/>
        <v>0</v>
      </c>
      <c r="K457" s="57">
        <f t="shared" si="97"/>
        <v>2256.6</v>
      </c>
      <c r="L457" s="99">
        <f t="shared" si="98"/>
        <v>0</v>
      </c>
      <c r="M457" s="57">
        <f t="shared" si="84"/>
        <v>2256.6</v>
      </c>
      <c r="N457" s="99">
        <f t="shared" si="98"/>
        <v>0</v>
      </c>
      <c r="O457" s="57">
        <f t="shared" si="89"/>
        <v>2256.6</v>
      </c>
    </row>
    <row r="458" spans="2:15" ht="79.5" customHeight="1" x14ac:dyDescent="0.25">
      <c r="B458" s="38" t="s">
        <v>603</v>
      </c>
      <c r="C458" s="61" t="s">
        <v>604</v>
      </c>
      <c r="D458" s="61"/>
      <c r="E458" s="61"/>
      <c r="F458" s="61"/>
      <c r="G458" s="93">
        <f t="shared" si="98"/>
        <v>2256.6</v>
      </c>
      <c r="H458" s="93">
        <f t="shared" si="98"/>
        <v>0</v>
      </c>
      <c r="I458" s="64">
        <f t="shared" si="96"/>
        <v>2256.6</v>
      </c>
      <c r="J458" s="93">
        <f t="shared" si="98"/>
        <v>0</v>
      </c>
      <c r="K458" s="64">
        <f t="shared" si="97"/>
        <v>2256.6</v>
      </c>
      <c r="L458" s="93">
        <f t="shared" si="98"/>
        <v>0</v>
      </c>
      <c r="M458" s="64">
        <f t="shared" si="84"/>
        <v>2256.6</v>
      </c>
      <c r="N458" s="93">
        <f t="shared" si="98"/>
        <v>0</v>
      </c>
      <c r="O458" s="64">
        <f t="shared" si="89"/>
        <v>2256.6</v>
      </c>
    </row>
    <row r="459" spans="2:15" ht="79.5" customHeight="1" x14ac:dyDescent="0.25">
      <c r="B459" s="38" t="s">
        <v>605</v>
      </c>
      <c r="C459" s="61" t="s">
        <v>606</v>
      </c>
      <c r="D459" s="61"/>
      <c r="E459" s="61"/>
      <c r="F459" s="61"/>
      <c r="G459" s="93">
        <f t="shared" si="98"/>
        <v>2256.6</v>
      </c>
      <c r="H459" s="93">
        <f t="shared" si="98"/>
        <v>0</v>
      </c>
      <c r="I459" s="64">
        <f t="shared" si="96"/>
        <v>2256.6</v>
      </c>
      <c r="J459" s="93">
        <f t="shared" si="98"/>
        <v>0</v>
      </c>
      <c r="K459" s="64">
        <f t="shared" si="97"/>
        <v>2256.6</v>
      </c>
      <c r="L459" s="93">
        <f t="shared" si="98"/>
        <v>0</v>
      </c>
      <c r="M459" s="64">
        <f t="shared" si="84"/>
        <v>2256.6</v>
      </c>
      <c r="N459" s="93">
        <f>N460</f>
        <v>0</v>
      </c>
      <c r="O459" s="64">
        <f t="shared" si="89"/>
        <v>2256.6</v>
      </c>
    </row>
    <row r="460" spans="2:15" ht="33.75" customHeight="1" x14ac:dyDescent="0.25">
      <c r="B460" s="60" t="s">
        <v>72</v>
      </c>
      <c r="C460" s="61" t="s">
        <v>606</v>
      </c>
      <c r="D460" s="61" t="s">
        <v>73</v>
      </c>
      <c r="E460" s="61"/>
      <c r="F460" s="61"/>
      <c r="G460" s="93">
        <f t="shared" si="98"/>
        <v>2256.6</v>
      </c>
      <c r="H460" s="93">
        <f t="shared" si="98"/>
        <v>0</v>
      </c>
      <c r="I460" s="64">
        <f t="shared" si="96"/>
        <v>2256.6</v>
      </c>
      <c r="J460" s="93">
        <f t="shared" si="98"/>
        <v>0</v>
      </c>
      <c r="K460" s="64">
        <f t="shared" si="97"/>
        <v>2256.6</v>
      </c>
      <c r="L460" s="93">
        <f t="shared" si="98"/>
        <v>0</v>
      </c>
      <c r="M460" s="64">
        <f t="shared" ref="M460:M542" si="99">K460+L460</f>
        <v>2256.6</v>
      </c>
      <c r="N460" s="93">
        <f>N461</f>
        <v>0</v>
      </c>
      <c r="O460" s="64">
        <f t="shared" si="89"/>
        <v>2256.6</v>
      </c>
    </row>
    <row r="461" spans="2:15" ht="37.5" customHeight="1" x14ac:dyDescent="0.25">
      <c r="B461" s="60" t="s">
        <v>130</v>
      </c>
      <c r="C461" s="61" t="s">
        <v>606</v>
      </c>
      <c r="D461" s="61" t="s">
        <v>73</v>
      </c>
      <c r="E461" s="61" t="s">
        <v>152</v>
      </c>
      <c r="F461" s="61"/>
      <c r="G461" s="93">
        <f t="shared" si="98"/>
        <v>2256.6</v>
      </c>
      <c r="H461" s="93">
        <f t="shared" si="98"/>
        <v>0</v>
      </c>
      <c r="I461" s="64">
        <f t="shared" si="96"/>
        <v>2256.6</v>
      </c>
      <c r="J461" s="93">
        <f t="shared" si="98"/>
        <v>0</v>
      </c>
      <c r="K461" s="64">
        <f t="shared" si="97"/>
        <v>2256.6</v>
      </c>
      <c r="L461" s="93">
        <f t="shared" si="98"/>
        <v>0</v>
      </c>
      <c r="M461" s="64">
        <f t="shared" si="99"/>
        <v>2256.6</v>
      </c>
      <c r="N461" s="93">
        <f>N462+N464</f>
        <v>0</v>
      </c>
      <c r="O461" s="64">
        <f t="shared" si="89"/>
        <v>2256.6</v>
      </c>
    </row>
    <row r="462" spans="2:15" ht="58.5" customHeight="1" x14ac:dyDescent="0.25">
      <c r="B462" s="60" t="s">
        <v>97</v>
      </c>
      <c r="C462" s="61" t="s">
        <v>606</v>
      </c>
      <c r="D462" s="61" t="s">
        <v>73</v>
      </c>
      <c r="E462" s="61" t="s">
        <v>152</v>
      </c>
      <c r="F462" s="61" t="s">
        <v>543</v>
      </c>
      <c r="G462" s="93">
        <f t="shared" si="98"/>
        <v>2256.6</v>
      </c>
      <c r="H462" s="93">
        <f t="shared" si="98"/>
        <v>0</v>
      </c>
      <c r="I462" s="64">
        <f t="shared" si="96"/>
        <v>2256.6</v>
      </c>
      <c r="J462" s="93">
        <f t="shared" si="98"/>
        <v>0</v>
      </c>
      <c r="K462" s="64">
        <f t="shared" si="97"/>
        <v>2256.6</v>
      </c>
      <c r="L462" s="93">
        <f t="shared" si="98"/>
        <v>0</v>
      </c>
      <c r="M462" s="64">
        <f t="shared" si="99"/>
        <v>2256.6</v>
      </c>
      <c r="N462" s="93">
        <f t="shared" si="98"/>
        <v>-297</v>
      </c>
      <c r="O462" s="64">
        <f t="shared" si="89"/>
        <v>1959.6</v>
      </c>
    </row>
    <row r="463" spans="2:15" ht="65.25" customHeight="1" x14ac:dyDescent="0.25">
      <c r="B463" s="38" t="s">
        <v>98</v>
      </c>
      <c r="C463" s="61" t="s">
        <v>606</v>
      </c>
      <c r="D463" s="61" t="s">
        <v>73</v>
      </c>
      <c r="E463" s="61" t="s">
        <v>152</v>
      </c>
      <c r="F463" s="61" t="s">
        <v>539</v>
      </c>
      <c r="G463" s="93">
        <v>2256.6</v>
      </c>
      <c r="H463" s="93"/>
      <c r="I463" s="64">
        <f t="shared" si="96"/>
        <v>2256.6</v>
      </c>
      <c r="J463" s="93"/>
      <c r="K463" s="64">
        <f t="shared" si="97"/>
        <v>2256.6</v>
      </c>
      <c r="L463" s="93"/>
      <c r="M463" s="64">
        <f t="shared" si="99"/>
        <v>2256.6</v>
      </c>
      <c r="N463" s="93">
        <v>-297</v>
      </c>
      <c r="O463" s="64">
        <f t="shared" si="89"/>
        <v>1959.6</v>
      </c>
    </row>
    <row r="464" spans="2:15" ht="65.25" customHeight="1" x14ac:dyDescent="0.25">
      <c r="B464" s="38" t="s">
        <v>862</v>
      </c>
      <c r="C464" s="61" t="s">
        <v>606</v>
      </c>
      <c r="D464" s="61" t="s">
        <v>73</v>
      </c>
      <c r="E464" s="61" t="s">
        <v>152</v>
      </c>
      <c r="F464" s="61" t="s">
        <v>866</v>
      </c>
      <c r="G464" s="93"/>
      <c r="H464" s="93"/>
      <c r="I464" s="64"/>
      <c r="J464" s="93"/>
      <c r="K464" s="64"/>
      <c r="L464" s="93"/>
      <c r="M464" s="64"/>
      <c r="N464" s="93">
        <f>N465</f>
        <v>297</v>
      </c>
      <c r="O464" s="64">
        <f t="shared" si="89"/>
        <v>297</v>
      </c>
    </row>
    <row r="465" spans="2:15" ht="29.25" customHeight="1" x14ac:dyDescent="0.25">
      <c r="B465" s="38" t="s">
        <v>863</v>
      </c>
      <c r="C465" s="61" t="s">
        <v>606</v>
      </c>
      <c r="D465" s="61" t="s">
        <v>73</v>
      </c>
      <c r="E465" s="61" t="s">
        <v>152</v>
      </c>
      <c r="F465" s="61" t="s">
        <v>865</v>
      </c>
      <c r="G465" s="93"/>
      <c r="H465" s="93"/>
      <c r="I465" s="64"/>
      <c r="J465" s="93"/>
      <c r="K465" s="64"/>
      <c r="L465" s="93"/>
      <c r="M465" s="64"/>
      <c r="N465" s="93">
        <v>297</v>
      </c>
      <c r="O465" s="64">
        <f t="shared" si="89"/>
        <v>297</v>
      </c>
    </row>
    <row r="466" spans="2:15" ht="81" customHeight="1" x14ac:dyDescent="0.25">
      <c r="B466" s="92" t="s">
        <v>620</v>
      </c>
      <c r="C466" s="58" t="s">
        <v>609</v>
      </c>
      <c r="D466" s="58"/>
      <c r="E466" s="58"/>
      <c r="F466" s="58"/>
      <c r="G466" s="99">
        <f t="shared" ref="G466:N471" si="100">G467</f>
        <v>20</v>
      </c>
      <c r="H466" s="99">
        <f t="shared" si="100"/>
        <v>0</v>
      </c>
      <c r="I466" s="57">
        <f t="shared" si="96"/>
        <v>20</v>
      </c>
      <c r="J466" s="99">
        <f t="shared" si="100"/>
        <v>0</v>
      </c>
      <c r="K466" s="57">
        <f t="shared" si="97"/>
        <v>20</v>
      </c>
      <c r="L466" s="99">
        <f t="shared" si="100"/>
        <v>0</v>
      </c>
      <c r="M466" s="57">
        <f t="shared" si="99"/>
        <v>20</v>
      </c>
      <c r="N466" s="99">
        <f t="shared" si="100"/>
        <v>0</v>
      </c>
      <c r="O466" s="57">
        <f t="shared" si="89"/>
        <v>20</v>
      </c>
    </row>
    <row r="467" spans="2:15" ht="134.25" customHeight="1" x14ac:dyDescent="0.25">
      <c r="B467" s="38" t="s">
        <v>610</v>
      </c>
      <c r="C467" s="61" t="s">
        <v>611</v>
      </c>
      <c r="D467" s="61"/>
      <c r="E467" s="61"/>
      <c r="F467" s="61"/>
      <c r="G467" s="93">
        <f t="shared" si="100"/>
        <v>20</v>
      </c>
      <c r="H467" s="93">
        <f t="shared" si="100"/>
        <v>0</v>
      </c>
      <c r="I467" s="64">
        <f t="shared" si="96"/>
        <v>20</v>
      </c>
      <c r="J467" s="93">
        <f t="shared" si="100"/>
        <v>0</v>
      </c>
      <c r="K467" s="64">
        <f t="shared" si="97"/>
        <v>20</v>
      </c>
      <c r="L467" s="93">
        <f t="shared" si="100"/>
        <v>0</v>
      </c>
      <c r="M467" s="64">
        <f t="shared" si="99"/>
        <v>20</v>
      </c>
      <c r="N467" s="93">
        <f t="shared" si="100"/>
        <v>0</v>
      </c>
      <c r="O467" s="64">
        <f t="shared" si="89"/>
        <v>20</v>
      </c>
    </row>
    <row r="468" spans="2:15" ht="81" customHeight="1" x14ac:dyDescent="0.25">
      <c r="B468" s="38" t="s">
        <v>612</v>
      </c>
      <c r="C468" s="62" t="s">
        <v>613</v>
      </c>
      <c r="D468" s="61"/>
      <c r="E468" s="61"/>
      <c r="F468" s="61"/>
      <c r="G468" s="93">
        <f t="shared" si="100"/>
        <v>20</v>
      </c>
      <c r="H468" s="93">
        <f t="shared" si="100"/>
        <v>0</v>
      </c>
      <c r="I468" s="64">
        <f t="shared" si="96"/>
        <v>20</v>
      </c>
      <c r="J468" s="93">
        <f t="shared" si="100"/>
        <v>0</v>
      </c>
      <c r="K468" s="64">
        <f t="shared" si="97"/>
        <v>20</v>
      </c>
      <c r="L468" s="93">
        <f t="shared" si="100"/>
        <v>0</v>
      </c>
      <c r="M468" s="64">
        <f t="shared" si="99"/>
        <v>20</v>
      </c>
      <c r="N468" s="93">
        <f t="shared" si="100"/>
        <v>0</v>
      </c>
      <c r="O468" s="64">
        <f t="shared" si="89"/>
        <v>20</v>
      </c>
    </row>
    <row r="469" spans="2:15" ht="28.9" customHeight="1" x14ac:dyDescent="0.25">
      <c r="B469" s="38" t="s">
        <v>159</v>
      </c>
      <c r="C469" s="62" t="s">
        <v>613</v>
      </c>
      <c r="D469" s="61" t="s">
        <v>90</v>
      </c>
      <c r="E469" s="61"/>
      <c r="F469" s="61"/>
      <c r="G469" s="93">
        <f t="shared" si="100"/>
        <v>20</v>
      </c>
      <c r="H469" s="93">
        <f t="shared" si="100"/>
        <v>0</v>
      </c>
      <c r="I469" s="64">
        <f t="shared" si="96"/>
        <v>20</v>
      </c>
      <c r="J469" s="93">
        <f t="shared" si="100"/>
        <v>0</v>
      </c>
      <c r="K469" s="64">
        <f t="shared" si="97"/>
        <v>20</v>
      </c>
      <c r="L469" s="93">
        <f t="shared" si="100"/>
        <v>0</v>
      </c>
      <c r="M469" s="64">
        <f t="shared" si="99"/>
        <v>20</v>
      </c>
      <c r="N469" s="93">
        <f t="shared" si="100"/>
        <v>0</v>
      </c>
      <c r="O469" s="64">
        <f t="shared" si="89"/>
        <v>20</v>
      </c>
    </row>
    <row r="470" spans="2:15" ht="45" customHeight="1" x14ac:dyDescent="0.25">
      <c r="B470" s="38" t="s">
        <v>179</v>
      </c>
      <c r="C470" s="62" t="s">
        <v>613</v>
      </c>
      <c r="D470" s="61" t="s">
        <v>90</v>
      </c>
      <c r="E470" s="61" t="s">
        <v>180</v>
      </c>
      <c r="F470" s="61"/>
      <c r="G470" s="93">
        <f t="shared" si="100"/>
        <v>20</v>
      </c>
      <c r="H470" s="93">
        <f t="shared" si="100"/>
        <v>0</v>
      </c>
      <c r="I470" s="64">
        <f t="shared" si="96"/>
        <v>20</v>
      </c>
      <c r="J470" s="93">
        <f t="shared" si="100"/>
        <v>0</v>
      </c>
      <c r="K470" s="64">
        <f t="shared" si="97"/>
        <v>20</v>
      </c>
      <c r="L470" s="93">
        <f t="shared" si="100"/>
        <v>0</v>
      </c>
      <c r="M470" s="64">
        <f t="shared" si="99"/>
        <v>20</v>
      </c>
      <c r="N470" s="93">
        <f t="shared" si="100"/>
        <v>0</v>
      </c>
      <c r="O470" s="64">
        <f t="shared" si="89"/>
        <v>20</v>
      </c>
    </row>
    <row r="471" spans="2:15" ht="60.75" customHeight="1" x14ac:dyDescent="0.25">
      <c r="B471" s="60" t="s">
        <v>97</v>
      </c>
      <c r="C471" s="62" t="s">
        <v>613</v>
      </c>
      <c r="D471" s="61" t="s">
        <v>90</v>
      </c>
      <c r="E471" s="61" t="s">
        <v>180</v>
      </c>
      <c r="F471" s="61" t="s">
        <v>543</v>
      </c>
      <c r="G471" s="93">
        <f t="shared" si="100"/>
        <v>20</v>
      </c>
      <c r="H471" s="93">
        <f t="shared" si="100"/>
        <v>0</v>
      </c>
      <c r="I471" s="64">
        <f t="shared" si="96"/>
        <v>20</v>
      </c>
      <c r="J471" s="93">
        <f t="shared" si="100"/>
        <v>0</v>
      </c>
      <c r="K471" s="64">
        <f t="shared" si="97"/>
        <v>20</v>
      </c>
      <c r="L471" s="93">
        <f t="shared" si="100"/>
        <v>0</v>
      </c>
      <c r="M471" s="64">
        <f t="shared" si="99"/>
        <v>20</v>
      </c>
      <c r="N471" s="93">
        <f t="shared" si="100"/>
        <v>0</v>
      </c>
      <c r="O471" s="64">
        <f t="shared" si="89"/>
        <v>20</v>
      </c>
    </row>
    <row r="472" spans="2:15" ht="73.5" customHeight="1" x14ac:dyDescent="0.25">
      <c r="B472" s="60" t="s">
        <v>98</v>
      </c>
      <c r="C472" s="62" t="s">
        <v>613</v>
      </c>
      <c r="D472" s="61" t="s">
        <v>90</v>
      </c>
      <c r="E472" s="61" t="s">
        <v>180</v>
      </c>
      <c r="F472" s="61" t="s">
        <v>539</v>
      </c>
      <c r="G472" s="93">
        <v>20</v>
      </c>
      <c r="H472" s="93"/>
      <c r="I472" s="64">
        <f t="shared" si="96"/>
        <v>20</v>
      </c>
      <c r="J472" s="93"/>
      <c r="K472" s="64">
        <f t="shared" si="97"/>
        <v>20</v>
      </c>
      <c r="L472" s="93"/>
      <c r="M472" s="64">
        <f t="shared" si="99"/>
        <v>20</v>
      </c>
      <c r="N472" s="93"/>
      <c r="O472" s="64">
        <f t="shared" si="89"/>
        <v>20</v>
      </c>
    </row>
    <row r="473" spans="2:15" ht="156" customHeight="1" x14ac:dyDescent="0.25">
      <c r="B473" s="53" t="s">
        <v>719</v>
      </c>
      <c r="C473" s="58" t="s">
        <v>615</v>
      </c>
      <c r="D473" s="58"/>
      <c r="E473" s="58"/>
      <c r="F473" s="58"/>
      <c r="G473" s="99">
        <f t="shared" ref="G473:N478" si="101">G474</f>
        <v>100</v>
      </c>
      <c r="H473" s="99">
        <f t="shared" si="101"/>
        <v>0</v>
      </c>
      <c r="I473" s="57">
        <f t="shared" si="96"/>
        <v>100</v>
      </c>
      <c r="J473" s="99">
        <f t="shared" si="101"/>
        <v>0</v>
      </c>
      <c r="K473" s="57">
        <f t="shared" si="97"/>
        <v>100</v>
      </c>
      <c r="L473" s="99">
        <f t="shared" si="101"/>
        <v>0</v>
      </c>
      <c r="M473" s="57">
        <f t="shared" si="99"/>
        <v>100</v>
      </c>
      <c r="N473" s="99">
        <f t="shared" si="101"/>
        <v>0</v>
      </c>
      <c r="O473" s="57">
        <f t="shared" si="89"/>
        <v>100</v>
      </c>
    </row>
    <row r="474" spans="2:15" ht="143.44999999999999" customHeight="1" x14ac:dyDescent="0.25">
      <c r="B474" s="60" t="s">
        <v>614</v>
      </c>
      <c r="C474" s="61" t="s">
        <v>616</v>
      </c>
      <c r="D474" s="61"/>
      <c r="E474" s="61"/>
      <c r="F474" s="61"/>
      <c r="G474" s="93">
        <f t="shared" si="101"/>
        <v>100</v>
      </c>
      <c r="H474" s="93">
        <f t="shared" si="101"/>
        <v>0</v>
      </c>
      <c r="I474" s="64">
        <f t="shared" si="96"/>
        <v>100</v>
      </c>
      <c r="J474" s="93">
        <f t="shared" si="101"/>
        <v>0</v>
      </c>
      <c r="K474" s="64">
        <f t="shared" si="97"/>
        <v>100</v>
      </c>
      <c r="L474" s="93">
        <f t="shared" si="101"/>
        <v>0</v>
      </c>
      <c r="M474" s="64">
        <f t="shared" si="99"/>
        <v>100</v>
      </c>
      <c r="N474" s="93">
        <f t="shared" si="101"/>
        <v>0</v>
      </c>
      <c r="O474" s="64">
        <f t="shared" si="89"/>
        <v>100</v>
      </c>
    </row>
    <row r="475" spans="2:15" ht="31.9" customHeight="1" x14ac:dyDescent="0.25">
      <c r="B475" s="60" t="s">
        <v>617</v>
      </c>
      <c r="C475" s="62" t="s">
        <v>618</v>
      </c>
      <c r="D475" s="61"/>
      <c r="E475" s="61"/>
      <c r="F475" s="61"/>
      <c r="G475" s="93">
        <f t="shared" si="101"/>
        <v>100</v>
      </c>
      <c r="H475" s="93">
        <f t="shared" si="101"/>
        <v>0</v>
      </c>
      <c r="I475" s="64">
        <f t="shared" si="96"/>
        <v>100</v>
      </c>
      <c r="J475" s="93">
        <f t="shared" si="101"/>
        <v>0</v>
      </c>
      <c r="K475" s="64">
        <f t="shared" si="97"/>
        <v>100</v>
      </c>
      <c r="L475" s="93">
        <f t="shared" si="101"/>
        <v>0</v>
      </c>
      <c r="M475" s="64">
        <f t="shared" si="99"/>
        <v>100</v>
      </c>
      <c r="N475" s="93">
        <f t="shared" si="101"/>
        <v>0</v>
      </c>
      <c r="O475" s="64">
        <f t="shared" si="89"/>
        <v>100</v>
      </c>
    </row>
    <row r="476" spans="2:15" ht="31.9" customHeight="1" x14ac:dyDescent="0.25">
      <c r="B476" s="60" t="s">
        <v>159</v>
      </c>
      <c r="C476" s="62" t="s">
        <v>618</v>
      </c>
      <c r="D476" s="61" t="s">
        <v>90</v>
      </c>
      <c r="E476" s="61"/>
      <c r="F476" s="61"/>
      <c r="G476" s="93">
        <f t="shared" si="101"/>
        <v>100</v>
      </c>
      <c r="H476" s="93">
        <f t="shared" si="101"/>
        <v>0</v>
      </c>
      <c r="I476" s="64">
        <f t="shared" si="96"/>
        <v>100</v>
      </c>
      <c r="J476" s="93">
        <f t="shared" si="101"/>
        <v>0</v>
      </c>
      <c r="K476" s="64">
        <f t="shared" si="97"/>
        <v>100</v>
      </c>
      <c r="L476" s="93">
        <f t="shared" si="101"/>
        <v>0</v>
      </c>
      <c r="M476" s="64">
        <f t="shared" si="99"/>
        <v>100</v>
      </c>
      <c r="N476" s="93">
        <f t="shared" si="101"/>
        <v>0</v>
      </c>
      <c r="O476" s="64">
        <f t="shared" si="89"/>
        <v>100</v>
      </c>
    </row>
    <row r="477" spans="2:15" ht="55.5" customHeight="1" x14ac:dyDescent="0.25">
      <c r="B477" s="38" t="s">
        <v>179</v>
      </c>
      <c r="C477" s="62" t="s">
        <v>618</v>
      </c>
      <c r="D477" s="61" t="s">
        <v>90</v>
      </c>
      <c r="E477" s="61" t="s">
        <v>180</v>
      </c>
      <c r="F477" s="61"/>
      <c r="G477" s="93">
        <f t="shared" si="101"/>
        <v>100</v>
      </c>
      <c r="H477" s="93">
        <f t="shared" si="101"/>
        <v>0</v>
      </c>
      <c r="I477" s="64">
        <f t="shared" si="96"/>
        <v>100</v>
      </c>
      <c r="J477" s="93">
        <f t="shared" si="101"/>
        <v>0</v>
      </c>
      <c r="K477" s="64">
        <f t="shared" si="97"/>
        <v>100</v>
      </c>
      <c r="L477" s="93">
        <f t="shared" si="101"/>
        <v>0</v>
      </c>
      <c r="M477" s="64">
        <f t="shared" si="99"/>
        <v>100</v>
      </c>
      <c r="N477" s="93">
        <f t="shared" si="101"/>
        <v>0</v>
      </c>
      <c r="O477" s="64">
        <f t="shared" si="89"/>
        <v>100</v>
      </c>
    </row>
    <row r="478" spans="2:15" ht="51" customHeight="1" x14ac:dyDescent="0.25">
      <c r="B478" s="60" t="s">
        <v>97</v>
      </c>
      <c r="C478" s="62" t="s">
        <v>618</v>
      </c>
      <c r="D478" s="61" t="s">
        <v>90</v>
      </c>
      <c r="E478" s="61" t="s">
        <v>180</v>
      </c>
      <c r="F478" s="61" t="s">
        <v>543</v>
      </c>
      <c r="G478" s="93">
        <f t="shared" si="101"/>
        <v>100</v>
      </c>
      <c r="H478" s="93">
        <f t="shared" si="101"/>
        <v>0</v>
      </c>
      <c r="I478" s="64">
        <f t="shared" si="96"/>
        <v>100</v>
      </c>
      <c r="J478" s="93">
        <f t="shared" si="101"/>
        <v>0</v>
      </c>
      <c r="K478" s="64">
        <f t="shared" si="97"/>
        <v>100</v>
      </c>
      <c r="L478" s="93">
        <f t="shared" si="101"/>
        <v>0</v>
      </c>
      <c r="M478" s="64">
        <f t="shared" si="99"/>
        <v>100</v>
      </c>
      <c r="N478" s="93">
        <f t="shared" si="101"/>
        <v>0</v>
      </c>
      <c r="O478" s="64">
        <f t="shared" si="89"/>
        <v>100</v>
      </c>
    </row>
    <row r="479" spans="2:15" ht="65.25" customHeight="1" x14ac:dyDescent="0.25">
      <c r="B479" s="38" t="s">
        <v>98</v>
      </c>
      <c r="C479" s="62" t="s">
        <v>618</v>
      </c>
      <c r="D479" s="61" t="s">
        <v>90</v>
      </c>
      <c r="E479" s="61" t="s">
        <v>180</v>
      </c>
      <c r="F479" s="61" t="s">
        <v>539</v>
      </c>
      <c r="G479" s="93">
        <v>100</v>
      </c>
      <c r="H479" s="93"/>
      <c r="I479" s="64">
        <f t="shared" si="96"/>
        <v>100</v>
      </c>
      <c r="J479" s="93"/>
      <c r="K479" s="64">
        <f t="shared" si="97"/>
        <v>100</v>
      </c>
      <c r="L479" s="93"/>
      <c r="M479" s="64">
        <f t="shared" si="99"/>
        <v>100</v>
      </c>
      <c r="N479" s="93"/>
      <c r="O479" s="64">
        <f t="shared" si="89"/>
        <v>100</v>
      </c>
    </row>
    <row r="480" spans="2:15" ht="114.75" customHeight="1" x14ac:dyDescent="0.25">
      <c r="B480" s="53" t="s">
        <v>619</v>
      </c>
      <c r="C480" s="59" t="s">
        <v>623</v>
      </c>
      <c r="D480" s="58"/>
      <c r="E480" s="58"/>
      <c r="F480" s="58"/>
      <c r="G480" s="99">
        <f t="shared" ref="G480:N485" si="102">G481</f>
        <v>160</v>
      </c>
      <c r="H480" s="99">
        <f t="shared" si="102"/>
        <v>0</v>
      </c>
      <c r="I480" s="57">
        <f t="shared" si="96"/>
        <v>160</v>
      </c>
      <c r="J480" s="99">
        <f t="shared" si="102"/>
        <v>0</v>
      </c>
      <c r="K480" s="57">
        <f t="shared" si="97"/>
        <v>160</v>
      </c>
      <c r="L480" s="99">
        <f t="shared" si="102"/>
        <v>0</v>
      </c>
      <c r="M480" s="57">
        <f t="shared" si="99"/>
        <v>160</v>
      </c>
      <c r="N480" s="99">
        <f t="shared" si="102"/>
        <v>0</v>
      </c>
      <c r="O480" s="57">
        <f t="shared" si="89"/>
        <v>160</v>
      </c>
    </row>
    <row r="481" spans="2:15" ht="117.6" customHeight="1" x14ac:dyDescent="0.25">
      <c r="B481" s="60" t="s">
        <v>622</v>
      </c>
      <c r="C481" s="62" t="s">
        <v>624</v>
      </c>
      <c r="D481" s="61"/>
      <c r="E481" s="61"/>
      <c r="F481" s="61"/>
      <c r="G481" s="93">
        <f t="shared" si="102"/>
        <v>160</v>
      </c>
      <c r="H481" s="93">
        <f t="shared" si="102"/>
        <v>0</v>
      </c>
      <c r="I481" s="64">
        <f t="shared" si="96"/>
        <v>160</v>
      </c>
      <c r="J481" s="93">
        <f t="shared" si="102"/>
        <v>0</v>
      </c>
      <c r="K481" s="64">
        <f t="shared" si="97"/>
        <v>160</v>
      </c>
      <c r="L481" s="93">
        <f t="shared" si="102"/>
        <v>0</v>
      </c>
      <c r="M481" s="64">
        <f t="shared" si="99"/>
        <v>160</v>
      </c>
      <c r="N481" s="93">
        <f t="shared" si="102"/>
        <v>0</v>
      </c>
      <c r="O481" s="64">
        <f t="shared" si="89"/>
        <v>160</v>
      </c>
    </row>
    <row r="482" spans="2:15" ht="100.5" customHeight="1" x14ac:dyDescent="0.25">
      <c r="B482" s="60" t="s">
        <v>625</v>
      </c>
      <c r="C482" s="62" t="s">
        <v>626</v>
      </c>
      <c r="D482" s="61"/>
      <c r="E482" s="61"/>
      <c r="F482" s="61"/>
      <c r="G482" s="93">
        <f t="shared" si="102"/>
        <v>160</v>
      </c>
      <c r="H482" s="93">
        <f t="shared" si="102"/>
        <v>0</v>
      </c>
      <c r="I482" s="64">
        <f t="shared" si="96"/>
        <v>160</v>
      </c>
      <c r="J482" s="93">
        <f t="shared" si="102"/>
        <v>0</v>
      </c>
      <c r="K482" s="64">
        <f t="shared" si="97"/>
        <v>160</v>
      </c>
      <c r="L482" s="93">
        <f t="shared" si="102"/>
        <v>0</v>
      </c>
      <c r="M482" s="64">
        <f t="shared" si="99"/>
        <v>160</v>
      </c>
      <c r="N482" s="93">
        <f t="shared" si="102"/>
        <v>0</v>
      </c>
      <c r="O482" s="64">
        <f t="shared" si="89"/>
        <v>160</v>
      </c>
    </row>
    <row r="483" spans="2:15" ht="19.5" customHeight="1" x14ac:dyDescent="0.25">
      <c r="B483" s="60" t="s">
        <v>190</v>
      </c>
      <c r="C483" s="62" t="s">
        <v>626</v>
      </c>
      <c r="D483" s="61" t="s">
        <v>102</v>
      </c>
      <c r="E483" s="61"/>
      <c r="F483" s="61"/>
      <c r="G483" s="93">
        <f t="shared" si="102"/>
        <v>160</v>
      </c>
      <c r="H483" s="93">
        <f t="shared" si="102"/>
        <v>0</v>
      </c>
      <c r="I483" s="64">
        <f t="shared" si="96"/>
        <v>160</v>
      </c>
      <c r="J483" s="93">
        <f t="shared" si="102"/>
        <v>0</v>
      </c>
      <c r="K483" s="64">
        <f t="shared" si="97"/>
        <v>160</v>
      </c>
      <c r="L483" s="93">
        <f t="shared" si="102"/>
        <v>0</v>
      </c>
      <c r="M483" s="64">
        <f t="shared" si="99"/>
        <v>160</v>
      </c>
      <c r="N483" s="93">
        <f t="shared" si="102"/>
        <v>0</v>
      </c>
      <c r="O483" s="64">
        <f t="shared" si="89"/>
        <v>160</v>
      </c>
    </row>
    <row r="484" spans="2:15" ht="42" customHeight="1" x14ac:dyDescent="0.25">
      <c r="B484" s="60" t="s">
        <v>217</v>
      </c>
      <c r="C484" s="62" t="s">
        <v>626</v>
      </c>
      <c r="D484" s="61" t="s">
        <v>102</v>
      </c>
      <c r="E484" s="61" t="s">
        <v>218</v>
      </c>
      <c r="F484" s="61"/>
      <c r="G484" s="93">
        <f t="shared" si="102"/>
        <v>160</v>
      </c>
      <c r="H484" s="93">
        <f t="shared" si="102"/>
        <v>0</v>
      </c>
      <c r="I484" s="64">
        <f t="shared" si="96"/>
        <v>160</v>
      </c>
      <c r="J484" s="93">
        <f t="shared" si="102"/>
        <v>0</v>
      </c>
      <c r="K484" s="64">
        <f t="shared" si="97"/>
        <v>160</v>
      </c>
      <c r="L484" s="93">
        <f t="shared" si="102"/>
        <v>0</v>
      </c>
      <c r="M484" s="64">
        <f t="shared" si="99"/>
        <v>160</v>
      </c>
      <c r="N484" s="93">
        <f t="shared" si="102"/>
        <v>0</v>
      </c>
      <c r="O484" s="64">
        <f t="shared" si="89"/>
        <v>160</v>
      </c>
    </row>
    <row r="485" spans="2:15" ht="66" customHeight="1" x14ac:dyDescent="0.25">
      <c r="B485" s="60" t="s">
        <v>188</v>
      </c>
      <c r="C485" s="62" t="s">
        <v>626</v>
      </c>
      <c r="D485" s="61" t="s">
        <v>102</v>
      </c>
      <c r="E485" s="61" t="s">
        <v>218</v>
      </c>
      <c r="F485" s="61" t="s">
        <v>559</v>
      </c>
      <c r="G485" s="93">
        <f t="shared" si="102"/>
        <v>160</v>
      </c>
      <c r="H485" s="93">
        <f t="shared" si="102"/>
        <v>0</v>
      </c>
      <c r="I485" s="64">
        <f t="shared" si="96"/>
        <v>160</v>
      </c>
      <c r="J485" s="93">
        <f t="shared" si="102"/>
        <v>0</v>
      </c>
      <c r="K485" s="64">
        <f t="shared" si="97"/>
        <v>160</v>
      </c>
      <c r="L485" s="93">
        <f t="shared" si="102"/>
        <v>0</v>
      </c>
      <c r="M485" s="64">
        <f t="shared" si="99"/>
        <v>160</v>
      </c>
      <c r="N485" s="93">
        <f t="shared" si="102"/>
        <v>0</v>
      </c>
      <c r="O485" s="64">
        <f t="shared" si="89"/>
        <v>160</v>
      </c>
    </row>
    <row r="486" spans="2:15" ht="20.45" customHeight="1" x14ac:dyDescent="0.25">
      <c r="B486" s="60" t="s">
        <v>197</v>
      </c>
      <c r="C486" s="62" t="s">
        <v>626</v>
      </c>
      <c r="D486" s="61" t="s">
        <v>102</v>
      </c>
      <c r="E486" s="61" t="s">
        <v>218</v>
      </c>
      <c r="F486" s="61" t="s">
        <v>560</v>
      </c>
      <c r="G486" s="93">
        <v>160</v>
      </c>
      <c r="H486" s="93"/>
      <c r="I486" s="64">
        <f t="shared" si="96"/>
        <v>160</v>
      </c>
      <c r="J486" s="93"/>
      <c r="K486" s="64">
        <f t="shared" si="97"/>
        <v>160</v>
      </c>
      <c r="L486" s="93"/>
      <c r="M486" s="64">
        <f t="shared" si="99"/>
        <v>160</v>
      </c>
      <c r="N486" s="93"/>
      <c r="O486" s="64">
        <f t="shared" si="89"/>
        <v>160</v>
      </c>
    </row>
    <row r="487" spans="2:15" ht="130.9" customHeight="1" x14ac:dyDescent="0.25">
      <c r="B487" s="53" t="s">
        <v>720</v>
      </c>
      <c r="C487" s="59" t="s">
        <v>661</v>
      </c>
      <c r="D487" s="58"/>
      <c r="E487" s="58"/>
      <c r="F487" s="58"/>
      <c r="G487" s="93">
        <f t="shared" ref="G487:N492" si="103">G488</f>
        <v>475</v>
      </c>
      <c r="H487" s="93">
        <f t="shared" si="103"/>
        <v>0</v>
      </c>
      <c r="I487" s="64">
        <f t="shared" si="96"/>
        <v>475</v>
      </c>
      <c r="J487" s="93">
        <f t="shared" si="103"/>
        <v>0</v>
      </c>
      <c r="K487" s="64">
        <f t="shared" si="97"/>
        <v>475</v>
      </c>
      <c r="L487" s="93">
        <f t="shared" si="103"/>
        <v>0</v>
      </c>
      <c r="M487" s="64">
        <f t="shared" si="99"/>
        <v>475</v>
      </c>
      <c r="N487" s="93">
        <f t="shared" si="103"/>
        <v>0</v>
      </c>
      <c r="O487" s="64">
        <f t="shared" si="89"/>
        <v>475</v>
      </c>
    </row>
    <row r="488" spans="2:15" ht="157.5" x14ac:dyDescent="0.25">
      <c r="B488" s="60" t="s">
        <v>690</v>
      </c>
      <c r="C488" s="62" t="s">
        <v>665</v>
      </c>
      <c r="D488" s="61"/>
      <c r="E488" s="61"/>
      <c r="F488" s="61"/>
      <c r="G488" s="93">
        <f t="shared" si="103"/>
        <v>475</v>
      </c>
      <c r="H488" s="93">
        <f t="shared" si="103"/>
        <v>0</v>
      </c>
      <c r="I488" s="64">
        <f t="shared" si="96"/>
        <v>475</v>
      </c>
      <c r="J488" s="93">
        <f t="shared" si="103"/>
        <v>0</v>
      </c>
      <c r="K488" s="64">
        <f t="shared" si="97"/>
        <v>475</v>
      </c>
      <c r="L488" s="93">
        <f t="shared" si="103"/>
        <v>0</v>
      </c>
      <c r="M488" s="64">
        <f t="shared" si="99"/>
        <v>475</v>
      </c>
      <c r="N488" s="93">
        <f t="shared" si="103"/>
        <v>0</v>
      </c>
      <c r="O488" s="64">
        <f t="shared" si="89"/>
        <v>475</v>
      </c>
    </row>
    <row r="489" spans="2:15" ht="63.75" customHeight="1" x14ac:dyDescent="0.25">
      <c r="B489" s="60" t="s">
        <v>666</v>
      </c>
      <c r="C489" s="62" t="s">
        <v>664</v>
      </c>
      <c r="D489" s="61"/>
      <c r="E489" s="61"/>
      <c r="F489" s="61"/>
      <c r="G489" s="93">
        <f t="shared" si="103"/>
        <v>475</v>
      </c>
      <c r="H489" s="93">
        <f t="shared" si="103"/>
        <v>0</v>
      </c>
      <c r="I489" s="64">
        <f t="shared" si="96"/>
        <v>475</v>
      </c>
      <c r="J489" s="93">
        <f t="shared" si="103"/>
        <v>0</v>
      </c>
      <c r="K489" s="64">
        <f t="shared" si="97"/>
        <v>475</v>
      </c>
      <c r="L489" s="93">
        <f t="shared" si="103"/>
        <v>0</v>
      </c>
      <c r="M489" s="64">
        <f t="shared" si="99"/>
        <v>475</v>
      </c>
      <c r="N489" s="93">
        <f t="shared" si="103"/>
        <v>0</v>
      </c>
      <c r="O489" s="64">
        <f t="shared" si="89"/>
        <v>475</v>
      </c>
    </row>
    <row r="490" spans="2:15" ht="30.75" customHeight="1" x14ac:dyDescent="0.25">
      <c r="B490" s="60" t="s">
        <v>190</v>
      </c>
      <c r="C490" s="62" t="s">
        <v>664</v>
      </c>
      <c r="D490" s="61" t="s">
        <v>102</v>
      </c>
      <c r="E490" s="61"/>
      <c r="F490" s="61"/>
      <c r="G490" s="93">
        <f t="shared" si="103"/>
        <v>475</v>
      </c>
      <c r="H490" s="93">
        <f t="shared" si="103"/>
        <v>0</v>
      </c>
      <c r="I490" s="64">
        <f t="shared" si="96"/>
        <v>475</v>
      </c>
      <c r="J490" s="93">
        <f t="shared" si="103"/>
        <v>0</v>
      </c>
      <c r="K490" s="64">
        <f t="shared" si="97"/>
        <v>475</v>
      </c>
      <c r="L490" s="93">
        <f t="shared" si="103"/>
        <v>0</v>
      </c>
      <c r="M490" s="64">
        <f t="shared" si="99"/>
        <v>475</v>
      </c>
      <c r="N490" s="93">
        <f t="shared" si="103"/>
        <v>0</v>
      </c>
      <c r="O490" s="64">
        <f t="shared" si="89"/>
        <v>475</v>
      </c>
    </row>
    <row r="491" spans="2:15" ht="31.5" x14ac:dyDescent="0.25">
      <c r="B491" s="60" t="s">
        <v>217</v>
      </c>
      <c r="C491" s="62" t="s">
        <v>664</v>
      </c>
      <c r="D491" s="61" t="s">
        <v>102</v>
      </c>
      <c r="E491" s="61" t="s">
        <v>218</v>
      </c>
      <c r="F491" s="61"/>
      <c r="G491" s="93">
        <f t="shared" si="103"/>
        <v>475</v>
      </c>
      <c r="H491" s="93">
        <f t="shared" si="103"/>
        <v>0</v>
      </c>
      <c r="I491" s="64">
        <f t="shared" si="96"/>
        <v>475</v>
      </c>
      <c r="J491" s="93">
        <f t="shared" si="103"/>
        <v>0</v>
      </c>
      <c r="K491" s="64">
        <f t="shared" si="97"/>
        <v>475</v>
      </c>
      <c r="L491" s="93">
        <f t="shared" si="103"/>
        <v>0</v>
      </c>
      <c r="M491" s="64">
        <f t="shared" si="99"/>
        <v>475</v>
      </c>
      <c r="N491" s="93">
        <f t="shared" si="103"/>
        <v>0</v>
      </c>
      <c r="O491" s="64">
        <f t="shared" ref="O491:O571" si="104">M491+N491</f>
        <v>475</v>
      </c>
    </row>
    <row r="492" spans="2:15" ht="45" customHeight="1" x14ac:dyDescent="0.25">
      <c r="B492" s="60" t="s">
        <v>97</v>
      </c>
      <c r="C492" s="62" t="s">
        <v>664</v>
      </c>
      <c r="D492" s="61" t="s">
        <v>102</v>
      </c>
      <c r="E492" s="61" t="s">
        <v>218</v>
      </c>
      <c r="F492" s="61" t="s">
        <v>543</v>
      </c>
      <c r="G492" s="93">
        <f t="shared" si="103"/>
        <v>475</v>
      </c>
      <c r="H492" s="93">
        <f t="shared" si="103"/>
        <v>0</v>
      </c>
      <c r="I492" s="64">
        <f t="shared" si="96"/>
        <v>475</v>
      </c>
      <c r="J492" s="93">
        <f t="shared" si="103"/>
        <v>0</v>
      </c>
      <c r="K492" s="64">
        <f t="shared" si="97"/>
        <v>475</v>
      </c>
      <c r="L492" s="93">
        <f t="shared" si="103"/>
        <v>0</v>
      </c>
      <c r="M492" s="64">
        <f t="shared" si="99"/>
        <v>475</v>
      </c>
      <c r="N492" s="93">
        <f t="shared" si="103"/>
        <v>0</v>
      </c>
      <c r="O492" s="64">
        <f t="shared" si="104"/>
        <v>475</v>
      </c>
    </row>
    <row r="493" spans="2:15" ht="47.25" x14ac:dyDescent="0.25">
      <c r="B493" s="38" t="s">
        <v>98</v>
      </c>
      <c r="C493" s="62" t="s">
        <v>664</v>
      </c>
      <c r="D493" s="61" t="s">
        <v>102</v>
      </c>
      <c r="E493" s="61" t="s">
        <v>218</v>
      </c>
      <c r="F493" s="61" t="s">
        <v>539</v>
      </c>
      <c r="G493" s="93">
        <v>475</v>
      </c>
      <c r="H493" s="93"/>
      <c r="I493" s="64">
        <f t="shared" si="96"/>
        <v>475</v>
      </c>
      <c r="J493" s="93"/>
      <c r="K493" s="64">
        <f t="shared" si="97"/>
        <v>475</v>
      </c>
      <c r="L493" s="93"/>
      <c r="M493" s="64">
        <f t="shared" si="99"/>
        <v>475</v>
      </c>
      <c r="N493" s="93"/>
      <c r="O493" s="64">
        <f t="shared" si="104"/>
        <v>475</v>
      </c>
    </row>
    <row r="494" spans="2:15" s="115" customFormat="1" ht="78.75" x14ac:dyDescent="0.25">
      <c r="B494" s="53" t="s">
        <v>787</v>
      </c>
      <c r="C494" s="59" t="s">
        <v>780</v>
      </c>
      <c r="D494" s="58"/>
      <c r="E494" s="58"/>
      <c r="F494" s="58"/>
      <c r="G494" s="99">
        <f t="shared" ref="G494:N499" si="105">G495</f>
        <v>600</v>
      </c>
      <c r="H494" s="99">
        <f t="shared" si="105"/>
        <v>0</v>
      </c>
      <c r="I494" s="57">
        <f t="shared" si="96"/>
        <v>600</v>
      </c>
      <c r="J494" s="99">
        <f t="shared" si="105"/>
        <v>0</v>
      </c>
      <c r="K494" s="57">
        <f t="shared" si="97"/>
        <v>600</v>
      </c>
      <c r="L494" s="99">
        <f t="shared" si="105"/>
        <v>0</v>
      </c>
      <c r="M494" s="57">
        <f t="shared" si="99"/>
        <v>600</v>
      </c>
      <c r="N494" s="99">
        <f t="shared" si="105"/>
        <v>0</v>
      </c>
      <c r="O494" s="57">
        <f t="shared" si="104"/>
        <v>600</v>
      </c>
    </row>
    <row r="495" spans="2:15" ht="126" x14ac:dyDescent="0.25">
      <c r="B495" s="60" t="s">
        <v>782</v>
      </c>
      <c r="C495" s="66" t="s">
        <v>781</v>
      </c>
      <c r="D495" s="61"/>
      <c r="E495" s="61"/>
      <c r="F495" s="61"/>
      <c r="G495" s="93">
        <f t="shared" si="105"/>
        <v>600</v>
      </c>
      <c r="H495" s="93">
        <f t="shared" si="105"/>
        <v>0</v>
      </c>
      <c r="I495" s="64">
        <f t="shared" si="96"/>
        <v>600</v>
      </c>
      <c r="J495" s="93">
        <f t="shared" si="105"/>
        <v>0</v>
      </c>
      <c r="K495" s="64">
        <f t="shared" si="97"/>
        <v>600</v>
      </c>
      <c r="L495" s="93">
        <f t="shared" si="105"/>
        <v>0</v>
      </c>
      <c r="M495" s="64">
        <f t="shared" si="99"/>
        <v>600</v>
      </c>
      <c r="N495" s="93">
        <f t="shared" si="105"/>
        <v>0</v>
      </c>
      <c r="O495" s="64">
        <f t="shared" si="104"/>
        <v>600</v>
      </c>
    </row>
    <row r="496" spans="2:15" ht="63" x14ac:dyDescent="0.25">
      <c r="B496" s="60" t="s">
        <v>783</v>
      </c>
      <c r="C496" s="66" t="s">
        <v>784</v>
      </c>
      <c r="D496" s="61"/>
      <c r="E496" s="61"/>
      <c r="F496" s="61"/>
      <c r="G496" s="93">
        <f t="shared" si="105"/>
        <v>600</v>
      </c>
      <c r="H496" s="93">
        <f t="shared" si="105"/>
        <v>0</v>
      </c>
      <c r="I496" s="64">
        <f t="shared" si="96"/>
        <v>600</v>
      </c>
      <c r="J496" s="93">
        <f t="shared" si="105"/>
        <v>0</v>
      </c>
      <c r="K496" s="64">
        <f t="shared" si="97"/>
        <v>600</v>
      </c>
      <c r="L496" s="93">
        <f t="shared" si="105"/>
        <v>0</v>
      </c>
      <c r="M496" s="64">
        <f t="shared" si="99"/>
        <v>600</v>
      </c>
      <c r="N496" s="93">
        <f t="shared" si="105"/>
        <v>0</v>
      </c>
      <c r="O496" s="64">
        <f t="shared" si="104"/>
        <v>600</v>
      </c>
    </row>
    <row r="497" spans="2:15" ht="38.25" customHeight="1" x14ac:dyDescent="0.25">
      <c r="B497" s="74" t="s">
        <v>72</v>
      </c>
      <c r="C497" s="66" t="s">
        <v>784</v>
      </c>
      <c r="D497" s="61" t="s">
        <v>73</v>
      </c>
      <c r="E497" s="61"/>
      <c r="F497" s="61"/>
      <c r="G497" s="93">
        <f t="shared" si="105"/>
        <v>600</v>
      </c>
      <c r="H497" s="93">
        <f t="shared" si="105"/>
        <v>0</v>
      </c>
      <c r="I497" s="64">
        <f t="shared" si="96"/>
        <v>600</v>
      </c>
      <c r="J497" s="93">
        <f t="shared" si="105"/>
        <v>0</v>
      </c>
      <c r="K497" s="64">
        <f t="shared" si="97"/>
        <v>600</v>
      </c>
      <c r="L497" s="93">
        <f t="shared" si="105"/>
        <v>0</v>
      </c>
      <c r="M497" s="64">
        <f t="shared" si="99"/>
        <v>600</v>
      </c>
      <c r="N497" s="93">
        <f t="shared" si="105"/>
        <v>0</v>
      </c>
      <c r="O497" s="64">
        <f t="shared" si="104"/>
        <v>600</v>
      </c>
    </row>
    <row r="498" spans="2:15" ht="31.5" x14ac:dyDescent="0.25">
      <c r="B498" s="60" t="s">
        <v>130</v>
      </c>
      <c r="C498" s="66" t="s">
        <v>784</v>
      </c>
      <c r="D498" s="61" t="s">
        <v>73</v>
      </c>
      <c r="E498" s="61" t="s">
        <v>152</v>
      </c>
      <c r="F498" s="61"/>
      <c r="G498" s="93">
        <f t="shared" si="105"/>
        <v>600</v>
      </c>
      <c r="H498" s="93">
        <f t="shared" si="105"/>
        <v>0</v>
      </c>
      <c r="I498" s="64">
        <f t="shared" si="96"/>
        <v>600</v>
      </c>
      <c r="J498" s="93">
        <f t="shared" si="105"/>
        <v>0</v>
      </c>
      <c r="K498" s="64">
        <f t="shared" si="97"/>
        <v>600</v>
      </c>
      <c r="L498" s="93">
        <f t="shared" si="105"/>
        <v>0</v>
      </c>
      <c r="M498" s="64">
        <f t="shared" si="99"/>
        <v>600</v>
      </c>
      <c r="N498" s="93">
        <f t="shared" si="105"/>
        <v>0</v>
      </c>
      <c r="O498" s="64">
        <f t="shared" si="104"/>
        <v>600</v>
      </c>
    </row>
    <row r="499" spans="2:15" ht="47.25" x14ac:dyDescent="0.25">
      <c r="B499" s="60" t="s">
        <v>97</v>
      </c>
      <c r="C499" s="66" t="s">
        <v>784</v>
      </c>
      <c r="D499" s="61" t="s">
        <v>73</v>
      </c>
      <c r="E499" s="61" t="s">
        <v>152</v>
      </c>
      <c r="F499" s="61" t="s">
        <v>543</v>
      </c>
      <c r="G499" s="93">
        <f t="shared" si="105"/>
        <v>600</v>
      </c>
      <c r="H499" s="93">
        <f t="shared" si="105"/>
        <v>0</v>
      </c>
      <c r="I499" s="64">
        <f t="shared" si="96"/>
        <v>600</v>
      </c>
      <c r="J499" s="93">
        <f t="shared" si="105"/>
        <v>0</v>
      </c>
      <c r="K499" s="64">
        <f t="shared" si="97"/>
        <v>600</v>
      </c>
      <c r="L499" s="93">
        <f t="shared" si="105"/>
        <v>0</v>
      </c>
      <c r="M499" s="64">
        <f t="shared" si="99"/>
        <v>600</v>
      </c>
      <c r="N499" s="93">
        <f t="shared" si="105"/>
        <v>0</v>
      </c>
      <c r="O499" s="64">
        <f t="shared" si="104"/>
        <v>600</v>
      </c>
    </row>
    <row r="500" spans="2:15" ht="47.25" x14ac:dyDescent="0.25">
      <c r="B500" s="60" t="s">
        <v>98</v>
      </c>
      <c r="C500" s="66" t="s">
        <v>784</v>
      </c>
      <c r="D500" s="61" t="s">
        <v>73</v>
      </c>
      <c r="E500" s="61" t="s">
        <v>152</v>
      </c>
      <c r="F500" s="61" t="s">
        <v>539</v>
      </c>
      <c r="G500" s="93">
        <v>600</v>
      </c>
      <c r="H500" s="93"/>
      <c r="I500" s="64">
        <f t="shared" si="96"/>
        <v>600</v>
      </c>
      <c r="J500" s="93"/>
      <c r="K500" s="64">
        <f t="shared" si="97"/>
        <v>600</v>
      </c>
      <c r="L500" s="93"/>
      <c r="M500" s="64">
        <f t="shared" si="99"/>
        <v>600</v>
      </c>
      <c r="N500" s="93"/>
      <c r="O500" s="64">
        <f t="shared" si="104"/>
        <v>600</v>
      </c>
    </row>
    <row r="501" spans="2:15" ht="63" x14ac:dyDescent="0.25">
      <c r="B501" s="92" t="s">
        <v>870</v>
      </c>
      <c r="C501" s="59" t="s">
        <v>871</v>
      </c>
      <c r="D501" s="61"/>
      <c r="E501" s="61"/>
      <c r="F501" s="61"/>
      <c r="G501" s="93"/>
      <c r="H501" s="93"/>
      <c r="I501" s="64"/>
      <c r="J501" s="93"/>
      <c r="K501" s="64"/>
      <c r="L501" s="93"/>
      <c r="M501" s="64"/>
      <c r="N501" s="93">
        <f>N502</f>
        <v>8021</v>
      </c>
      <c r="O501" s="57">
        <f t="shared" si="104"/>
        <v>8021</v>
      </c>
    </row>
    <row r="502" spans="2:15" ht="131.25" customHeight="1" x14ac:dyDescent="0.25">
      <c r="B502" s="38" t="s">
        <v>878</v>
      </c>
      <c r="C502" s="62" t="s">
        <v>872</v>
      </c>
      <c r="D502" s="61"/>
      <c r="E502" s="61"/>
      <c r="F502" s="61"/>
      <c r="G502" s="93"/>
      <c r="H502" s="93"/>
      <c r="I502" s="64"/>
      <c r="J502" s="93"/>
      <c r="K502" s="64"/>
      <c r="L502" s="93"/>
      <c r="M502" s="64"/>
      <c r="N502" s="93">
        <f>N503+N508+N513</f>
        <v>8021</v>
      </c>
      <c r="O502" s="64">
        <f t="shared" si="104"/>
        <v>8021</v>
      </c>
    </row>
    <row r="503" spans="2:15" ht="91.5" customHeight="1" x14ac:dyDescent="0.25">
      <c r="B503" s="38" t="s">
        <v>877</v>
      </c>
      <c r="C503" s="62" t="s">
        <v>873</v>
      </c>
      <c r="D503" s="61"/>
      <c r="E503" s="61"/>
      <c r="F503" s="61"/>
      <c r="G503" s="93"/>
      <c r="H503" s="93"/>
      <c r="I503" s="64"/>
      <c r="J503" s="93"/>
      <c r="K503" s="64"/>
      <c r="L503" s="93"/>
      <c r="M503" s="64"/>
      <c r="N503" s="93">
        <f>N504</f>
        <v>7135</v>
      </c>
      <c r="O503" s="64">
        <f t="shared" si="104"/>
        <v>7135</v>
      </c>
    </row>
    <row r="504" spans="2:15" ht="31.5" x14ac:dyDescent="0.25">
      <c r="B504" s="38" t="s">
        <v>231</v>
      </c>
      <c r="C504" s="62" t="s">
        <v>873</v>
      </c>
      <c r="D504" s="61" t="s">
        <v>232</v>
      </c>
      <c r="E504" s="61"/>
      <c r="F504" s="61"/>
      <c r="G504" s="93"/>
      <c r="H504" s="93"/>
      <c r="I504" s="64"/>
      <c r="J504" s="93"/>
      <c r="K504" s="64"/>
      <c r="L504" s="93"/>
      <c r="M504" s="64"/>
      <c r="N504" s="93">
        <f>N505</f>
        <v>7135</v>
      </c>
      <c r="O504" s="64">
        <f t="shared" si="104"/>
        <v>7135</v>
      </c>
    </row>
    <row r="505" spans="2:15" ht="15.75" x14ac:dyDescent="0.25">
      <c r="B505" s="38" t="s">
        <v>827</v>
      </c>
      <c r="C505" s="62" t="s">
        <v>873</v>
      </c>
      <c r="D505" s="61" t="s">
        <v>232</v>
      </c>
      <c r="E505" s="61" t="s">
        <v>90</v>
      </c>
      <c r="F505" s="61" t="s">
        <v>76</v>
      </c>
      <c r="G505" s="93"/>
      <c r="H505" s="93"/>
      <c r="I505" s="64"/>
      <c r="J505" s="93"/>
      <c r="K505" s="64"/>
      <c r="L505" s="93"/>
      <c r="M505" s="64"/>
      <c r="N505" s="93">
        <f>N506</f>
        <v>7135</v>
      </c>
      <c r="O505" s="64">
        <f t="shared" si="104"/>
        <v>7135</v>
      </c>
    </row>
    <row r="506" spans="2:15" ht="15.75" x14ac:dyDescent="0.25">
      <c r="B506" s="38" t="s">
        <v>157</v>
      </c>
      <c r="C506" s="62" t="s">
        <v>873</v>
      </c>
      <c r="D506" s="61" t="s">
        <v>232</v>
      </c>
      <c r="E506" s="61" t="s">
        <v>90</v>
      </c>
      <c r="F506" s="61">
        <v>500</v>
      </c>
      <c r="G506" s="93"/>
      <c r="H506" s="93"/>
      <c r="I506" s="64"/>
      <c r="J506" s="93"/>
      <c r="K506" s="64"/>
      <c r="L506" s="93"/>
      <c r="M506" s="64"/>
      <c r="N506" s="93">
        <f>N507</f>
        <v>7135</v>
      </c>
      <c r="O506" s="64">
        <f t="shared" si="104"/>
        <v>7135</v>
      </c>
    </row>
    <row r="507" spans="2:15" ht="15.75" x14ac:dyDescent="0.25">
      <c r="B507" s="38" t="s">
        <v>65</v>
      </c>
      <c r="C507" s="62" t="s">
        <v>880</v>
      </c>
      <c r="D507" s="61" t="s">
        <v>232</v>
      </c>
      <c r="E507" s="61" t="s">
        <v>90</v>
      </c>
      <c r="F507" s="61">
        <v>540</v>
      </c>
      <c r="G507" s="93"/>
      <c r="H507" s="93"/>
      <c r="I507" s="64"/>
      <c r="J507" s="93"/>
      <c r="K507" s="64"/>
      <c r="L507" s="93"/>
      <c r="M507" s="64"/>
      <c r="N507" s="93">
        <v>7135</v>
      </c>
      <c r="O507" s="64">
        <f t="shared" si="104"/>
        <v>7135</v>
      </c>
    </row>
    <row r="508" spans="2:15" ht="94.5" x14ac:dyDescent="0.25">
      <c r="B508" s="38" t="s">
        <v>876</v>
      </c>
      <c r="C508" s="62" t="s">
        <v>874</v>
      </c>
      <c r="D508" s="61"/>
      <c r="E508" s="61"/>
      <c r="F508" s="61"/>
      <c r="G508" s="93"/>
      <c r="H508" s="93"/>
      <c r="I508" s="64"/>
      <c r="J508" s="93"/>
      <c r="K508" s="64"/>
      <c r="L508" s="93"/>
      <c r="M508" s="64"/>
      <c r="N508" s="93">
        <f>N509</f>
        <v>362</v>
      </c>
      <c r="O508" s="64">
        <f t="shared" si="104"/>
        <v>362</v>
      </c>
    </row>
    <row r="509" spans="2:15" ht="31.5" x14ac:dyDescent="0.25">
      <c r="B509" s="38" t="s">
        <v>231</v>
      </c>
      <c r="C509" s="62" t="s">
        <v>874</v>
      </c>
      <c r="D509" s="61" t="s">
        <v>232</v>
      </c>
      <c r="E509" s="61"/>
      <c r="F509" s="61"/>
      <c r="G509" s="93"/>
      <c r="H509" s="93"/>
      <c r="I509" s="64"/>
      <c r="J509" s="93"/>
      <c r="K509" s="64"/>
      <c r="L509" s="93"/>
      <c r="M509" s="64"/>
      <c r="N509" s="93">
        <f>N510</f>
        <v>362</v>
      </c>
      <c r="O509" s="64">
        <f t="shared" si="104"/>
        <v>362</v>
      </c>
    </row>
    <row r="510" spans="2:15" ht="15.75" x14ac:dyDescent="0.25">
      <c r="B510" s="38" t="s">
        <v>827</v>
      </c>
      <c r="C510" s="62" t="s">
        <v>874</v>
      </c>
      <c r="D510" s="61" t="s">
        <v>232</v>
      </c>
      <c r="E510" s="61" t="s">
        <v>90</v>
      </c>
      <c r="F510" s="61" t="s">
        <v>76</v>
      </c>
      <c r="G510" s="93"/>
      <c r="H510" s="93"/>
      <c r="I510" s="64"/>
      <c r="J510" s="93"/>
      <c r="K510" s="64"/>
      <c r="L510" s="93"/>
      <c r="M510" s="64"/>
      <c r="N510" s="93">
        <f>N511</f>
        <v>362</v>
      </c>
      <c r="O510" s="64">
        <f t="shared" si="104"/>
        <v>362</v>
      </c>
    </row>
    <row r="511" spans="2:15" ht="15.75" x14ac:dyDescent="0.25">
      <c r="B511" s="38" t="s">
        <v>157</v>
      </c>
      <c r="C511" s="62" t="s">
        <v>874</v>
      </c>
      <c r="D511" s="61" t="s">
        <v>232</v>
      </c>
      <c r="E511" s="61" t="s">
        <v>90</v>
      </c>
      <c r="F511" s="61">
        <v>500</v>
      </c>
      <c r="G511" s="93"/>
      <c r="H511" s="93"/>
      <c r="I511" s="64"/>
      <c r="J511" s="93"/>
      <c r="K511" s="64"/>
      <c r="L511" s="93"/>
      <c r="M511" s="64"/>
      <c r="N511" s="93">
        <f>N512</f>
        <v>362</v>
      </c>
      <c r="O511" s="64">
        <f t="shared" si="104"/>
        <v>362</v>
      </c>
    </row>
    <row r="512" spans="2:15" ht="15.75" x14ac:dyDescent="0.25">
      <c r="B512" s="38" t="s">
        <v>65</v>
      </c>
      <c r="C512" s="62" t="s">
        <v>874</v>
      </c>
      <c r="D512" s="61" t="s">
        <v>232</v>
      </c>
      <c r="E512" s="61" t="s">
        <v>90</v>
      </c>
      <c r="F512" s="61">
        <v>540</v>
      </c>
      <c r="G512" s="93"/>
      <c r="H512" s="93"/>
      <c r="I512" s="64"/>
      <c r="J512" s="93"/>
      <c r="K512" s="64"/>
      <c r="L512" s="93"/>
      <c r="M512" s="64"/>
      <c r="N512" s="93">
        <v>362</v>
      </c>
      <c r="O512" s="64">
        <f t="shared" si="104"/>
        <v>362</v>
      </c>
    </row>
    <row r="513" spans="2:15" ht="47.25" x14ac:dyDescent="0.25">
      <c r="B513" s="125" t="s">
        <v>879</v>
      </c>
      <c r="C513" s="62" t="s">
        <v>875</v>
      </c>
      <c r="D513" s="61"/>
      <c r="E513" s="61"/>
      <c r="F513" s="61"/>
      <c r="G513" s="93"/>
      <c r="H513" s="93"/>
      <c r="I513" s="64"/>
      <c r="J513" s="93"/>
      <c r="K513" s="64"/>
      <c r="L513" s="93"/>
      <c r="M513" s="64"/>
      <c r="N513" s="93">
        <f>N514</f>
        <v>524</v>
      </c>
      <c r="O513" s="64">
        <f t="shared" si="104"/>
        <v>524</v>
      </c>
    </row>
    <row r="514" spans="2:15" ht="31.5" x14ac:dyDescent="0.25">
      <c r="B514" s="38" t="s">
        <v>231</v>
      </c>
      <c r="C514" s="62" t="s">
        <v>875</v>
      </c>
      <c r="D514" s="61" t="s">
        <v>232</v>
      </c>
      <c r="E514" s="61"/>
      <c r="F514" s="61"/>
      <c r="G514" s="93"/>
      <c r="H514" s="93"/>
      <c r="I514" s="64"/>
      <c r="J514" s="93"/>
      <c r="K514" s="64"/>
      <c r="L514" s="93"/>
      <c r="M514" s="64"/>
      <c r="N514" s="93">
        <f>N515</f>
        <v>524</v>
      </c>
      <c r="O514" s="64">
        <f t="shared" si="104"/>
        <v>524</v>
      </c>
    </row>
    <row r="515" spans="2:15" ht="15.75" x14ac:dyDescent="0.25">
      <c r="B515" s="38" t="s">
        <v>827</v>
      </c>
      <c r="C515" s="62" t="s">
        <v>875</v>
      </c>
      <c r="D515" s="61" t="s">
        <v>232</v>
      </c>
      <c r="E515" s="61" t="s">
        <v>90</v>
      </c>
      <c r="F515" s="61" t="s">
        <v>76</v>
      </c>
      <c r="G515" s="93"/>
      <c r="H515" s="93"/>
      <c r="I515" s="64"/>
      <c r="J515" s="93"/>
      <c r="K515" s="64"/>
      <c r="L515" s="93"/>
      <c r="M515" s="64"/>
      <c r="N515" s="93">
        <f>N516</f>
        <v>524</v>
      </c>
      <c r="O515" s="64">
        <f t="shared" si="104"/>
        <v>524</v>
      </c>
    </row>
    <row r="516" spans="2:15" ht="15.75" x14ac:dyDescent="0.25">
      <c r="B516" s="38" t="s">
        <v>157</v>
      </c>
      <c r="C516" s="62"/>
      <c r="D516" s="61" t="s">
        <v>232</v>
      </c>
      <c r="E516" s="61" t="s">
        <v>90</v>
      </c>
      <c r="F516" s="61">
        <v>500</v>
      </c>
      <c r="G516" s="93"/>
      <c r="H516" s="93"/>
      <c r="I516" s="64"/>
      <c r="J516" s="93"/>
      <c r="K516" s="64"/>
      <c r="L516" s="93"/>
      <c r="M516" s="64"/>
      <c r="N516" s="93">
        <f>N517</f>
        <v>524</v>
      </c>
      <c r="O516" s="64">
        <f t="shared" si="104"/>
        <v>524</v>
      </c>
    </row>
    <row r="517" spans="2:15" ht="15.75" x14ac:dyDescent="0.25">
      <c r="B517" s="38" t="s">
        <v>65</v>
      </c>
      <c r="C517" s="62"/>
      <c r="D517" s="61" t="s">
        <v>232</v>
      </c>
      <c r="E517" s="61" t="s">
        <v>90</v>
      </c>
      <c r="F517" s="61">
        <v>540</v>
      </c>
      <c r="G517" s="93"/>
      <c r="H517" s="93"/>
      <c r="I517" s="64"/>
      <c r="J517" s="93"/>
      <c r="K517" s="64"/>
      <c r="L517" s="93"/>
      <c r="M517" s="64"/>
      <c r="N517" s="93">
        <v>524</v>
      </c>
      <c r="O517" s="64">
        <f t="shared" si="104"/>
        <v>524</v>
      </c>
    </row>
    <row r="518" spans="2:15" ht="75" customHeight="1" x14ac:dyDescent="0.25">
      <c r="B518" s="92" t="s">
        <v>79</v>
      </c>
      <c r="C518" s="58" t="s">
        <v>570</v>
      </c>
      <c r="D518" s="55"/>
      <c r="E518" s="55"/>
      <c r="F518" s="105"/>
      <c r="G518" s="99">
        <f>G519+G530</f>
        <v>41752.5</v>
      </c>
      <c r="H518" s="99">
        <f>H519+H530</f>
        <v>0</v>
      </c>
      <c r="I518" s="57">
        <f t="shared" si="96"/>
        <v>41752.5</v>
      </c>
      <c r="J518" s="99">
        <f>J519+J530</f>
        <v>0</v>
      </c>
      <c r="K518" s="57">
        <f t="shared" si="97"/>
        <v>41752.5</v>
      </c>
      <c r="L518" s="99">
        <f>L519+L530</f>
        <v>0</v>
      </c>
      <c r="M518" s="57">
        <f t="shared" si="99"/>
        <v>41752.5</v>
      </c>
      <c r="N518" s="99">
        <f>N519+N530</f>
        <v>0</v>
      </c>
      <c r="O518" s="57">
        <f t="shared" si="104"/>
        <v>41752.5</v>
      </c>
    </row>
    <row r="519" spans="2:15" ht="42.75" customHeight="1" x14ac:dyDescent="0.25">
      <c r="B519" s="103" t="s">
        <v>81</v>
      </c>
      <c r="C519" s="58" t="s">
        <v>572</v>
      </c>
      <c r="D519" s="55"/>
      <c r="E519" s="55"/>
      <c r="F519" s="105"/>
      <c r="G519" s="99">
        <f>G520+G525</f>
        <v>1423.1</v>
      </c>
      <c r="H519" s="99">
        <f>H520+H525</f>
        <v>0</v>
      </c>
      <c r="I519" s="57">
        <f t="shared" si="96"/>
        <v>1423.1</v>
      </c>
      <c r="J519" s="99">
        <f>J520+J525</f>
        <v>0</v>
      </c>
      <c r="K519" s="57">
        <f t="shared" si="97"/>
        <v>1423.1</v>
      </c>
      <c r="L519" s="99">
        <f>L520+L525</f>
        <v>0</v>
      </c>
      <c r="M519" s="57">
        <f t="shared" si="99"/>
        <v>1423.1</v>
      </c>
      <c r="N519" s="99">
        <f>N520+N525</f>
        <v>0</v>
      </c>
      <c r="O519" s="57">
        <f t="shared" si="104"/>
        <v>1423.1</v>
      </c>
    </row>
    <row r="520" spans="2:15" ht="47.25" x14ac:dyDescent="0.25">
      <c r="B520" s="38" t="s">
        <v>499</v>
      </c>
      <c r="C520" s="61" t="s">
        <v>84</v>
      </c>
      <c r="D520" s="55"/>
      <c r="E520" s="55"/>
      <c r="F520" s="105"/>
      <c r="G520" s="93">
        <f t="shared" ref="G520:N523" si="106">G521</f>
        <v>1323.6</v>
      </c>
      <c r="H520" s="93">
        <f t="shared" si="106"/>
        <v>0</v>
      </c>
      <c r="I520" s="64">
        <f t="shared" si="96"/>
        <v>1323.6</v>
      </c>
      <c r="J520" s="93">
        <f t="shared" si="106"/>
        <v>0</v>
      </c>
      <c r="K520" s="64">
        <f t="shared" si="97"/>
        <v>1323.6</v>
      </c>
      <c r="L520" s="93">
        <f t="shared" si="106"/>
        <v>0</v>
      </c>
      <c r="M520" s="64">
        <f t="shared" si="99"/>
        <v>1323.6</v>
      </c>
      <c r="N520" s="93">
        <f t="shared" si="106"/>
        <v>0</v>
      </c>
      <c r="O520" s="64">
        <f t="shared" si="104"/>
        <v>1323.6</v>
      </c>
    </row>
    <row r="521" spans="2:15" ht="31.5" x14ac:dyDescent="0.25">
      <c r="B521" s="74" t="s">
        <v>72</v>
      </c>
      <c r="C521" s="61" t="s">
        <v>84</v>
      </c>
      <c r="D521" s="61" t="s">
        <v>73</v>
      </c>
      <c r="E521" s="55"/>
      <c r="F521" s="105"/>
      <c r="G521" s="93">
        <f t="shared" si="106"/>
        <v>1323.6</v>
      </c>
      <c r="H521" s="93">
        <f t="shared" si="106"/>
        <v>0</v>
      </c>
      <c r="I521" s="64">
        <f t="shared" si="96"/>
        <v>1323.6</v>
      </c>
      <c r="J521" s="93">
        <f t="shared" si="106"/>
        <v>0</v>
      </c>
      <c r="K521" s="64">
        <f t="shared" si="97"/>
        <v>1323.6</v>
      </c>
      <c r="L521" s="93">
        <f t="shared" si="106"/>
        <v>0</v>
      </c>
      <c r="M521" s="64">
        <f t="shared" si="99"/>
        <v>1323.6</v>
      </c>
      <c r="N521" s="93">
        <f t="shared" si="106"/>
        <v>0</v>
      </c>
      <c r="O521" s="64">
        <f t="shared" si="104"/>
        <v>1323.6</v>
      </c>
    </row>
    <row r="522" spans="2:15" ht="54" customHeight="1" x14ac:dyDescent="0.25">
      <c r="B522" s="38" t="s">
        <v>77</v>
      </c>
      <c r="C522" s="61" t="s">
        <v>84</v>
      </c>
      <c r="D522" s="61" t="s">
        <v>73</v>
      </c>
      <c r="E522" s="61" t="s">
        <v>78</v>
      </c>
      <c r="F522" s="105"/>
      <c r="G522" s="93">
        <f t="shared" si="106"/>
        <v>1323.6</v>
      </c>
      <c r="H522" s="93">
        <f t="shared" si="106"/>
        <v>0</v>
      </c>
      <c r="I522" s="64">
        <f t="shared" si="96"/>
        <v>1323.6</v>
      </c>
      <c r="J522" s="93">
        <f t="shared" si="106"/>
        <v>0</v>
      </c>
      <c r="K522" s="64">
        <f t="shared" si="97"/>
        <v>1323.6</v>
      </c>
      <c r="L522" s="93">
        <f t="shared" si="106"/>
        <v>0</v>
      </c>
      <c r="M522" s="64">
        <f t="shared" si="99"/>
        <v>1323.6</v>
      </c>
      <c r="N522" s="93">
        <f t="shared" si="106"/>
        <v>0</v>
      </c>
      <c r="O522" s="64">
        <f t="shared" si="104"/>
        <v>1323.6</v>
      </c>
    </row>
    <row r="523" spans="2:15" ht="123.75" customHeight="1" x14ac:dyDescent="0.25">
      <c r="B523" s="38" t="s">
        <v>85</v>
      </c>
      <c r="C523" s="61" t="s">
        <v>84</v>
      </c>
      <c r="D523" s="61" t="s">
        <v>73</v>
      </c>
      <c r="E523" s="61" t="s">
        <v>78</v>
      </c>
      <c r="F523" s="61" t="s">
        <v>536</v>
      </c>
      <c r="G523" s="93">
        <f t="shared" si="106"/>
        <v>1323.6</v>
      </c>
      <c r="H523" s="93">
        <f t="shared" si="106"/>
        <v>0</v>
      </c>
      <c r="I523" s="64">
        <f t="shared" si="96"/>
        <v>1323.6</v>
      </c>
      <c r="J523" s="93">
        <f t="shared" si="106"/>
        <v>0</v>
      </c>
      <c r="K523" s="64">
        <f t="shared" si="97"/>
        <v>1323.6</v>
      </c>
      <c r="L523" s="93">
        <f t="shared" si="106"/>
        <v>0</v>
      </c>
      <c r="M523" s="64">
        <f t="shared" si="99"/>
        <v>1323.6</v>
      </c>
      <c r="N523" s="93">
        <f t="shared" si="106"/>
        <v>0</v>
      </c>
      <c r="O523" s="64">
        <f t="shared" si="104"/>
        <v>1323.6</v>
      </c>
    </row>
    <row r="524" spans="2:15" ht="54.75" customHeight="1" x14ac:dyDescent="0.25">
      <c r="B524" s="38" t="s">
        <v>86</v>
      </c>
      <c r="C524" s="61" t="s">
        <v>84</v>
      </c>
      <c r="D524" s="61" t="s">
        <v>73</v>
      </c>
      <c r="E524" s="61" t="s">
        <v>78</v>
      </c>
      <c r="F524" s="61" t="s">
        <v>535</v>
      </c>
      <c r="G524" s="93">
        <v>1323.6</v>
      </c>
      <c r="H524" s="93"/>
      <c r="I524" s="64">
        <f t="shared" si="96"/>
        <v>1323.6</v>
      </c>
      <c r="J524" s="93"/>
      <c r="K524" s="64">
        <f t="shared" si="97"/>
        <v>1323.6</v>
      </c>
      <c r="L524" s="93"/>
      <c r="M524" s="64">
        <f t="shared" si="99"/>
        <v>1323.6</v>
      </c>
      <c r="N524" s="93"/>
      <c r="O524" s="64">
        <f t="shared" si="104"/>
        <v>1323.6</v>
      </c>
    </row>
    <row r="525" spans="2:15" ht="39" customHeight="1" x14ac:dyDescent="0.25">
      <c r="B525" s="38" t="s">
        <v>87</v>
      </c>
      <c r="C525" s="61" t="s">
        <v>88</v>
      </c>
      <c r="D525" s="55"/>
      <c r="E525" s="55"/>
      <c r="F525" s="105"/>
      <c r="G525" s="93">
        <f t="shared" ref="G525:N528" si="107">G526</f>
        <v>99.5</v>
      </c>
      <c r="H525" s="93">
        <f t="shared" si="107"/>
        <v>0</v>
      </c>
      <c r="I525" s="64">
        <f t="shared" si="96"/>
        <v>99.5</v>
      </c>
      <c r="J525" s="93">
        <f t="shared" si="107"/>
        <v>0</v>
      </c>
      <c r="K525" s="64">
        <f t="shared" si="97"/>
        <v>99.5</v>
      </c>
      <c r="L525" s="93">
        <f t="shared" si="107"/>
        <v>0</v>
      </c>
      <c r="M525" s="64">
        <f t="shared" si="99"/>
        <v>99.5</v>
      </c>
      <c r="N525" s="93">
        <f t="shared" si="107"/>
        <v>0</v>
      </c>
      <c r="O525" s="64">
        <f t="shared" si="104"/>
        <v>99.5</v>
      </c>
    </row>
    <row r="526" spans="2:15" ht="31.5" x14ac:dyDescent="0.25">
      <c r="B526" s="74" t="s">
        <v>72</v>
      </c>
      <c r="C526" s="61" t="s">
        <v>88</v>
      </c>
      <c r="D526" s="61" t="s">
        <v>73</v>
      </c>
      <c r="E526" s="55"/>
      <c r="F526" s="105"/>
      <c r="G526" s="93">
        <f t="shared" si="107"/>
        <v>99.5</v>
      </c>
      <c r="H526" s="93">
        <f t="shared" si="107"/>
        <v>0</v>
      </c>
      <c r="I526" s="64">
        <f t="shared" si="96"/>
        <v>99.5</v>
      </c>
      <c r="J526" s="93">
        <f t="shared" si="107"/>
        <v>0</v>
      </c>
      <c r="K526" s="64">
        <f t="shared" si="97"/>
        <v>99.5</v>
      </c>
      <c r="L526" s="93">
        <f t="shared" si="107"/>
        <v>0</v>
      </c>
      <c r="M526" s="64">
        <f t="shared" si="99"/>
        <v>99.5</v>
      </c>
      <c r="N526" s="93">
        <f t="shared" si="107"/>
        <v>0</v>
      </c>
      <c r="O526" s="64">
        <f t="shared" si="104"/>
        <v>99.5</v>
      </c>
    </row>
    <row r="527" spans="2:15" ht="57" customHeight="1" x14ac:dyDescent="0.25">
      <c r="B527" s="38" t="s">
        <v>77</v>
      </c>
      <c r="C527" s="61" t="s">
        <v>88</v>
      </c>
      <c r="D527" s="61" t="s">
        <v>73</v>
      </c>
      <c r="E527" s="61" t="s">
        <v>78</v>
      </c>
      <c r="F527" s="105"/>
      <c r="G527" s="93">
        <f t="shared" si="107"/>
        <v>99.5</v>
      </c>
      <c r="H527" s="93">
        <f t="shared" si="107"/>
        <v>0</v>
      </c>
      <c r="I527" s="64">
        <f t="shared" si="96"/>
        <v>99.5</v>
      </c>
      <c r="J527" s="93">
        <f t="shared" si="107"/>
        <v>0</v>
      </c>
      <c r="K527" s="64">
        <f t="shared" si="97"/>
        <v>99.5</v>
      </c>
      <c r="L527" s="93">
        <f t="shared" si="107"/>
        <v>0</v>
      </c>
      <c r="M527" s="64">
        <f t="shared" si="99"/>
        <v>99.5</v>
      </c>
      <c r="N527" s="93">
        <f t="shared" si="107"/>
        <v>0</v>
      </c>
      <c r="O527" s="64">
        <f t="shared" si="104"/>
        <v>99.5</v>
      </c>
    </row>
    <row r="528" spans="2:15" ht="120" customHeight="1" x14ac:dyDescent="0.25">
      <c r="B528" s="38" t="s">
        <v>85</v>
      </c>
      <c r="C528" s="61" t="s">
        <v>88</v>
      </c>
      <c r="D528" s="61" t="s">
        <v>73</v>
      </c>
      <c r="E528" s="61" t="s">
        <v>78</v>
      </c>
      <c r="F528" s="61" t="s">
        <v>536</v>
      </c>
      <c r="G528" s="93">
        <f t="shared" si="107"/>
        <v>99.5</v>
      </c>
      <c r="H528" s="93">
        <f t="shared" si="107"/>
        <v>0</v>
      </c>
      <c r="I528" s="64">
        <f t="shared" si="96"/>
        <v>99.5</v>
      </c>
      <c r="J528" s="93">
        <f t="shared" si="107"/>
        <v>0</v>
      </c>
      <c r="K528" s="64">
        <f t="shared" si="97"/>
        <v>99.5</v>
      </c>
      <c r="L528" s="93">
        <f t="shared" si="107"/>
        <v>0</v>
      </c>
      <c r="M528" s="64">
        <f t="shared" si="99"/>
        <v>99.5</v>
      </c>
      <c r="N528" s="93">
        <f t="shared" si="107"/>
        <v>0</v>
      </c>
      <c r="O528" s="64">
        <f t="shared" si="104"/>
        <v>99.5</v>
      </c>
    </row>
    <row r="529" spans="2:15" ht="50.25" customHeight="1" x14ac:dyDescent="0.25">
      <c r="B529" s="38" t="s">
        <v>86</v>
      </c>
      <c r="C529" s="61" t="s">
        <v>88</v>
      </c>
      <c r="D529" s="61" t="s">
        <v>73</v>
      </c>
      <c r="E529" s="61" t="s">
        <v>78</v>
      </c>
      <c r="F529" s="61" t="s">
        <v>535</v>
      </c>
      <c r="G529" s="93">
        <v>99.5</v>
      </c>
      <c r="H529" s="93"/>
      <c r="I529" s="64">
        <f t="shared" si="96"/>
        <v>99.5</v>
      </c>
      <c r="J529" s="93"/>
      <c r="K529" s="64">
        <f t="shared" si="97"/>
        <v>99.5</v>
      </c>
      <c r="L529" s="93"/>
      <c r="M529" s="64">
        <f t="shared" si="99"/>
        <v>99.5</v>
      </c>
      <c r="N529" s="93"/>
      <c r="O529" s="64">
        <f t="shared" si="104"/>
        <v>99.5</v>
      </c>
    </row>
    <row r="530" spans="2:15" ht="30.75" customHeight="1" x14ac:dyDescent="0.25">
      <c r="B530" s="92" t="s">
        <v>691</v>
      </c>
      <c r="C530" s="58" t="s">
        <v>573</v>
      </c>
      <c r="D530" s="55"/>
      <c r="E530" s="55"/>
      <c r="F530" s="105"/>
      <c r="G530" s="99">
        <f>G531+G536</f>
        <v>40329.4</v>
      </c>
      <c r="H530" s="99">
        <f>H531+H536</f>
        <v>0</v>
      </c>
      <c r="I530" s="57">
        <f t="shared" si="96"/>
        <v>40329.4</v>
      </c>
      <c r="J530" s="99">
        <f>J531+J536</f>
        <v>0</v>
      </c>
      <c r="K530" s="57">
        <f t="shared" si="97"/>
        <v>40329.4</v>
      </c>
      <c r="L530" s="99">
        <f>L531+L536</f>
        <v>0</v>
      </c>
      <c r="M530" s="57">
        <f t="shared" si="99"/>
        <v>40329.4</v>
      </c>
      <c r="N530" s="99">
        <f>N531+N536</f>
        <v>0</v>
      </c>
      <c r="O530" s="57">
        <f t="shared" si="104"/>
        <v>40329.4</v>
      </c>
    </row>
    <row r="531" spans="2:15" ht="47.25" x14ac:dyDescent="0.25">
      <c r="B531" s="38" t="s">
        <v>83</v>
      </c>
      <c r="C531" s="61" t="s">
        <v>574</v>
      </c>
      <c r="D531" s="55"/>
      <c r="E531" s="55"/>
      <c r="F531" s="105"/>
      <c r="G531" s="99">
        <f t="shared" ref="G531:N534" si="108">G532</f>
        <v>34155.4</v>
      </c>
      <c r="H531" s="99">
        <f t="shared" si="108"/>
        <v>0</v>
      </c>
      <c r="I531" s="57">
        <f t="shared" si="96"/>
        <v>34155.4</v>
      </c>
      <c r="J531" s="99">
        <f t="shared" si="108"/>
        <v>0</v>
      </c>
      <c r="K531" s="57">
        <f t="shared" si="97"/>
        <v>34155.4</v>
      </c>
      <c r="L531" s="99">
        <f t="shared" si="108"/>
        <v>0</v>
      </c>
      <c r="M531" s="57">
        <f t="shared" si="99"/>
        <v>34155.4</v>
      </c>
      <c r="N531" s="99">
        <f t="shared" si="108"/>
        <v>0</v>
      </c>
      <c r="O531" s="57">
        <f t="shared" si="104"/>
        <v>34155.4</v>
      </c>
    </row>
    <row r="532" spans="2:15" ht="35.450000000000003" customHeight="1" x14ac:dyDescent="0.25">
      <c r="B532" s="74" t="s">
        <v>72</v>
      </c>
      <c r="C532" s="61" t="s">
        <v>574</v>
      </c>
      <c r="D532" s="61" t="s">
        <v>73</v>
      </c>
      <c r="E532" s="55"/>
      <c r="F532" s="105"/>
      <c r="G532" s="93">
        <f t="shared" si="108"/>
        <v>34155.4</v>
      </c>
      <c r="H532" s="93">
        <f t="shared" si="108"/>
        <v>0</v>
      </c>
      <c r="I532" s="64">
        <f t="shared" si="96"/>
        <v>34155.4</v>
      </c>
      <c r="J532" s="93">
        <f t="shared" si="108"/>
        <v>0</v>
      </c>
      <c r="K532" s="64">
        <f t="shared" si="97"/>
        <v>34155.4</v>
      </c>
      <c r="L532" s="93">
        <f t="shared" si="108"/>
        <v>0</v>
      </c>
      <c r="M532" s="64">
        <f t="shared" si="99"/>
        <v>34155.4</v>
      </c>
      <c r="N532" s="93">
        <f t="shared" si="108"/>
        <v>0</v>
      </c>
      <c r="O532" s="64">
        <f t="shared" si="104"/>
        <v>34155.4</v>
      </c>
    </row>
    <row r="533" spans="2:15" ht="77.25" customHeight="1" x14ac:dyDescent="0.25">
      <c r="B533" s="60" t="s">
        <v>101</v>
      </c>
      <c r="C533" s="61" t="s">
        <v>574</v>
      </c>
      <c r="D533" s="61" t="s">
        <v>73</v>
      </c>
      <c r="E533" s="61" t="s">
        <v>102</v>
      </c>
      <c r="F533" s="105"/>
      <c r="G533" s="93">
        <f t="shared" si="108"/>
        <v>34155.4</v>
      </c>
      <c r="H533" s="93">
        <f t="shared" si="108"/>
        <v>0</v>
      </c>
      <c r="I533" s="64">
        <f t="shared" si="96"/>
        <v>34155.4</v>
      </c>
      <c r="J533" s="93">
        <f t="shared" si="108"/>
        <v>0</v>
      </c>
      <c r="K533" s="64">
        <f t="shared" si="97"/>
        <v>34155.4</v>
      </c>
      <c r="L533" s="93">
        <f t="shared" si="108"/>
        <v>0</v>
      </c>
      <c r="M533" s="64">
        <f t="shared" si="99"/>
        <v>34155.4</v>
      </c>
      <c r="N533" s="93">
        <f t="shared" si="108"/>
        <v>0</v>
      </c>
      <c r="O533" s="64">
        <f t="shared" si="104"/>
        <v>34155.4</v>
      </c>
    </row>
    <row r="534" spans="2:15" ht="119.25" customHeight="1" x14ac:dyDescent="0.25">
      <c r="B534" s="38" t="s">
        <v>85</v>
      </c>
      <c r="C534" s="61" t="s">
        <v>574</v>
      </c>
      <c r="D534" s="61" t="s">
        <v>73</v>
      </c>
      <c r="E534" s="61" t="s">
        <v>102</v>
      </c>
      <c r="F534" s="61" t="s">
        <v>536</v>
      </c>
      <c r="G534" s="93">
        <f t="shared" si="108"/>
        <v>34155.4</v>
      </c>
      <c r="H534" s="93">
        <f t="shared" si="108"/>
        <v>0</v>
      </c>
      <c r="I534" s="64">
        <f t="shared" si="96"/>
        <v>34155.4</v>
      </c>
      <c r="J534" s="93">
        <f t="shared" si="108"/>
        <v>0</v>
      </c>
      <c r="K534" s="64">
        <f t="shared" si="97"/>
        <v>34155.4</v>
      </c>
      <c r="L534" s="93">
        <f t="shared" si="108"/>
        <v>0</v>
      </c>
      <c r="M534" s="64">
        <f t="shared" si="99"/>
        <v>34155.4</v>
      </c>
      <c r="N534" s="93">
        <f t="shared" si="108"/>
        <v>0</v>
      </c>
      <c r="O534" s="64">
        <f t="shared" si="104"/>
        <v>34155.4</v>
      </c>
    </row>
    <row r="535" spans="2:15" ht="16.149999999999999" customHeight="1" x14ac:dyDescent="0.25">
      <c r="B535" s="38" t="s">
        <v>86</v>
      </c>
      <c r="C535" s="61" t="s">
        <v>574</v>
      </c>
      <c r="D535" s="61" t="s">
        <v>73</v>
      </c>
      <c r="E535" s="61" t="s">
        <v>102</v>
      </c>
      <c r="F535" s="61" t="s">
        <v>535</v>
      </c>
      <c r="G535" s="93">
        <v>34155.4</v>
      </c>
      <c r="H535" s="93"/>
      <c r="I535" s="64">
        <f t="shared" si="96"/>
        <v>34155.4</v>
      </c>
      <c r="J535" s="93"/>
      <c r="K535" s="64">
        <f t="shared" si="97"/>
        <v>34155.4</v>
      </c>
      <c r="L535" s="93"/>
      <c r="M535" s="64">
        <f t="shared" si="99"/>
        <v>34155.4</v>
      </c>
      <c r="N535" s="93"/>
      <c r="O535" s="64">
        <f t="shared" si="104"/>
        <v>34155.4</v>
      </c>
    </row>
    <row r="536" spans="2:15" ht="30.75" customHeight="1" x14ac:dyDescent="0.25">
      <c r="B536" s="38" t="s">
        <v>87</v>
      </c>
      <c r="C536" s="61" t="s">
        <v>106</v>
      </c>
      <c r="D536" s="55"/>
      <c r="E536" s="55"/>
      <c r="F536" s="105"/>
      <c r="G536" s="93">
        <f>G537</f>
        <v>6174</v>
      </c>
      <c r="H536" s="93">
        <f>H537</f>
        <v>0</v>
      </c>
      <c r="I536" s="64">
        <f t="shared" si="96"/>
        <v>6174</v>
      </c>
      <c r="J536" s="93">
        <f>J537</f>
        <v>0</v>
      </c>
      <c r="K536" s="64">
        <f t="shared" si="97"/>
        <v>6174</v>
      </c>
      <c r="L536" s="93">
        <f>L537</f>
        <v>0</v>
      </c>
      <c r="M536" s="64">
        <f t="shared" si="99"/>
        <v>6174</v>
      </c>
      <c r="N536" s="93">
        <f>N537</f>
        <v>0</v>
      </c>
      <c r="O536" s="64">
        <f t="shared" si="104"/>
        <v>6174</v>
      </c>
    </row>
    <row r="537" spans="2:15" ht="31.5" x14ac:dyDescent="0.25">
      <c r="B537" s="74" t="s">
        <v>72</v>
      </c>
      <c r="C537" s="61" t="s">
        <v>106</v>
      </c>
      <c r="D537" s="61" t="s">
        <v>73</v>
      </c>
      <c r="E537" s="55"/>
      <c r="F537" s="105"/>
      <c r="G537" s="93">
        <f>G538</f>
        <v>6174</v>
      </c>
      <c r="H537" s="93">
        <f>H538</f>
        <v>0</v>
      </c>
      <c r="I537" s="64">
        <f t="shared" si="96"/>
        <v>6174</v>
      </c>
      <c r="J537" s="93">
        <f>J538</f>
        <v>0</v>
      </c>
      <c r="K537" s="64">
        <f t="shared" si="97"/>
        <v>6174</v>
      </c>
      <c r="L537" s="93">
        <f>L538</f>
        <v>0</v>
      </c>
      <c r="M537" s="64">
        <f t="shared" si="99"/>
        <v>6174</v>
      </c>
      <c r="N537" s="93">
        <f>N538</f>
        <v>0</v>
      </c>
      <c r="O537" s="64">
        <f t="shared" si="104"/>
        <v>6174</v>
      </c>
    </row>
    <row r="538" spans="2:15" ht="75" customHeight="1" x14ac:dyDescent="0.25">
      <c r="B538" s="60" t="s">
        <v>101</v>
      </c>
      <c r="C538" s="61" t="s">
        <v>106</v>
      </c>
      <c r="D538" s="61" t="s">
        <v>73</v>
      </c>
      <c r="E538" s="61" t="s">
        <v>102</v>
      </c>
      <c r="F538" s="105"/>
      <c r="G538" s="93">
        <f>G539+G541+G543</f>
        <v>6174</v>
      </c>
      <c r="H538" s="93">
        <f>H539+H541+H543</f>
        <v>0</v>
      </c>
      <c r="I538" s="64">
        <f t="shared" ref="I538:I601" si="109">G538+H538</f>
        <v>6174</v>
      </c>
      <c r="J538" s="93">
        <f>J539+J541+J543</f>
        <v>0</v>
      </c>
      <c r="K538" s="64">
        <f t="shared" si="97"/>
        <v>6174</v>
      </c>
      <c r="L538" s="93">
        <f>L539+L541+L543</f>
        <v>0</v>
      </c>
      <c r="M538" s="64">
        <f t="shared" si="99"/>
        <v>6174</v>
      </c>
      <c r="N538" s="93">
        <f>N539+N541+N543</f>
        <v>0</v>
      </c>
      <c r="O538" s="64">
        <f t="shared" si="104"/>
        <v>6174</v>
      </c>
    </row>
    <row r="539" spans="2:15" ht="112.15" customHeight="1" x14ac:dyDescent="0.25">
      <c r="B539" s="38" t="s">
        <v>85</v>
      </c>
      <c r="C539" s="61" t="s">
        <v>106</v>
      </c>
      <c r="D539" s="61" t="s">
        <v>73</v>
      </c>
      <c r="E539" s="61" t="s">
        <v>102</v>
      </c>
      <c r="F539" s="61" t="s">
        <v>536</v>
      </c>
      <c r="G539" s="93">
        <f>G540</f>
        <v>165</v>
      </c>
      <c r="H539" s="93">
        <f>H540</f>
        <v>0</v>
      </c>
      <c r="I539" s="64">
        <f t="shared" si="109"/>
        <v>165</v>
      </c>
      <c r="J539" s="93">
        <f>J540</f>
        <v>0</v>
      </c>
      <c r="K539" s="64">
        <f t="shared" ref="K539:K602" si="110">I539+J539</f>
        <v>165</v>
      </c>
      <c r="L539" s="93">
        <f>L540</f>
        <v>0</v>
      </c>
      <c r="M539" s="64">
        <f t="shared" si="99"/>
        <v>165</v>
      </c>
      <c r="N539" s="93">
        <f>N540</f>
        <v>0</v>
      </c>
      <c r="O539" s="64">
        <f t="shared" si="104"/>
        <v>165</v>
      </c>
    </row>
    <row r="540" spans="2:15" ht="51.75" customHeight="1" x14ac:dyDescent="0.25">
      <c r="B540" s="38" t="s">
        <v>86</v>
      </c>
      <c r="C540" s="61" t="s">
        <v>106</v>
      </c>
      <c r="D540" s="61" t="s">
        <v>73</v>
      </c>
      <c r="E540" s="61" t="s">
        <v>102</v>
      </c>
      <c r="F540" s="61" t="s">
        <v>535</v>
      </c>
      <c r="G540" s="93">
        <v>165</v>
      </c>
      <c r="H540" s="93"/>
      <c r="I540" s="64">
        <f t="shared" si="109"/>
        <v>165</v>
      </c>
      <c r="J540" s="93"/>
      <c r="K540" s="64">
        <f t="shared" si="110"/>
        <v>165</v>
      </c>
      <c r="L540" s="93"/>
      <c r="M540" s="64">
        <f t="shared" si="99"/>
        <v>165</v>
      </c>
      <c r="N540" s="93"/>
      <c r="O540" s="64">
        <f t="shared" si="104"/>
        <v>165</v>
      </c>
    </row>
    <row r="541" spans="2:15" ht="47.25" x14ac:dyDescent="0.25">
      <c r="B541" s="60" t="s">
        <v>97</v>
      </c>
      <c r="C541" s="61" t="s">
        <v>106</v>
      </c>
      <c r="D541" s="61" t="s">
        <v>73</v>
      </c>
      <c r="E541" s="61" t="s">
        <v>102</v>
      </c>
      <c r="F541" s="61" t="s">
        <v>543</v>
      </c>
      <c r="G541" s="93">
        <f>G542</f>
        <v>5904</v>
      </c>
      <c r="H541" s="93">
        <f>H542</f>
        <v>0</v>
      </c>
      <c r="I541" s="64">
        <f t="shared" si="109"/>
        <v>5904</v>
      </c>
      <c r="J541" s="93">
        <f>J542</f>
        <v>0</v>
      </c>
      <c r="K541" s="64">
        <f t="shared" si="110"/>
        <v>5904</v>
      </c>
      <c r="L541" s="93">
        <f>L542</f>
        <v>0</v>
      </c>
      <c r="M541" s="64">
        <f t="shared" si="99"/>
        <v>5904</v>
      </c>
      <c r="N541" s="93">
        <f>N542</f>
        <v>0</v>
      </c>
      <c r="O541" s="64">
        <f t="shared" si="104"/>
        <v>5904</v>
      </c>
    </row>
    <row r="542" spans="2:15" ht="63.75" customHeight="1" x14ac:dyDescent="0.25">
      <c r="B542" s="60" t="s">
        <v>98</v>
      </c>
      <c r="C542" s="61" t="s">
        <v>106</v>
      </c>
      <c r="D542" s="61" t="s">
        <v>73</v>
      </c>
      <c r="E542" s="61" t="s">
        <v>102</v>
      </c>
      <c r="F542" s="61" t="s">
        <v>539</v>
      </c>
      <c r="G542" s="93">
        <v>5904</v>
      </c>
      <c r="H542" s="93"/>
      <c r="I542" s="64">
        <f t="shared" si="109"/>
        <v>5904</v>
      </c>
      <c r="J542" s="93"/>
      <c r="K542" s="64">
        <f t="shared" si="110"/>
        <v>5904</v>
      </c>
      <c r="L542" s="93"/>
      <c r="M542" s="64">
        <f t="shared" si="99"/>
        <v>5904</v>
      </c>
      <c r="N542" s="93"/>
      <c r="O542" s="64">
        <f t="shared" si="104"/>
        <v>5904</v>
      </c>
    </row>
    <row r="543" spans="2:15" ht="18.75" customHeight="1" x14ac:dyDescent="0.25">
      <c r="B543" s="60" t="s">
        <v>99</v>
      </c>
      <c r="C543" s="61" t="s">
        <v>106</v>
      </c>
      <c r="D543" s="61" t="s">
        <v>73</v>
      </c>
      <c r="E543" s="61" t="s">
        <v>102</v>
      </c>
      <c r="F543" s="61" t="s">
        <v>547</v>
      </c>
      <c r="G543" s="93">
        <f>G544</f>
        <v>105</v>
      </c>
      <c r="H543" s="93">
        <f>H544</f>
        <v>0</v>
      </c>
      <c r="I543" s="64">
        <f t="shared" si="109"/>
        <v>105</v>
      </c>
      <c r="J543" s="93">
        <f>J544</f>
        <v>0</v>
      </c>
      <c r="K543" s="64">
        <f t="shared" si="110"/>
        <v>105</v>
      </c>
      <c r="L543" s="93">
        <f>L544</f>
        <v>0</v>
      </c>
      <c r="M543" s="64">
        <f t="shared" ref="M543:M606" si="111">K543+L543</f>
        <v>105</v>
      </c>
      <c r="N543" s="93">
        <f>N544</f>
        <v>0</v>
      </c>
      <c r="O543" s="64">
        <f t="shared" si="104"/>
        <v>105</v>
      </c>
    </row>
    <row r="544" spans="2:15" ht="30.75" customHeight="1" x14ac:dyDescent="0.25">
      <c r="B544" s="60" t="s">
        <v>100</v>
      </c>
      <c r="C544" s="61" t="s">
        <v>106</v>
      </c>
      <c r="D544" s="61" t="s">
        <v>73</v>
      </c>
      <c r="E544" s="61" t="s">
        <v>102</v>
      </c>
      <c r="F544" s="61" t="s">
        <v>575</v>
      </c>
      <c r="G544" s="93">
        <v>105</v>
      </c>
      <c r="H544" s="93"/>
      <c r="I544" s="64">
        <f t="shared" si="109"/>
        <v>105</v>
      </c>
      <c r="J544" s="93"/>
      <c r="K544" s="64">
        <f t="shared" si="110"/>
        <v>105</v>
      </c>
      <c r="L544" s="93"/>
      <c r="M544" s="64">
        <f t="shared" si="111"/>
        <v>105</v>
      </c>
      <c r="N544" s="93"/>
      <c r="O544" s="64">
        <f t="shared" si="104"/>
        <v>105</v>
      </c>
    </row>
    <row r="545" spans="2:15" ht="54" customHeight="1" x14ac:dyDescent="0.25">
      <c r="B545" s="53" t="s">
        <v>91</v>
      </c>
      <c r="C545" s="58" t="s">
        <v>571</v>
      </c>
      <c r="D545" s="55"/>
      <c r="E545" s="55"/>
      <c r="F545" s="105"/>
      <c r="G545" s="99">
        <f>G546</f>
        <v>2859.3</v>
      </c>
      <c r="H545" s="99">
        <f>H546</f>
        <v>0</v>
      </c>
      <c r="I545" s="57">
        <f t="shared" si="109"/>
        <v>2859.3</v>
      </c>
      <c r="J545" s="99">
        <f>J546</f>
        <v>0</v>
      </c>
      <c r="K545" s="57">
        <f t="shared" si="110"/>
        <v>2859.3</v>
      </c>
      <c r="L545" s="99">
        <f>L546</f>
        <v>0</v>
      </c>
      <c r="M545" s="57">
        <f t="shared" si="111"/>
        <v>2859.3</v>
      </c>
      <c r="N545" s="99">
        <f>N546</f>
        <v>0</v>
      </c>
      <c r="O545" s="57">
        <f t="shared" si="104"/>
        <v>2859.3</v>
      </c>
    </row>
    <row r="546" spans="2:15" ht="43.9" customHeight="1" x14ac:dyDescent="0.25">
      <c r="B546" s="53" t="s">
        <v>93</v>
      </c>
      <c r="C546" s="58" t="s">
        <v>576</v>
      </c>
      <c r="D546" s="55"/>
      <c r="E546" s="55"/>
      <c r="F546" s="105"/>
      <c r="G546" s="99">
        <f>G547+G551</f>
        <v>2859.3</v>
      </c>
      <c r="H546" s="99">
        <f>H547+H551</f>
        <v>0</v>
      </c>
      <c r="I546" s="57">
        <f t="shared" si="109"/>
        <v>2859.3</v>
      </c>
      <c r="J546" s="99">
        <f>J547+J551</f>
        <v>0</v>
      </c>
      <c r="K546" s="57">
        <f t="shared" si="110"/>
        <v>2859.3</v>
      </c>
      <c r="L546" s="99">
        <f>L547+L551</f>
        <v>0</v>
      </c>
      <c r="M546" s="57">
        <f t="shared" si="111"/>
        <v>2859.3</v>
      </c>
      <c r="N546" s="99">
        <f>N547+N551</f>
        <v>0</v>
      </c>
      <c r="O546" s="57">
        <f t="shared" si="104"/>
        <v>2859.3</v>
      </c>
    </row>
    <row r="547" spans="2:15" ht="52.15" customHeight="1" x14ac:dyDescent="0.25">
      <c r="B547" s="60" t="s">
        <v>83</v>
      </c>
      <c r="C547" s="61" t="s">
        <v>95</v>
      </c>
      <c r="D547" s="61" t="s">
        <v>73</v>
      </c>
      <c r="E547" s="55"/>
      <c r="F547" s="105"/>
      <c r="G547" s="93">
        <f t="shared" ref="G547:N549" si="112">G548</f>
        <v>2026.1</v>
      </c>
      <c r="H547" s="93">
        <f t="shared" si="112"/>
        <v>0</v>
      </c>
      <c r="I547" s="64">
        <f t="shared" si="109"/>
        <v>2026.1</v>
      </c>
      <c r="J547" s="93">
        <f t="shared" si="112"/>
        <v>0</v>
      </c>
      <c r="K547" s="64">
        <f t="shared" si="110"/>
        <v>2026.1</v>
      </c>
      <c r="L547" s="93">
        <f t="shared" si="112"/>
        <v>0</v>
      </c>
      <c r="M547" s="64">
        <f t="shared" si="111"/>
        <v>2026.1</v>
      </c>
      <c r="N547" s="93">
        <f t="shared" si="112"/>
        <v>0</v>
      </c>
      <c r="O547" s="64">
        <f t="shared" si="104"/>
        <v>2026.1</v>
      </c>
    </row>
    <row r="548" spans="2:15" ht="99" customHeight="1" x14ac:dyDescent="0.25">
      <c r="B548" s="60" t="s">
        <v>89</v>
      </c>
      <c r="C548" s="61" t="s">
        <v>95</v>
      </c>
      <c r="D548" s="61" t="s">
        <v>73</v>
      </c>
      <c r="E548" s="61" t="s">
        <v>90</v>
      </c>
      <c r="F548" s="105"/>
      <c r="G548" s="93">
        <f t="shared" si="112"/>
        <v>2026.1</v>
      </c>
      <c r="H548" s="93">
        <f t="shared" si="112"/>
        <v>0</v>
      </c>
      <c r="I548" s="64">
        <f t="shared" si="109"/>
        <v>2026.1</v>
      </c>
      <c r="J548" s="93">
        <f t="shared" si="112"/>
        <v>0</v>
      </c>
      <c r="K548" s="64">
        <f t="shared" si="110"/>
        <v>2026.1</v>
      </c>
      <c r="L548" s="93">
        <f t="shared" si="112"/>
        <v>0</v>
      </c>
      <c r="M548" s="64">
        <f t="shared" si="111"/>
        <v>2026.1</v>
      </c>
      <c r="N548" s="93">
        <f t="shared" si="112"/>
        <v>0</v>
      </c>
      <c r="O548" s="64">
        <f t="shared" si="104"/>
        <v>2026.1</v>
      </c>
    </row>
    <row r="549" spans="2:15" ht="128.44999999999999" customHeight="1" x14ac:dyDescent="0.25">
      <c r="B549" s="38" t="s">
        <v>85</v>
      </c>
      <c r="C549" s="61" t="s">
        <v>95</v>
      </c>
      <c r="D549" s="61" t="s">
        <v>73</v>
      </c>
      <c r="E549" s="61" t="s">
        <v>90</v>
      </c>
      <c r="F549" s="61" t="s">
        <v>536</v>
      </c>
      <c r="G549" s="93">
        <f t="shared" si="112"/>
        <v>2026.1</v>
      </c>
      <c r="H549" s="93">
        <f t="shared" si="112"/>
        <v>0</v>
      </c>
      <c r="I549" s="64">
        <f t="shared" si="109"/>
        <v>2026.1</v>
      </c>
      <c r="J549" s="93">
        <f t="shared" si="112"/>
        <v>0</v>
      </c>
      <c r="K549" s="64">
        <f t="shared" si="110"/>
        <v>2026.1</v>
      </c>
      <c r="L549" s="93">
        <f t="shared" si="112"/>
        <v>0</v>
      </c>
      <c r="M549" s="64">
        <f t="shared" si="111"/>
        <v>2026.1</v>
      </c>
      <c r="N549" s="93">
        <f t="shared" si="112"/>
        <v>0</v>
      </c>
      <c r="O549" s="64">
        <f t="shared" si="104"/>
        <v>2026.1</v>
      </c>
    </row>
    <row r="550" spans="2:15" ht="48" customHeight="1" x14ac:dyDescent="0.25">
      <c r="B550" s="38" t="s">
        <v>86</v>
      </c>
      <c r="C550" s="61" t="s">
        <v>95</v>
      </c>
      <c r="D550" s="61" t="s">
        <v>73</v>
      </c>
      <c r="E550" s="61" t="s">
        <v>90</v>
      </c>
      <c r="F550" s="61" t="s">
        <v>535</v>
      </c>
      <c r="G550" s="93">
        <v>2026.1</v>
      </c>
      <c r="H550" s="93"/>
      <c r="I550" s="64">
        <f t="shared" si="109"/>
        <v>2026.1</v>
      </c>
      <c r="J550" s="93"/>
      <c r="K550" s="64">
        <f t="shared" si="110"/>
        <v>2026.1</v>
      </c>
      <c r="L550" s="93"/>
      <c r="M550" s="64">
        <f t="shared" si="111"/>
        <v>2026.1</v>
      </c>
      <c r="N550" s="93"/>
      <c r="O550" s="64">
        <f t="shared" si="104"/>
        <v>2026.1</v>
      </c>
    </row>
    <row r="551" spans="2:15" ht="36.6" customHeight="1" x14ac:dyDescent="0.25">
      <c r="B551" s="38" t="s">
        <v>87</v>
      </c>
      <c r="C551" s="61" t="s">
        <v>577</v>
      </c>
      <c r="D551" s="55"/>
      <c r="E551" s="55"/>
      <c r="F551" s="105"/>
      <c r="G551" s="93">
        <f>G552</f>
        <v>833.2</v>
      </c>
      <c r="H551" s="93">
        <f>H552</f>
        <v>0</v>
      </c>
      <c r="I551" s="64">
        <f t="shared" si="109"/>
        <v>833.2</v>
      </c>
      <c r="J551" s="93">
        <f>J552</f>
        <v>0</v>
      </c>
      <c r="K551" s="64">
        <f t="shared" si="110"/>
        <v>833.2</v>
      </c>
      <c r="L551" s="93">
        <f>L552</f>
        <v>0</v>
      </c>
      <c r="M551" s="64">
        <f t="shared" si="111"/>
        <v>833.2</v>
      </c>
      <c r="N551" s="93">
        <f>N552</f>
        <v>0</v>
      </c>
      <c r="O551" s="64">
        <f t="shared" si="104"/>
        <v>833.2</v>
      </c>
    </row>
    <row r="552" spans="2:15" ht="36.6" customHeight="1" x14ac:dyDescent="0.25">
      <c r="B552" s="74" t="s">
        <v>72</v>
      </c>
      <c r="C552" s="61" t="s">
        <v>577</v>
      </c>
      <c r="D552" s="61" t="s">
        <v>73</v>
      </c>
      <c r="E552" s="55"/>
      <c r="F552" s="105"/>
      <c r="G552" s="93">
        <f>G553</f>
        <v>833.2</v>
      </c>
      <c r="H552" s="93">
        <f>H553</f>
        <v>0</v>
      </c>
      <c r="I552" s="64">
        <f t="shared" si="109"/>
        <v>833.2</v>
      </c>
      <c r="J552" s="93">
        <f>J553</f>
        <v>0</v>
      </c>
      <c r="K552" s="64">
        <f t="shared" si="110"/>
        <v>833.2</v>
      </c>
      <c r="L552" s="93">
        <f>L553</f>
        <v>0</v>
      </c>
      <c r="M552" s="64">
        <f t="shared" si="111"/>
        <v>833.2</v>
      </c>
      <c r="N552" s="93">
        <f>N553</f>
        <v>0</v>
      </c>
      <c r="O552" s="64">
        <f t="shared" si="104"/>
        <v>833.2</v>
      </c>
    </row>
    <row r="553" spans="2:15" ht="97.5" customHeight="1" x14ac:dyDescent="0.25">
      <c r="B553" s="60" t="s">
        <v>89</v>
      </c>
      <c r="C553" s="61" t="s">
        <v>577</v>
      </c>
      <c r="D553" s="61" t="s">
        <v>73</v>
      </c>
      <c r="E553" s="61" t="s">
        <v>90</v>
      </c>
      <c r="F553" s="105"/>
      <c r="G553" s="93">
        <f>G554+G556+G558</f>
        <v>833.2</v>
      </c>
      <c r="H553" s="93">
        <f>H554+H556+H558</f>
        <v>0</v>
      </c>
      <c r="I553" s="64">
        <f t="shared" si="109"/>
        <v>833.2</v>
      </c>
      <c r="J553" s="93">
        <f>J554+J556+J558</f>
        <v>0</v>
      </c>
      <c r="K553" s="64">
        <f t="shared" si="110"/>
        <v>833.2</v>
      </c>
      <c r="L553" s="93">
        <f>L554+L556+L558</f>
        <v>0</v>
      </c>
      <c r="M553" s="64">
        <f t="shared" si="111"/>
        <v>833.2</v>
      </c>
      <c r="N553" s="93">
        <f>N554+N556+N558</f>
        <v>0</v>
      </c>
      <c r="O553" s="64">
        <f t="shared" si="104"/>
        <v>833.2</v>
      </c>
    </row>
    <row r="554" spans="2:15" ht="118.5" customHeight="1" x14ac:dyDescent="0.25">
      <c r="B554" s="38" t="s">
        <v>85</v>
      </c>
      <c r="C554" s="61" t="s">
        <v>577</v>
      </c>
      <c r="D554" s="61" t="s">
        <v>73</v>
      </c>
      <c r="E554" s="61" t="s">
        <v>90</v>
      </c>
      <c r="F554" s="61" t="s">
        <v>536</v>
      </c>
      <c r="G554" s="93">
        <f>G555</f>
        <v>86.5</v>
      </c>
      <c r="H554" s="93">
        <f>H555</f>
        <v>0</v>
      </c>
      <c r="I554" s="64">
        <f t="shared" si="109"/>
        <v>86.5</v>
      </c>
      <c r="J554" s="93">
        <f>J555</f>
        <v>0</v>
      </c>
      <c r="K554" s="64">
        <f t="shared" si="110"/>
        <v>86.5</v>
      </c>
      <c r="L554" s="93">
        <f>L555</f>
        <v>0</v>
      </c>
      <c r="M554" s="64">
        <f t="shared" si="111"/>
        <v>86.5</v>
      </c>
      <c r="N554" s="93">
        <f>N555</f>
        <v>0</v>
      </c>
      <c r="O554" s="64">
        <f t="shared" si="104"/>
        <v>86.5</v>
      </c>
    </row>
    <row r="555" spans="2:15" ht="55.5" customHeight="1" x14ac:dyDescent="0.25">
      <c r="B555" s="38" t="s">
        <v>86</v>
      </c>
      <c r="C555" s="61" t="s">
        <v>577</v>
      </c>
      <c r="D555" s="61" t="s">
        <v>73</v>
      </c>
      <c r="E555" s="61" t="s">
        <v>90</v>
      </c>
      <c r="F555" s="61" t="s">
        <v>535</v>
      </c>
      <c r="G555" s="93">
        <v>86.5</v>
      </c>
      <c r="H555" s="93"/>
      <c r="I555" s="64">
        <f t="shared" si="109"/>
        <v>86.5</v>
      </c>
      <c r="J555" s="93"/>
      <c r="K555" s="64">
        <f t="shared" si="110"/>
        <v>86.5</v>
      </c>
      <c r="L555" s="93"/>
      <c r="M555" s="64">
        <f t="shared" si="111"/>
        <v>86.5</v>
      </c>
      <c r="N555" s="93"/>
      <c r="O555" s="64">
        <f t="shared" si="104"/>
        <v>86.5</v>
      </c>
    </row>
    <row r="556" spans="2:15" ht="47.25" x14ac:dyDescent="0.25">
      <c r="B556" s="60" t="s">
        <v>97</v>
      </c>
      <c r="C556" s="61" t="s">
        <v>577</v>
      </c>
      <c r="D556" s="61" t="s">
        <v>73</v>
      </c>
      <c r="E556" s="61" t="s">
        <v>90</v>
      </c>
      <c r="F556" s="61" t="s">
        <v>543</v>
      </c>
      <c r="G556" s="93">
        <f>G557</f>
        <v>738.6</v>
      </c>
      <c r="H556" s="93">
        <f>H557</f>
        <v>0</v>
      </c>
      <c r="I556" s="64">
        <f t="shared" si="109"/>
        <v>738.6</v>
      </c>
      <c r="J556" s="93">
        <f>J557</f>
        <v>0</v>
      </c>
      <c r="K556" s="64">
        <f t="shared" si="110"/>
        <v>738.6</v>
      </c>
      <c r="L556" s="93">
        <f>L557</f>
        <v>0</v>
      </c>
      <c r="M556" s="64">
        <f t="shared" si="111"/>
        <v>738.6</v>
      </c>
      <c r="N556" s="93">
        <f>N557</f>
        <v>0</v>
      </c>
      <c r="O556" s="64">
        <f t="shared" si="104"/>
        <v>738.6</v>
      </c>
    </row>
    <row r="557" spans="2:15" ht="68.25" customHeight="1" x14ac:dyDescent="0.25">
      <c r="B557" s="60" t="s">
        <v>98</v>
      </c>
      <c r="C557" s="61" t="s">
        <v>577</v>
      </c>
      <c r="D557" s="61" t="s">
        <v>73</v>
      </c>
      <c r="E557" s="61" t="s">
        <v>90</v>
      </c>
      <c r="F557" s="61" t="s">
        <v>539</v>
      </c>
      <c r="G557" s="93">
        <v>738.6</v>
      </c>
      <c r="H557" s="93"/>
      <c r="I557" s="64">
        <f t="shared" si="109"/>
        <v>738.6</v>
      </c>
      <c r="J557" s="93"/>
      <c r="K557" s="64">
        <f t="shared" si="110"/>
        <v>738.6</v>
      </c>
      <c r="L557" s="93"/>
      <c r="M557" s="64">
        <f t="shared" si="111"/>
        <v>738.6</v>
      </c>
      <c r="N557" s="93"/>
      <c r="O557" s="64">
        <f t="shared" si="104"/>
        <v>738.6</v>
      </c>
    </row>
    <row r="558" spans="2:15" ht="15.75" x14ac:dyDescent="0.25">
      <c r="B558" s="60" t="s">
        <v>99</v>
      </c>
      <c r="C558" s="61" t="s">
        <v>577</v>
      </c>
      <c r="D558" s="61" t="s">
        <v>73</v>
      </c>
      <c r="E558" s="61" t="s">
        <v>90</v>
      </c>
      <c r="F558" s="61" t="s">
        <v>547</v>
      </c>
      <c r="G558" s="93">
        <f>G559</f>
        <v>8.1</v>
      </c>
      <c r="H558" s="93">
        <f>H559</f>
        <v>0</v>
      </c>
      <c r="I558" s="64">
        <f t="shared" si="109"/>
        <v>8.1</v>
      </c>
      <c r="J558" s="93">
        <f>J559</f>
        <v>0</v>
      </c>
      <c r="K558" s="64">
        <f t="shared" si="110"/>
        <v>8.1</v>
      </c>
      <c r="L558" s="93">
        <f>L559</f>
        <v>0</v>
      </c>
      <c r="M558" s="64">
        <f t="shared" si="111"/>
        <v>8.1</v>
      </c>
      <c r="N558" s="93">
        <f>N559</f>
        <v>0</v>
      </c>
      <c r="O558" s="64">
        <f t="shared" si="104"/>
        <v>8.1</v>
      </c>
    </row>
    <row r="559" spans="2:15" ht="30.75" customHeight="1" x14ac:dyDescent="0.25">
      <c r="B559" s="60" t="s">
        <v>100</v>
      </c>
      <c r="C559" s="61" t="s">
        <v>577</v>
      </c>
      <c r="D559" s="61" t="s">
        <v>73</v>
      </c>
      <c r="E559" s="61" t="s">
        <v>90</v>
      </c>
      <c r="F559" s="61" t="s">
        <v>575</v>
      </c>
      <c r="G559" s="93">
        <v>8.1</v>
      </c>
      <c r="H559" s="93"/>
      <c r="I559" s="64">
        <f t="shared" si="109"/>
        <v>8.1</v>
      </c>
      <c r="J559" s="93"/>
      <c r="K559" s="64">
        <f t="shared" si="110"/>
        <v>8.1</v>
      </c>
      <c r="L559" s="93"/>
      <c r="M559" s="64">
        <f t="shared" si="111"/>
        <v>8.1</v>
      </c>
      <c r="N559" s="93"/>
      <c r="O559" s="64">
        <f t="shared" si="104"/>
        <v>8.1</v>
      </c>
    </row>
    <row r="560" spans="2:15" ht="44.25" customHeight="1" x14ac:dyDescent="0.25">
      <c r="B560" s="53" t="s">
        <v>579</v>
      </c>
      <c r="C560" s="58" t="s">
        <v>578</v>
      </c>
      <c r="D560" s="55"/>
      <c r="E560" s="55"/>
      <c r="F560" s="105"/>
      <c r="G560" s="99">
        <f>G561+G575+G589</f>
        <v>9765.6</v>
      </c>
      <c r="H560" s="99">
        <f>H561+H575+H589</f>
        <v>0</v>
      </c>
      <c r="I560" s="57">
        <f t="shared" si="109"/>
        <v>9765.6</v>
      </c>
      <c r="J560" s="99">
        <f>J561+J575+J589</f>
        <v>0</v>
      </c>
      <c r="K560" s="57">
        <f t="shared" si="110"/>
        <v>9765.6</v>
      </c>
      <c r="L560" s="99">
        <f>L561+L575+L589</f>
        <v>0</v>
      </c>
      <c r="M560" s="57">
        <f t="shared" si="111"/>
        <v>9765.6</v>
      </c>
      <c r="N560" s="99">
        <f>N561+N575+N589</f>
        <v>0</v>
      </c>
      <c r="O560" s="57">
        <f t="shared" si="104"/>
        <v>9765.6</v>
      </c>
    </row>
    <row r="561" spans="2:15" ht="31.9" customHeight="1" x14ac:dyDescent="0.25">
      <c r="B561" s="53" t="s">
        <v>778</v>
      </c>
      <c r="C561" s="58" t="s">
        <v>111</v>
      </c>
      <c r="D561" s="55"/>
      <c r="E561" s="55"/>
      <c r="F561" s="105"/>
      <c r="G561" s="99">
        <f>G562+G566</f>
        <v>2818.8</v>
      </c>
      <c r="H561" s="99">
        <f>H562+H566</f>
        <v>0</v>
      </c>
      <c r="I561" s="57">
        <f t="shared" si="109"/>
        <v>2818.8</v>
      </c>
      <c r="J561" s="99">
        <f>J562+J566</f>
        <v>0</v>
      </c>
      <c r="K561" s="57">
        <f t="shared" si="110"/>
        <v>2818.8</v>
      </c>
      <c r="L561" s="99">
        <f>L562+L566</f>
        <v>0</v>
      </c>
      <c r="M561" s="57">
        <f t="shared" si="111"/>
        <v>2818.8</v>
      </c>
      <c r="N561" s="99">
        <f>N562+N566</f>
        <v>0</v>
      </c>
      <c r="O561" s="57">
        <f t="shared" si="104"/>
        <v>2818.8</v>
      </c>
    </row>
    <row r="562" spans="2:15" ht="53.25" customHeight="1" x14ac:dyDescent="0.25">
      <c r="B562" s="60" t="s">
        <v>83</v>
      </c>
      <c r="C562" s="61" t="s">
        <v>113</v>
      </c>
      <c r="D562" s="61" t="s">
        <v>73</v>
      </c>
      <c r="E562" s="55"/>
      <c r="F562" s="105"/>
      <c r="G562" s="93">
        <f t="shared" ref="G562:N564" si="113">G563</f>
        <v>1817.9</v>
      </c>
      <c r="H562" s="93">
        <f t="shared" si="113"/>
        <v>0</v>
      </c>
      <c r="I562" s="64">
        <f t="shared" si="109"/>
        <v>1817.9</v>
      </c>
      <c r="J562" s="93">
        <f t="shared" si="113"/>
        <v>0</v>
      </c>
      <c r="K562" s="64">
        <f t="shared" si="110"/>
        <v>1817.9</v>
      </c>
      <c r="L562" s="93">
        <f t="shared" si="113"/>
        <v>0</v>
      </c>
      <c r="M562" s="64">
        <f t="shared" si="111"/>
        <v>1817.9</v>
      </c>
      <c r="N562" s="93">
        <f t="shared" si="113"/>
        <v>0</v>
      </c>
      <c r="O562" s="64">
        <f t="shared" si="104"/>
        <v>1817.9</v>
      </c>
    </row>
    <row r="563" spans="2:15" ht="82.5" customHeight="1" x14ac:dyDescent="0.25">
      <c r="B563" s="60" t="s">
        <v>107</v>
      </c>
      <c r="C563" s="61" t="s">
        <v>113</v>
      </c>
      <c r="D563" s="61" t="s">
        <v>73</v>
      </c>
      <c r="E563" s="61" t="s">
        <v>108</v>
      </c>
      <c r="F563" s="105"/>
      <c r="G563" s="93">
        <f t="shared" si="113"/>
        <v>1817.9</v>
      </c>
      <c r="H563" s="93">
        <f t="shared" si="113"/>
        <v>0</v>
      </c>
      <c r="I563" s="64">
        <f t="shared" si="109"/>
        <v>1817.9</v>
      </c>
      <c r="J563" s="93">
        <f t="shared" si="113"/>
        <v>0</v>
      </c>
      <c r="K563" s="64">
        <f t="shared" si="110"/>
        <v>1817.9</v>
      </c>
      <c r="L563" s="93">
        <f t="shared" si="113"/>
        <v>0</v>
      </c>
      <c r="M563" s="64">
        <f t="shared" si="111"/>
        <v>1817.9</v>
      </c>
      <c r="N563" s="93">
        <f t="shared" si="113"/>
        <v>0</v>
      </c>
      <c r="O563" s="64">
        <f t="shared" si="104"/>
        <v>1817.9</v>
      </c>
    </row>
    <row r="564" spans="2:15" ht="126" x14ac:dyDescent="0.25">
      <c r="B564" s="38" t="s">
        <v>85</v>
      </c>
      <c r="C564" s="61" t="s">
        <v>113</v>
      </c>
      <c r="D564" s="61" t="s">
        <v>73</v>
      </c>
      <c r="E564" s="61" t="s">
        <v>108</v>
      </c>
      <c r="F564" s="61" t="s">
        <v>536</v>
      </c>
      <c r="G564" s="93">
        <f t="shared" si="113"/>
        <v>1817.9</v>
      </c>
      <c r="H564" s="93">
        <f t="shared" si="113"/>
        <v>0</v>
      </c>
      <c r="I564" s="64">
        <f t="shared" si="109"/>
        <v>1817.9</v>
      </c>
      <c r="J564" s="93">
        <f t="shared" si="113"/>
        <v>0</v>
      </c>
      <c r="K564" s="64">
        <f t="shared" si="110"/>
        <v>1817.9</v>
      </c>
      <c r="L564" s="93">
        <f t="shared" si="113"/>
        <v>0</v>
      </c>
      <c r="M564" s="64">
        <f t="shared" si="111"/>
        <v>1817.9</v>
      </c>
      <c r="N564" s="93">
        <f t="shared" si="113"/>
        <v>0</v>
      </c>
      <c r="O564" s="64">
        <f t="shared" si="104"/>
        <v>1817.9</v>
      </c>
    </row>
    <row r="565" spans="2:15" ht="19.899999999999999" customHeight="1" x14ac:dyDescent="0.25">
      <c r="B565" s="38" t="s">
        <v>86</v>
      </c>
      <c r="C565" s="61" t="s">
        <v>113</v>
      </c>
      <c r="D565" s="61" t="s">
        <v>73</v>
      </c>
      <c r="E565" s="61" t="s">
        <v>108</v>
      </c>
      <c r="F565" s="61" t="s">
        <v>535</v>
      </c>
      <c r="G565" s="93">
        <v>1817.9</v>
      </c>
      <c r="H565" s="93"/>
      <c r="I565" s="64">
        <f t="shared" si="109"/>
        <v>1817.9</v>
      </c>
      <c r="J565" s="93"/>
      <c r="K565" s="64">
        <f t="shared" si="110"/>
        <v>1817.9</v>
      </c>
      <c r="L565" s="93"/>
      <c r="M565" s="64">
        <f t="shared" si="111"/>
        <v>1817.9</v>
      </c>
      <c r="N565" s="93"/>
      <c r="O565" s="64">
        <f t="shared" si="104"/>
        <v>1817.9</v>
      </c>
    </row>
    <row r="566" spans="2:15" ht="31.5" x14ac:dyDescent="0.25">
      <c r="B566" s="38" t="s">
        <v>87</v>
      </c>
      <c r="C566" s="61" t="s">
        <v>581</v>
      </c>
      <c r="D566" s="55"/>
      <c r="E566" s="55"/>
      <c r="F566" s="105"/>
      <c r="G566" s="93">
        <f>G567</f>
        <v>1000.9</v>
      </c>
      <c r="H566" s="93">
        <f>H567</f>
        <v>0</v>
      </c>
      <c r="I566" s="64">
        <f t="shared" si="109"/>
        <v>1000.9</v>
      </c>
      <c r="J566" s="93">
        <f>J567</f>
        <v>0</v>
      </c>
      <c r="K566" s="64">
        <f t="shared" si="110"/>
        <v>1000.9</v>
      </c>
      <c r="L566" s="93">
        <f>L567</f>
        <v>0</v>
      </c>
      <c r="M566" s="64">
        <f t="shared" si="111"/>
        <v>1000.9</v>
      </c>
      <c r="N566" s="93">
        <f>N567</f>
        <v>0</v>
      </c>
      <c r="O566" s="64">
        <f t="shared" si="104"/>
        <v>1000.9</v>
      </c>
    </row>
    <row r="567" spans="2:15" ht="35.450000000000003" customHeight="1" x14ac:dyDescent="0.25">
      <c r="B567" s="74" t="s">
        <v>72</v>
      </c>
      <c r="C567" s="61" t="s">
        <v>581</v>
      </c>
      <c r="D567" s="61" t="s">
        <v>73</v>
      </c>
      <c r="E567" s="55"/>
      <c r="F567" s="105"/>
      <c r="G567" s="93">
        <f>G568</f>
        <v>1000.9</v>
      </c>
      <c r="H567" s="93">
        <f>H568</f>
        <v>0</v>
      </c>
      <c r="I567" s="64">
        <f t="shared" si="109"/>
        <v>1000.9</v>
      </c>
      <c r="J567" s="93">
        <f>J568</f>
        <v>0</v>
      </c>
      <c r="K567" s="64">
        <f t="shared" si="110"/>
        <v>1000.9</v>
      </c>
      <c r="L567" s="93">
        <f>L568</f>
        <v>0</v>
      </c>
      <c r="M567" s="64">
        <f t="shared" si="111"/>
        <v>1000.9</v>
      </c>
      <c r="N567" s="93">
        <f>N568</f>
        <v>0</v>
      </c>
      <c r="O567" s="64">
        <f t="shared" si="104"/>
        <v>1000.9</v>
      </c>
    </row>
    <row r="568" spans="2:15" ht="83.25" customHeight="1" x14ac:dyDescent="0.25">
      <c r="B568" s="60" t="s">
        <v>107</v>
      </c>
      <c r="C568" s="61" t="s">
        <v>581</v>
      </c>
      <c r="D568" s="61" t="s">
        <v>73</v>
      </c>
      <c r="E568" s="61" t="s">
        <v>108</v>
      </c>
      <c r="F568" s="105"/>
      <c r="G568" s="93">
        <f>G569+G571+G573</f>
        <v>1000.9</v>
      </c>
      <c r="H568" s="93">
        <f>H569+H571+H573</f>
        <v>0</v>
      </c>
      <c r="I568" s="64">
        <f t="shared" si="109"/>
        <v>1000.9</v>
      </c>
      <c r="J568" s="93">
        <f>J569+J571+J573</f>
        <v>0</v>
      </c>
      <c r="K568" s="64">
        <f t="shared" si="110"/>
        <v>1000.9</v>
      </c>
      <c r="L568" s="93">
        <f>L569+L571+L573</f>
        <v>0</v>
      </c>
      <c r="M568" s="64">
        <f t="shared" si="111"/>
        <v>1000.9</v>
      </c>
      <c r="N568" s="93">
        <f>N569+N571+N573</f>
        <v>0</v>
      </c>
      <c r="O568" s="64">
        <f t="shared" si="104"/>
        <v>1000.9</v>
      </c>
    </row>
    <row r="569" spans="2:15" ht="127.5" customHeight="1" x14ac:dyDescent="0.25">
      <c r="B569" s="38" t="s">
        <v>85</v>
      </c>
      <c r="C569" s="61" t="s">
        <v>581</v>
      </c>
      <c r="D569" s="61" t="s">
        <v>73</v>
      </c>
      <c r="E569" s="61" t="s">
        <v>108</v>
      </c>
      <c r="F569" s="61" t="s">
        <v>536</v>
      </c>
      <c r="G569" s="93">
        <f>G570</f>
        <v>163</v>
      </c>
      <c r="H569" s="93">
        <f>H570</f>
        <v>0</v>
      </c>
      <c r="I569" s="64">
        <f t="shared" si="109"/>
        <v>163</v>
      </c>
      <c r="J569" s="93">
        <f>J570</f>
        <v>0</v>
      </c>
      <c r="K569" s="64">
        <f t="shared" si="110"/>
        <v>163</v>
      </c>
      <c r="L569" s="93">
        <f>L570</f>
        <v>0</v>
      </c>
      <c r="M569" s="64">
        <f t="shared" si="111"/>
        <v>163</v>
      </c>
      <c r="N569" s="93">
        <f>N570</f>
        <v>0</v>
      </c>
      <c r="O569" s="64">
        <f t="shared" si="104"/>
        <v>163</v>
      </c>
    </row>
    <row r="570" spans="2:15" ht="47.25" x14ac:dyDescent="0.25">
      <c r="B570" s="38" t="s">
        <v>86</v>
      </c>
      <c r="C570" s="61" t="s">
        <v>581</v>
      </c>
      <c r="D570" s="61" t="s">
        <v>73</v>
      </c>
      <c r="E570" s="61" t="s">
        <v>108</v>
      </c>
      <c r="F570" s="61" t="s">
        <v>535</v>
      </c>
      <c r="G570" s="93">
        <v>163</v>
      </c>
      <c r="H570" s="93"/>
      <c r="I570" s="64">
        <f t="shared" si="109"/>
        <v>163</v>
      </c>
      <c r="J570" s="93"/>
      <c r="K570" s="64">
        <f t="shared" si="110"/>
        <v>163</v>
      </c>
      <c r="L570" s="93"/>
      <c r="M570" s="64">
        <f t="shared" si="111"/>
        <v>163</v>
      </c>
      <c r="N570" s="93"/>
      <c r="O570" s="64">
        <f t="shared" si="104"/>
        <v>163</v>
      </c>
    </row>
    <row r="571" spans="2:15" ht="32.450000000000003" customHeight="1" x14ac:dyDescent="0.25">
      <c r="B571" s="60" t="s">
        <v>97</v>
      </c>
      <c r="C571" s="61" t="s">
        <v>581</v>
      </c>
      <c r="D571" s="61" t="s">
        <v>73</v>
      </c>
      <c r="E571" s="61" t="s">
        <v>108</v>
      </c>
      <c r="F571" s="61" t="s">
        <v>543</v>
      </c>
      <c r="G571" s="93">
        <f>G572</f>
        <v>830.4</v>
      </c>
      <c r="H571" s="93">
        <f>H572</f>
        <v>0</v>
      </c>
      <c r="I571" s="64">
        <f t="shared" si="109"/>
        <v>830.4</v>
      </c>
      <c r="J571" s="93">
        <f>J572</f>
        <v>0</v>
      </c>
      <c r="K571" s="64">
        <f t="shared" si="110"/>
        <v>830.4</v>
      </c>
      <c r="L571" s="93">
        <f>L572</f>
        <v>0</v>
      </c>
      <c r="M571" s="64">
        <f t="shared" si="111"/>
        <v>830.4</v>
      </c>
      <c r="N571" s="93">
        <f>N572</f>
        <v>0</v>
      </c>
      <c r="O571" s="64">
        <f t="shared" si="104"/>
        <v>830.4</v>
      </c>
    </row>
    <row r="572" spans="2:15" ht="47.25" x14ac:dyDescent="0.25">
      <c r="B572" s="60" t="s">
        <v>98</v>
      </c>
      <c r="C572" s="61" t="s">
        <v>581</v>
      </c>
      <c r="D572" s="61" t="s">
        <v>73</v>
      </c>
      <c r="E572" s="61" t="s">
        <v>108</v>
      </c>
      <c r="F572" s="61" t="s">
        <v>539</v>
      </c>
      <c r="G572" s="93">
        <v>830.4</v>
      </c>
      <c r="H572" s="93"/>
      <c r="I572" s="64">
        <f t="shared" si="109"/>
        <v>830.4</v>
      </c>
      <c r="J572" s="93"/>
      <c r="K572" s="64">
        <f t="shared" si="110"/>
        <v>830.4</v>
      </c>
      <c r="L572" s="93"/>
      <c r="M572" s="64">
        <f t="shared" si="111"/>
        <v>830.4</v>
      </c>
      <c r="N572" s="93"/>
      <c r="O572" s="64">
        <f t="shared" ref="O572:O635" si="114">M572+N572</f>
        <v>830.4</v>
      </c>
    </row>
    <row r="573" spans="2:15" ht="36.75" customHeight="1" x14ac:dyDescent="0.25">
      <c r="B573" s="60" t="s">
        <v>99</v>
      </c>
      <c r="C573" s="61" t="s">
        <v>581</v>
      </c>
      <c r="D573" s="61" t="s">
        <v>73</v>
      </c>
      <c r="E573" s="61" t="s">
        <v>108</v>
      </c>
      <c r="F573" s="61" t="s">
        <v>547</v>
      </c>
      <c r="G573" s="93">
        <f>G574</f>
        <v>7.5</v>
      </c>
      <c r="H573" s="93">
        <f>H574</f>
        <v>0</v>
      </c>
      <c r="I573" s="64">
        <f t="shared" si="109"/>
        <v>7.5</v>
      </c>
      <c r="J573" s="93">
        <f>J574</f>
        <v>0</v>
      </c>
      <c r="K573" s="64">
        <f t="shared" si="110"/>
        <v>7.5</v>
      </c>
      <c r="L573" s="93">
        <f>L574</f>
        <v>0</v>
      </c>
      <c r="M573" s="64">
        <f t="shared" si="111"/>
        <v>7.5</v>
      </c>
      <c r="N573" s="93">
        <f>N574</f>
        <v>0</v>
      </c>
      <c r="O573" s="64">
        <f t="shared" si="114"/>
        <v>7.5</v>
      </c>
    </row>
    <row r="574" spans="2:15" ht="41.25" customHeight="1" x14ac:dyDescent="0.25">
      <c r="B574" s="60" t="s">
        <v>100</v>
      </c>
      <c r="C574" s="61" t="s">
        <v>581</v>
      </c>
      <c r="D574" s="61" t="s">
        <v>73</v>
      </c>
      <c r="E574" s="61" t="s">
        <v>108</v>
      </c>
      <c r="F574" s="61" t="s">
        <v>575</v>
      </c>
      <c r="G574" s="93">
        <v>7.5</v>
      </c>
      <c r="H574" s="93"/>
      <c r="I574" s="64">
        <f t="shared" si="109"/>
        <v>7.5</v>
      </c>
      <c r="J574" s="93"/>
      <c r="K574" s="64">
        <f t="shared" si="110"/>
        <v>7.5</v>
      </c>
      <c r="L574" s="93"/>
      <c r="M574" s="64">
        <f t="shared" si="111"/>
        <v>7.5</v>
      </c>
      <c r="N574" s="93"/>
      <c r="O574" s="64">
        <f t="shared" si="114"/>
        <v>7.5</v>
      </c>
    </row>
    <row r="575" spans="2:15" ht="47.25" x14ac:dyDescent="0.25">
      <c r="B575" s="53" t="s">
        <v>582</v>
      </c>
      <c r="C575" s="58" t="s">
        <v>116</v>
      </c>
      <c r="D575" s="55"/>
      <c r="E575" s="55"/>
      <c r="F575" s="105"/>
      <c r="G575" s="99">
        <f>G576+G580</f>
        <v>6946.8</v>
      </c>
      <c r="H575" s="99">
        <f>H576+H580</f>
        <v>0</v>
      </c>
      <c r="I575" s="57">
        <f t="shared" si="109"/>
        <v>6946.8</v>
      </c>
      <c r="J575" s="99">
        <f>J576+J580</f>
        <v>0</v>
      </c>
      <c r="K575" s="57">
        <f t="shared" si="110"/>
        <v>6946.8</v>
      </c>
      <c r="L575" s="99">
        <f>L576+L580</f>
        <v>0</v>
      </c>
      <c r="M575" s="57">
        <f t="shared" si="111"/>
        <v>6946.8</v>
      </c>
      <c r="N575" s="99">
        <f>N576+N580</f>
        <v>0</v>
      </c>
      <c r="O575" s="57">
        <f t="shared" si="114"/>
        <v>6946.8</v>
      </c>
    </row>
    <row r="576" spans="2:15" ht="47.25" customHeight="1" x14ac:dyDescent="0.25">
      <c r="B576" s="60" t="s">
        <v>83</v>
      </c>
      <c r="C576" s="61" t="s">
        <v>117</v>
      </c>
      <c r="D576" s="61" t="s">
        <v>73</v>
      </c>
      <c r="E576" s="55"/>
      <c r="F576" s="105"/>
      <c r="G576" s="93">
        <f t="shared" ref="G576:N578" si="115">G577</f>
        <v>5994.2</v>
      </c>
      <c r="H576" s="93">
        <f t="shared" si="115"/>
        <v>0</v>
      </c>
      <c r="I576" s="64">
        <f t="shared" si="109"/>
        <v>5994.2</v>
      </c>
      <c r="J576" s="93">
        <f t="shared" si="115"/>
        <v>0</v>
      </c>
      <c r="K576" s="64">
        <f t="shared" si="110"/>
        <v>5994.2</v>
      </c>
      <c r="L576" s="93">
        <f t="shared" si="115"/>
        <v>0</v>
      </c>
      <c r="M576" s="64">
        <f t="shared" si="111"/>
        <v>5994.2</v>
      </c>
      <c r="N576" s="93">
        <f t="shared" si="115"/>
        <v>0</v>
      </c>
      <c r="O576" s="64">
        <f t="shared" si="114"/>
        <v>5994.2</v>
      </c>
    </row>
    <row r="577" spans="2:15" ht="79.5" customHeight="1" x14ac:dyDescent="0.25">
      <c r="B577" s="60" t="s">
        <v>107</v>
      </c>
      <c r="C577" s="61" t="s">
        <v>117</v>
      </c>
      <c r="D577" s="61" t="s">
        <v>73</v>
      </c>
      <c r="E577" s="61" t="s">
        <v>108</v>
      </c>
      <c r="F577" s="105"/>
      <c r="G577" s="93">
        <f t="shared" si="115"/>
        <v>5994.2</v>
      </c>
      <c r="H577" s="93">
        <f t="shared" si="115"/>
        <v>0</v>
      </c>
      <c r="I577" s="64">
        <f t="shared" si="109"/>
        <v>5994.2</v>
      </c>
      <c r="J577" s="93">
        <f t="shared" si="115"/>
        <v>0</v>
      </c>
      <c r="K577" s="64">
        <f t="shared" si="110"/>
        <v>5994.2</v>
      </c>
      <c r="L577" s="93">
        <f t="shared" si="115"/>
        <v>0</v>
      </c>
      <c r="M577" s="64">
        <f t="shared" si="111"/>
        <v>5994.2</v>
      </c>
      <c r="N577" s="93">
        <f t="shared" si="115"/>
        <v>0</v>
      </c>
      <c r="O577" s="64">
        <f t="shared" si="114"/>
        <v>5994.2</v>
      </c>
    </row>
    <row r="578" spans="2:15" ht="112.5" customHeight="1" x14ac:dyDescent="0.25">
      <c r="B578" s="38" t="s">
        <v>85</v>
      </c>
      <c r="C578" s="61" t="s">
        <v>117</v>
      </c>
      <c r="D578" s="61" t="s">
        <v>73</v>
      </c>
      <c r="E578" s="61" t="s">
        <v>108</v>
      </c>
      <c r="F578" s="61" t="s">
        <v>536</v>
      </c>
      <c r="G578" s="93">
        <f t="shared" si="115"/>
        <v>5994.2</v>
      </c>
      <c r="H578" s="93">
        <f t="shared" si="115"/>
        <v>0</v>
      </c>
      <c r="I578" s="64">
        <f t="shared" si="109"/>
        <v>5994.2</v>
      </c>
      <c r="J578" s="93">
        <f t="shared" si="115"/>
        <v>0</v>
      </c>
      <c r="K578" s="64">
        <f t="shared" si="110"/>
        <v>5994.2</v>
      </c>
      <c r="L578" s="93">
        <f t="shared" si="115"/>
        <v>0</v>
      </c>
      <c r="M578" s="64">
        <f t="shared" si="111"/>
        <v>5994.2</v>
      </c>
      <c r="N578" s="93">
        <f t="shared" si="115"/>
        <v>0</v>
      </c>
      <c r="O578" s="64">
        <f t="shared" si="114"/>
        <v>5994.2</v>
      </c>
    </row>
    <row r="579" spans="2:15" ht="16.149999999999999" customHeight="1" x14ac:dyDescent="0.25">
      <c r="B579" s="38" t="s">
        <v>86</v>
      </c>
      <c r="C579" s="61" t="s">
        <v>117</v>
      </c>
      <c r="D579" s="61" t="s">
        <v>73</v>
      </c>
      <c r="E579" s="61" t="s">
        <v>108</v>
      </c>
      <c r="F579" s="61" t="s">
        <v>535</v>
      </c>
      <c r="G579" s="93">
        <v>5994.2</v>
      </c>
      <c r="H579" s="93"/>
      <c r="I579" s="64">
        <f t="shared" si="109"/>
        <v>5994.2</v>
      </c>
      <c r="J579" s="93"/>
      <c r="K579" s="64">
        <f t="shared" si="110"/>
        <v>5994.2</v>
      </c>
      <c r="L579" s="93"/>
      <c r="M579" s="64">
        <f t="shared" si="111"/>
        <v>5994.2</v>
      </c>
      <c r="N579" s="93"/>
      <c r="O579" s="64">
        <f t="shared" si="114"/>
        <v>5994.2</v>
      </c>
    </row>
    <row r="580" spans="2:15" ht="31.15" customHeight="1" x14ac:dyDescent="0.25">
      <c r="B580" s="38" t="s">
        <v>87</v>
      </c>
      <c r="C580" s="61" t="s">
        <v>583</v>
      </c>
      <c r="D580" s="55"/>
      <c r="E580" s="55"/>
      <c r="F580" s="105"/>
      <c r="G580" s="93">
        <f>G581</f>
        <v>952.6</v>
      </c>
      <c r="H580" s="93">
        <f>H581</f>
        <v>0</v>
      </c>
      <c r="I580" s="64">
        <f t="shared" si="109"/>
        <v>952.6</v>
      </c>
      <c r="J580" s="93">
        <f>J581</f>
        <v>0</v>
      </c>
      <c r="K580" s="64">
        <f t="shared" si="110"/>
        <v>952.6</v>
      </c>
      <c r="L580" s="93">
        <f>L581</f>
        <v>0</v>
      </c>
      <c r="M580" s="64">
        <f t="shared" si="111"/>
        <v>952.6</v>
      </c>
      <c r="N580" s="93">
        <f>N581</f>
        <v>0</v>
      </c>
      <c r="O580" s="64">
        <f t="shared" si="114"/>
        <v>952.6</v>
      </c>
    </row>
    <row r="581" spans="2:15" ht="31.15" customHeight="1" x14ac:dyDescent="0.25">
      <c r="B581" s="74" t="s">
        <v>72</v>
      </c>
      <c r="C581" s="61" t="s">
        <v>583</v>
      </c>
      <c r="D581" s="61" t="s">
        <v>73</v>
      </c>
      <c r="E581" s="55"/>
      <c r="F581" s="105"/>
      <c r="G581" s="93">
        <f>G582</f>
        <v>952.6</v>
      </c>
      <c r="H581" s="93">
        <f>H582</f>
        <v>0</v>
      </c>
      <c r="I581" s="64">
        <f t="shared" si="109"/>
        <v>952.6</v>
      </c>
      <c r="J581" s="93">
        <f>J582</f>
        <v>0</v>
      </c>
      <c r="K581" s="64">
        <f t="shared" si="110"/>
        <v>952.6</v>
      </c>
      <c r="L581" s="93">
        <f>L582</f>
        <v>0</v>
      </c>
      <c r="M581" s="64">
        <f t="shared" si="111"/>
        <v>952.6</v>
      </c>
      <c r="N581" s="93">
        <f>N582</f>
        <v>0</v>
      </c>
      <c r="O581" s="64">
        <f t="shared" si="114"/>
        <v>952.6</v>
      </c>
    </row>
    <row r="582" spans="2:15" ht="78" customHeight="1" x14ac:dyDescent="0.25">
      <c r="B582" s="60" t="s">
        <v>107</v>
      </c>
      <c r="C582" s="61" t="s">
        <v>583</v>
      </c>
      <c r="D582" s="61" t="s">
        <v>73</v>
      </c>
      <c r="E582" s="61" t="s">
        <v>108</v>
      </c>
      <c r="F582" s="105"/>
      <c r="G582" s="93">
        <f>G583+G585+G587</f>
        <v>952.6</v>
      </c>
      <c r="H582" s="93">
        <f>H583+H585+H587</f>
        <v>0</v>
      </c>
      <c r="I582" s="64">
        <f t="shared" si="109"/>
        <v>952.6</v>
      </c>
      <c r="J582" s="93">
        <f>J583+J585+J587</f>
        <v>0</v>
      </c>
      <c r="K582" s="64">
        <f t="shared" si="110"/>
        <v>952.6</v>
      </c>
      <c r="L582" s="93">
        <f>L583+L585+L587</f>
        <v>0</v>
      </c>
      <c r="M582" s="64">
        <f t="shared" si="111"/>
        <v>952.6</v>
      </c>
      <c r="N582" s="93">
        <f>N583+N585+N587</f>
        <v>0</v>
      </c>
      <c r="O582" s="64">
        <f t="shared" si="114"/>
        <v>952.6</v>
      </c>
    </row>
    <row r="583" spans="2:15" ht="114.75" customHeight="1" x14ac:dyDescent="0.25">
      <c r="B583" s="38" t="s">
        <v>85</v>
      </c>
      <c r="C583" s="61" t="s">
        <v>583</v>
      </c>
      <c r="D583" s="61" t="s">
        <v>73</v>
      </c>
      <c r="E583" s="61" t="s">
        <v>108</v>
      </c>
      <c r="F583" s="61" t="s">
        <v>536</v>
      </c>
      <c r="G583" s="93">
        <f>G584</f>
        <v>37.5</v>
      </c>
      <c r="H583" s="93">
        <f>H584</f>
        <v>0</v>
      </c>
      <c r="I583" s="64">
        <f t="shared" si="109"/>
        <v>37.5</v>
      </c>
      <c r="J583" s="93">
        <f>J584</f>
        <v>0</v>
      </c>
      <c r="K583" s="64">
        <f t="shared" si="110"/>
        <v>37.5</v>
      </c>
      <c r="L583" s="93">
        <f>L584</f>
        <v>0</v>
      </c>
      <c r="M583" s="64">
        <f t="shared" si="111"/>
        <v>37.5</v>
      </c>
      <c r="N583" s="93">
        <f>N584</f>
        <v>0</v>
      </c>
      <c r="O583" s="64">
        <f t="shared" si="114"/>
        <v>37.5</v>
      </c>
    </row>
    <row r="584" spans="2:15" ht="47.25" x14ac:dyDescent="0.25">
      <c r="B584" s="38" t="s">
        <v>86</v>
      </c>
      <c r="C584" s="61" t="s">
        <v>583</v>
      </c>
      <c r="D584" s="61" t="s">
        <v>73</v>
      </c>
      <c r="E584" s="61" t="s">
        <v>108</v>
      </c>
      <c r="F584" s="61" t="s">
        <v>535</v>
      </c>
      <c r="G584" s="93">
        <v>37.5</v>
      </c>
      <c r="H584" s="93"/>
      <c r="I584" s="64">
        <f t="shared" si="109"/>
        <v>37.5</v>
      </c>
      <c r="J584" s="93"/>
      <c r="K584" s="64">
        <f t="shared" si="110"/>
        <v>37.5</v>
      </c>
      <c r="L584" s="93"/>
      <c r="M584" s="64">
        <f t="shared" si="111"/>
        <v>37.5</v>
      </c>
      <c r="N584" s="93"/>
      <c r="O584" s="64">
        <f t="shared" si="114"/>
        <v>37.5</v>
      </c>
    </row>
    <row r="585" spans="2:15" ht="47.25" x14ac:dyDescent="0.25">
      <c r="B585" s="60" t="s">
        <v>97</v>
      </c>
      <c r="C585" s="61" t="s">
        <v>583</v>
      </c>
      <c r="D585" s="61" t="s">
        <v>73</v>
      </c>
      <c r="E585" s="61" t="s">
        <v>108</v>
      </c>
      <c r="F585" s="61" t="s">
        <v>543</v>
      </c>
      <c r="G585" s="93">
        <f>G586</f>
        <v>914.4</v>
      </c>
      <c r="H585" s="93">
        <f>H586</f>
        <v>0</v>
      </c>
      <c r="I585" s="64">
        <f t="shared" si="109"/>
        <v>914.4</v>
      </c>
      <c r="J585" s="93">
        <f>J586</f>
        <v>0</v>
      </c>
      <c r="K585" s="64">
        <f t="shared" si="110"/>
        <v>914.4</v>
      </c>
      <c r="L585" s="93">
        <f>L586</f>
        <v>0</v>
      </c>
      <c r="M585" s="64">
        <f t="shared" si="111"/>
        <v>914.4</v>
      </c>
      <c r="N585" s="93">
        <f>N586</f>
        <v>0</v>
      </c>
      <c r="O585" s="64">
        <f t="shared" si="114"/>
        <v>914.4</v>
      </c>
    </row>
    <row r="586" spans="2:15" ht="62.25" customHeight="1" x14ac:dyDescent="0.25">
      <c r="B586" s="60" t="s">
        <v>98</v>
      </c>
      <c r="C586" s="61" t="s">
        <v>583</v>
      </c>
      <c r="D586" s="61" t="s">
        <v>73</v>
      </c>
      <c r="E586" s="61" t="s">
        <v>108</v>
      </c>
      <c r="F586" s="61" t="s">
        <v>539</v>
      </c>
      <c r="G586" s="93">
        <v>914.4</v>
      </c>
      <c r="H586" s="93"/>
      <c r="I586" s="64">
        <f t="shared" si="109"/>
        <v>914.4</v>
      </c>
      <c r="J586" s="93"/>
      <c r="K586" s="64">
        <f t="shared" si="110"/>
        <v>914.4</v>
      </c>
      <c r="L586" s="93"/>
      <c r="M586" s="64">
        <f t="shared" si="111"/>
        <v>914.4</v>
      </c>
      <c r="N586" s="93"/>
      <c r="O586" s="64">
        <f t="shared" si="114"/>
        <v>914.4</v>
      </c>
    </row>
    <row r="587" spans="2:15" ht="15.6" customHeight="1" x14ac:dyDescent="0.25">
      <c r="B587" s="60" t="s">
        <v>99</v>
      </c>
      <c r="C587" s="61" t="s">
        <v>583</v>
      </c>
      <c r="D587" s="61" t="s">
        <v>73</v>
      </c>
      <c r="E587" s="61" t="s">
        <v>108</v>
      </c>
      <c r="F587" s="61" t="s">
        <v>547</v>
      </c>
      <c r="G587" s="93">
        <f>G588</f>
        <v>0.7</v>
      </c>
      <c r="H587" s="93">
        <f>H588</f>
        <v>0</v>
      </c>
      <c r="I587" s="64">
        <f t="shared" si="109"/>
        <v>0.7</v>
      </c>
      <c r="J587" s="93">
        <f>J588</f>
        <v>0</v>
      </c>
      <c r="K587" s="64">
        <f t="shared" si="110"/>
        <v>0.7</v>
      </c>
      <c r="L587" s="93">
        <f>L588</f>
        <v>0</v>
      </c>
      <c r="M587" s="64">
        <f t="shared" si="111"/>
        <v>0.7</v>
      </c>
      <c r="N587" s="93">
        <f>N588</f>
        <v>0</v>
      </c>
      <c r="O587" s="64">
        <f t="shared" si="114"/>
        <v>0.7</v>
      </c>
    </row>
    <row r="588" spans="2:15" ht="31.15" customHeight="1" x14ac:dyDescent="0.25">
      <c r="B588" s="60" t="s">
        <v>100</v>
      </c>
      <c r="C588" s="61" t="s">
        <v>583</v>
      </c>
      <c r="D588" s="61" t="s">
        <v>73</v>
      </c>
      <c r="E588" s="61" t="s">
        <v>108</v>
      </c>
      <c r="F588" s="61" t="s">
        <v>575</v>
      </c>
      <c r="G588" s="93">
        <v>0.7</v>
      </c>
      <c r="H588" s="93"/>
      <c r="I588" s="64">
        <f t="shared" si="109"/>
        <v>0.7</v>
      </c>
      <c r="J588" s="93"/>
      <c r="K588" s="64">
        <f t="shared" si="110"/>
        <v>0.7</v>
      </c>
      <c r="L588" s="93"/>
      <c r="M588" s="64">
        <f t="shared" si="111"/>
        <v>0.7</v>
      </c>
      <c r="N588" s="93"/>
      <c r="O588" s="64">
        <f t="shared" si="114"/>
        <v>0.7</v>
      </c>
    </row>
    <row r="589" spans="2:15" ht="46.9" hidden="1" x14ac:dyDescent="0.3">
      <c r="B589" s="53" t="s">
        <v>584</v>
      </c>
      <c r="C589" s="58" t="s">
        <v>143</v>
      </c>
      <c r="D589" s="55"/>
      <c r="E589" s="55"/>
      <c r="F589" s="105"/>
      <c r="G589" s="99">
        <f>G590+G594</f>
        <v>0</v>
      </c>
      <c r="H589" s="99">
        <f>H590+H594</f>
        <v>0</v>
      </c>
      <c r="I589" s="57">
        <f t="shared" si="109"/>
        <v>0</v>
      </c>
      <c r="J589" s="99">
        <f>J590+J594</f>
        <v>0</v>
      </c>
      <c r="K589" s="57">
        <f t="shared" si="110"/>
        <v>0</v>
      </c>
      <c r="L589" s="99">
        <f>L590+L594</f>
        <v>0</v>
      </c>
      <c r="M589" s="57">
        <f t="shared" si="111"/>
        <v>0</v>
      </c>
      <c r="N589" s="99">
        <f>N590+N594</f>
        <v>0</v>
      </c>
      <c r="O589" s="57">
        <f t="shared" si="114"/>
        <v>0</v>
      </c>
    </row>
    <row r="590" spans="2:15" ht="31.15" hidden="1" customHeight="1" x14ac:dyDescent="0.3">
      <c r="B590" s="60" t="s">
        <v>83</v>
      </c>
      <c r="C590" s="61" t="s">
        <v>144</v>
      </c>
      <c r="D590" s="61" t="s">
        <v>73</v>
      </c>
      <c r="E590" s="55"/>
      <c r="F590" s="105"/>
      <c r="G590" s="93">
        <f t="shared" ref="G590:N592" si="116">G591</f>
        <v>0</v>
      </c>
      <c r="H590" s="93">
        <f t="shared" si="116"/>
        <v>0</v>
      </c>
      <c r="I590" s="64">
        <f t="shared" si="109"/>
        <v>0</v>
      </c>
      <c r="J590" s="93">
        <f t="shared" si="116"/>
        <v>0</v>
      </c>
      <c r="K590" s="64">
        <f t="shared" si="110"/>
        <v>0</v>
      </c>
      <c r="L590" s="93">
        <f t="shared" si="116"/>
        <v>0</v>
      </c>
      <c r="M590" s="64">
        <f t="shared" si="111"/>
        <v>0</v>
      </c>
      <c r="N590" s="93">
        <f t="shared" si="116"/>
        <v>0</v>
      </c>
      <c r="O590" s="64">
        <f t="shared" si="114"/>
        <v>0</v>
      </c>
    </row>
    <row r="591" spans="2:15" ht="31.15" hidden="1" x14ac:dyDescent="0.3">
      <c r="B591" s="60" t="s">
        <v>130</v>
      </c>
      <c r="C591" s="61" t="s">
        <v>144</v>
      </c>
      <c r="D591" s="61" t="s">
        <v>73</v>
      </c>
      <c r="E591" s="61" t="s">
        <v>152</v>
      </c>
      <c r="F591" s="105"/>
      <c r="G591" s="93">
        <f t="shared" si="116"/>
        <v>0</v>
      </c>
      <c r="H591" s="93">
        <f t="shared" si="116"/>
        <v>0</v>
      </c>
      <c r="I591" s="64">
        <f t="shared" si="109"/>
        <v>0</v>
      </c>
      <c r="J591" s="93">
        <f t="shared" si="116"/>
        <v>0</v>
      </c>
      <c r="K591" s="64">
        <f t="shared" si="110"/>
        <v>0</v>
      </c>
      <c r="L591" s="93">
        <f t="shared" si="116"/>
        <v>0</v>
      </c>
      <c r="M591" s="64">
        <f t="shared" si="111"/>
        <v>0</v>
      </c>
      <c r="N591" s="93">
        <f t="shared" si="116"/>
        <v>0</v>
      </c>
      <c r="O591" s="64">
        <f t="shared" si="114"/>
        <v>0</v>
      </c>
    </row>
    <row r="592" spans="2:15" ht="109.15" hidden="1" x14ac:dyDescent="0.25">
      <c r="B592" s="38" t="s">
        <v>85</v>
      </c>
      <c r="C592" s="61" t="s">
        <v>144</v>
      </c>
      <c r="D592" s="61" t="s">
        <v>73</v>
      </c>
      <c r="E592" s="61" t="s">
        <v>152</v>
      </c>
      <c r="F592" s="61" t="s">
        <v>536</v>
      </c>
      <c r="G592" s="93">
        <f t="shared" si="116"/>
        <v>0</v>
      </c>
      <c r="H592" s="93">
        <f t="shared" si="116"/>
        <v>0</v>
      </c>
      <c r="I592" s="64">
        <f t="shared" si="109"/>
        <v>0</v>
      </c>
      <c r="J592" s="93">
        <f t="shared" si="116"/>
        <v>0</v>
      </c>
      <c r="K592" s="64">
        <f t="shared" si="110"/>
        <v>0</v>
      </c>
      <c r="L592" s="93">
        <f t="shared" si="116"/>
        <v>0</v>
      </c>
      <c r="M592" s="64">
        <f t="shared" si="111"/>
        <v>0</v>
      </c>
      <c r="N592" s="93">
        <f t="shared" si="116"/>
        <v>0</v>
      </c>
      <c r="O592" s="64">
        <f t="shared" si="114"/>
        <v>0</v>
      </c>
    </row>
    <row r="593" spans="2:15" ht="46.9" hidden="1" customHeight="1" x14ac:dyDescent="0.25">
      <c r="B593" s="38" t="s">
        <v>86</v>
      </c>
      <c r="C593" s="61" t="s">
        <v>144</v>
      </c>
      <c r="D593" s="61" t="s">
        <v>73</v>
      </c>
      <c r="E593" s="61" t="s">
        <v>152</v>
      </c>
      <c r="F593" s="61" t="s">
        <v>535</v>
      </c>
      <c r="G593" s="93"/>
      <c r="H593" s="93"/>
      <c r="I593" s="64">
        <f t="shared" si="109"/>
        <v>0</v>
      </c>
      <c r="J593" s="93"/>
      <c r="K593" s="64">
        <f t="shared" si="110"/>
        <v>0</v>
      </c>
      <c r="L593" s="93"/>
      <c r="M593" s="64">
        <f t="shared" si="111"/>
        <v>0</v>
      </c>
      <c r="N593" s="93"/>
      <c r="O593" s="64">
        <f t="shared" si="114"/>
        <v>0</v>
      </c>
    </row>
    <row r="594" spans="2:15" ht="31.15" hidden="1" x14ac:dyDescent="0.25">
      <c r="B594" s="38" t="s">
        <v>87</v>
      </c>
      <c r="C594" s="61" t="s">
        <v>580</v>
      </c>
      <c r="D594" s="55"/>
      <c r="E594" s="55"/>
      <c r="F594" s="105"/>
      <c r="G594" s="93">
        <f>G595</f>
        <v>0</v>
      </c>
      <c r="H594" s="93">
        <f>H595</f>
        <v>0</v>
      </c>
      <c r="I594" s="64">
        <f t="shared" si="109"/>
        <v>0</v>
      </c>
      <c r="J594" s="93">
        <f>J595</f>
        <v>0</v>
      </c>
      <c r="K594" s="64">
        <f t="shared" si="110"/>
        <v>0</v>
      </c>
      <c r="L594" s="93">
        <f>L595</f>
        <v>0</v>
      </c>
      <c r="M594" s="64">
        <f t="shared" si="111"/>
        <v>0</v>
      </c>
      <c r="N594" s="93">
        <f>N595</f>
        <v>0</v>
      </c>
      <c r="O594" s="64">
        <f t="shared" si="114"/>
        <v>0</v>
      </c>
    </row>
    <row r="595" spans="2:15" ht="34.15" hidden="1" customHeight="1" x14ac:dyDescent="0.25">
      <c r="B595" s="74" t="s">
        <v>72</v>
      </c>
      <c r="C595" s="61" t="s">
        <v>580</v>
      </c>
      <c r="D595" s="61" t="s">
        <v>73</v>
      </c>
      <c r="E595" s="55"/>
      <c r="F595" s="105"/>
      <c r="G595" s="93">
        <f>G596</f>
        <v>0</v>
      </c>
      <c r="H595" s="93">
        <f>H596</f>
        <v>0</v>
      </c>
      <c r="I595" s="64">
        <f t="shared" si="109"/>
        <v>0</v>
      </c>
      <c r="J595" s="93">
        <f>J596</f>
        <v>0</v>
      </c>
      <c r="K595" s="64">
        <f t="shared" si="110"/>
        <v>0</v>
      </c>
      <c r="L595" s="93">
        <f>L596</f>
        <v>0</v>
      </c>
      <c r="M595" s="64">
        <f t="shared" si="111"/>
        <v>0</v>
      </c>
      <c r="N595" s="93">
        <f>N596</f>
        <v>0</v>
      </c>
      <c r="O595" s="64">
        <f t="shared" si="114"/>
        <v>0</v>
      </c>
    </row>
    <row r="596" spans="2:15" ht="33" hidden="1" customHeight="1" x14ac:dyDescent="0.3">
      <c r="B596" s="60" t="s">
        <v>130</v>
      </c>
      <c r="C596" s="61" t="s">
        <v>580</v>
      </c>
      <c r="D596" s="61" t="s">
        <v>73</v>
      </c>
      <c r="E596" s="61" t="s">
        <v>152</v>
      </c>
      <c r="F596" s="105"/>
      <c r="G596" s="93">
        <f>G597+G599+G601</f>
        <v>0</v>
      </c>
      <c r="H596" s="93">
        <f>H597+H599+H601</f>
        <v>0</v>
      </c>
      <c r="I596" s="64">
        <f t="shared" si="109"/>
        <v>0</v>
      </c>
      <c r="J596" s="93">
        <f>J597+J599+J601</f>
        <v>0</v>
      </c>
      <c r="K596" s="64">
        <f t="shared" si="110"/>
        <v>0</v>
      </c>
      <c r="L596" s="93">
        <f>L597+L599+L601</f>
        <v>0</v>
      </c>
      <c r="M596" s="64">
        <f t="shared" si="111"/>
        <v>0</v>
      </c>
      <c r="N596" s="93">
        <f>N597+N599+N601</f>
        <v>0</v>
      </c>
      <c r="O596" s="64">
        <f t="shared" si="114"/>
        <v>0</v>
      </c>
    </row>
    <row r="597" spans="2:15" ht="109.15" hidden="1" x14ac:dyDescent="0.25">
      <c r="B597" s="38" t="s">
        <v>85</v>
      </c>
      <c r="C597" s="61" t="s">
        <v>580</v>
      </c>
      <c r="D597" s="61" t="s">
        <v>73</v>
      </c>
      <c r="E597" s="61" t="s">
        <v>152</v>
      </c>
      <c r="F597" s="61" t="s">
        <v>536</v>
      </c>
      <c r="G597" s="93">
        <f>G598</f>
        <v>0</v>
      </c>
      <c r="H597" s="93">
        <f>H598</f>
        <v>0</v>
      </c>
      <c r="I597" s="64">
        <f t="shared" si="109"/>
        <v>0</v>
      </c>
      <c r="J597" s="93">
        <f>J598</f>
        <v>0</v>
      </c>
      <c r="K597" s="64">
        <f t="shared" si="110"/>
        <v>0</v>
      </c>
      <c r="L597" s="93">
        <f>L598</f>
        <v>0</v>
      </c>
      <c r="M597" s="64">
        <f t="shared" si="111"/>
        <v>0</v>
      </c>
      <c r="N597" s="93">
        <f>N598</f>
        <v>0</v>
      </c>
      <c r="O597" s="64">
        <f t="shared" si="114"/>
        <v>0</v>
      </c>
    </row>
    <row r="598" spans="2:15" ht="46.9" hidden="1" x14ac:dyDescent="0.25">
      <c r="B598" s="38" t="s">
        <v>86</v>
      </c>
      <c r="C598" s="61" t="s">
        <v>580</v>
      </c>
      <c r="D598" s="61" t="s">
        <v>73</v>
      </c>
      <c r="E598" s="61" t="s">
        <v>152</v>
      </c>
      <c r="F598" s="61" t="s">
        <v>535</v>
      </c>
      <c r="G598" s="93"/>
      <c r="H598" s="93"/>
      <c r="I598" s="64">
        <f t="shared" si="109"/>
        <v>0</v>
      </c>
      <c r="J598" s="93"/>
      <c r="K598" s="64">
        <f t="shared" si="110"/>
        <v>0</v>
      </c>
      <c r="L598" s="93"/>
      <c r="M598" s="64">
        <f t="shared" si="111"/>
        <v>0</v>
      </c>
      <c r="N598" s="93"/>
      <c r="O598" s="64">
        <f t="shared" si="114"/>
        <v>0</v>
      </c>
    </row>
    <row r="599" spans="2:15" ht="46.9" hidden="1" x14ac:dyDescent="0.3">
      <c r="B599" s="60" t="s">
        <v>97</v>
      </c>
      <c r="C599" s="61" t="s">
        <v>580</v>
      </c>
      <c r="D599" s="61" t="s">
        <v>73</v>
      </c>
      <c r="E599" s="61" t="s">
        <v>152</v>
      </c>
      <c r="F599" s="61" t="s">
        <v>543</v>
      </c>
      <c r="G599" s="93">
        <f>G600</f>
        <v>0</v>
      </c>
      <c r="H599" s="93">
        <f>H600</f>
        <v>0</v>
      </c>
      <c r="I599" s="64">
        <f t="shared" si="109"/>
        <v>0</v>
      </c>
      <c r="J599" s="93">
        <f>J600</f>
        <v>0</v>
      </c>
      <c r="K599" s="64">
        <f t="shared" si="110"/>
        <v>0</v>
      </c>
      <c r="L599" s="93">
        <f>L600</f>
        <v>0</v>
      </c>
      <c r="M599" s="64">
        <f t="shared" si="111"/>
        <v>0</v>
      </c>
      <c r="N599" s="93">
        <f>N600</f>
        <v>0</v>
      </c>
      <c r="O599" s="64">
        <f t="shared" si="114"/>
        <v>0</v>
      </c>
    </row>
    <row r="600" spans="2:15" ht="46.9" hidden="1" x14ac:dyDescent="0.3">
      <c r="B600" s="60" t="s">
        <v>98</v>
      </c>
      <c r="C600" s="61" t="s">
        <v>580</v>
      </c>
      <c r="D600" s="61" t="s">
        <v>73</v>
      </c>
      <c r="E600" s="61" t="s">
        <v>152</v>
      </c>
      <c r="F600" s="61" t="s">
        <v>539</v>
      </c>
      <c r="G600" s="93"/>
      <c r="H600" s="93"/>
      <c r="I600" s="64">
        <f t="shared" si="109"/>
        <v>0</v>
      </c>
      <c r="J600" s="93"/>
      <c r="K600" s="64">
        <f t="shared" si="110"/>
        <v>0</v>
      </c>
      <c r="L600" s="93"/>
      <c r="M600" s="64">
        <f t="shared" si="111"/>
        <v>0</v>
      </c>
      <c r="N600" s="93"/>
      <c r="O600" s="64">
        <f t="shared" si="114"/>
        <v>0</v>
      </c>
    </row>
    <row r="601" spans="2:15" ht="15.6" hidden="1" x14ac:dyDescent="0.3">
      <c r="B601" s="60" t="s">
        <v>99</v>
      </c>
      <c r="C601" s="61" t="s">
        <v>580</v>
      </c>
      <c r="D601" s="61" t="s">
        <v>73</v>
      </c>
      <c r="E601" s="61" t="s">
        <v>152</v>
      </c>
      <c r="F601" s="61" t="s">
        <v>547</v>
      </c>
      <c r="G601" s="93">
        <f>G602</f>
        <v>0</v>
      </c>
      <c r="H601" s="93">
        <f>H602</f>
        <v>0</v>
      </c>
      <c r="I601" s="64">
        <f t="shared" si="109"/>
        <v>0</v>
      </c>
      <c r="J601" s="93">
        <f>J602</f>
        <v>0</v>
      </c>
      <c r="K601" s="64">
        <f t="shared" si="110"/>
        <v>0</v>
      </c>
      <c r="L601" s="93">
        <f>L602</f>
        <v>0</v>
      </c>
      <c r="M601" s="64">
        <f t="shared" si="111"/>
        <v>0</v>
      </c>
      <c r="N601" s="93">
        <f>N602</f>
        <v>0</v>
      </c>
      <c r="O601" s="64">
        <f t="shared" si="114"/>
        <v>0</v>
      </c>
    </row>
    <row r="602" spans="2:15" ht="31.15" hidden="1" x14ac:dyDescent="0.3">
      <c r="B602" s="60" t="s">
        <v>100</v>
      </c>
      <c r="C602" s="61" t="s">
        <v>580</v>
      </c>
      <c r="D602" s="61" t="s">
        <v>73</v>
      </c>
      <c r="E602" s="61" t="s">
        <v>152</v>
      </c>
      <c r="F602" s="61" t="s">
        <v>575</v>
      </c>
      <c r="G602" s="93"/>
      <c r="H602" s="93"/>
      <c r="I602" s="64">
        <f t="shared" ref="I602:I685" si="117">G602+H602</f>
        <v>0</v>
      </c>
      <c r="J602" s="93"/>
      <c r="K602" s="64">
        <f t="shared" si="110"/>
        <v>0</v>
      </c>
      <c r="L602" s="93"/>
      <c r="M602" s="64">
        <f t="shared" si="111"/>
        <v>0</v>
      </c>
      <c r="N602" s="93"/>
      <c r="O602" s="64">
        <f t="shared" si="114"/>
        <v>0</v>
      </c>
    </row>
    <row r="603" spans="2:15" ht="15.75" x14ac:dyDescent="0.25">
      <c r="B603" s="53" t="s">
        <v>433</v>
      </c>
      <c r="C603" s="58" t="s">
        <v>585</v>
      </c>
      <c r="D603" s="55"/>
      <c r="E603" s="55"/>
      <c r="F603" s="105"/>
      <c r="G603" s="99">
        <f>G604+G677+G683</f>
        <v>62391.7</v>
      </c>
      <c r="H603" s="99">
        <f>H604+H677+H683</f>
        <v>0</v>
      </c>
      <c r="I603" s="57">
        <f t="shared" si="117"/>
        <v>62391.7</v>
      </c>
      <c r="J603" s="99">
        <f>J604+J677+J683</f>
        <v>7497</v>
      </c>
      <c r="K603" s="57">
        <f t="shared" ref="K603:K686" si="118">I603+J603</f>
        <v>69888.7</v>
      </c>
      <c r="L603" s="99">
        <f>L604+L677+L683</f>
        <v>755</v>
      </c>
      <c r="M603" s="57">
        <f t="shared" si="111"/>
        <v>70643.7</v>
      </c>
      <c r="N603" s="99">
        <f>N604+N677+N683</f>
        <v>-7687.1</v>
      </c>
      <c r="O603" s="57">
        <f t="shared" si="114"/>
        <v>62956.6</v>
      </c>
    </row>
    <row r="604" spans="2:15" ht="47.25" x14ac:dyDescent="0.25">
      <c r="B604" s="53" t="s">
        <v>145</v>
      </c>
      <c r="C604" s="58" t="s">
        <v>146</v>
      </c>
      <c r="D604" s="55"/>
      <c r="E604" s="55"/>
      <c r="F604" s="105"/>
      <c r="G604" s="99">
        <f>G605+G610+G615+G622+G632+G637+G652+G657+G627+G647</f>
        <v>56806.6</v>
      </c>
      <c r="H604" s="99">
        <f>H605+H610+H615+H622+H632+H637+H652+H657+H627+H647+H672+H642</f>
        <v>0</v>
      </c>
      <c r="I604" s="57">
        <f t="shared" si="117"/>
        <v>56806.6</v>
      </c>
      <c r="J604" s="99">
        <f>J605+J610+J615+J622+J632+J637+J652+J657+J627+J647+J672+J642+J662+J667</f>
        <v>7497</v>
      </c>
      <c r="K604" s="57">
        <f t="shared" si="118"/>
        <v>64303.6</v>
      </c>
      <c r="L604" s="99">
        <f>L605+L610+L615+L622+L632+L637+L652+L657+L627+L647+L672+L642+L662+L667</f>
        <v>0</v>
      </c>
      <c r="M604" s="57">
        <f t="shared" si="111"/>
        <v>64303.6</v>
      </c>
      <c r="N604" s="99">
        <f>N605+N610+N615+N622+N632+N637+N652+N657+N627+N647+N672+N642+N662+N667</f>
        <v>-8021</v>
      </c>
      <c r="O604" s="57">
        <f t="shared" si="114"/>
        <v>56282.6</v>
      </c>
    </row>
    <row r="605" spans="2:15" ht="94.5" x14ac:dyDescent="0.25">
      <c r="B605" s="60" t="s">
        <v>645</v>
      </c>
      <c r="C605" s="61" t="s">
        <v>336</v>
      </c>
      <c r="D605" s="55"/>
      <c r="E605" s="55"/>
      <c r="F605" s="105"/>
      <c r="G605" s="93">
        <f t="shared" ref="G605:N608" si="119">G606</f>
        <v>12589</v>
      </c>
      <c r="H605" s="93">
        <f t="shared" si="119"/>
        <v>0</v>
      </c>
      <c r="I605" s="64">
        <f t="shared" si="117"/>
        <v>12589</v>
      </c>
      <c r="J605" s="93">
        <f t="shared" si="119"/>
        <v>0</v>
      </c>
      <c r="K605" s="64">
        <f t="shared" si="118"/>
        <v>12589</v>
      </c>
      <c r="L605" s="93">
        <f t="shared" si="119"/>
        <v>0</v>
      </c>
      <c r="M605" s="64">
        <f t="shared" si="111"/>
        <v>12589</v>
      </c>
      <c r="N605" s="93">
        <f t="shared" si="119"/>
        <v>0</v>
      </c>
      <c r="O605" s="64">
        <f t="shared" si="114"/>
        <v>12589</v>
      </c>
    </row>
    <row r="606" spans="2:15" ht="15.75" x14ac:dyDescent="0.25">
      <c r="B606" s="60" t="s">
        <v>317</v>
      </c>
      <c r="C606" s="61" t="s">
        <v>336</v>
      </c>
      <c r="D606" s="61" t="s">
        <v>206</v>
      </c>
      <c r="E606" s="55"/>
      <c r="F606" s="105"/>
      <c r="G606" s="93">
        <f t="shared" si="119"/>
        <v>12589</v>
      </c>
      <c r="H606" s="93">
        <f t="shared" si="119"/>
        <v>0</v>
      </c>
      <c r="I606" s="64">
        <f t="shared" si="117"/>
        <v>12589</v>
      </c>
      <c r="J606" s="93">
        <f t="shared" si="119"/>
        <v>0</v>
      </c>
      <c r="K606" s="64">
        <f t="shared" si="118"/>
        <v>12589</v>
      </c>
      <c r="L606" s="93">
        <f t="shared" si="119"/>
        <v>0</v>
      </c>
      <c r="M606" s="64">
        <f t="shared" si="111"/>
        <v>12589</v>
      </c>
      <c r="N606" s="93">
        <f t="shared" si="119"/>
        <v>0</v>
      </c>
      <c r="O606" s="64">
        <f t="shared" si="114"/>
        <v>12589</v>
      </c>
    </row>
    <row r="607" spans="2:15" ht="15.75" x14ac:dyDescent="0.25">
      <c r="B607" s="60" t="s">
        <v>318</v>
      </c>
      <c r="C607" s="61" t="s">
        <v>336</v>
      </c>
      <c r="D607" s="61" t="s">
        <v>206</v>
      </c>
      <c r="E607" s="61" t="s">
        <v>73</v>
      </c>
      <c r="F607" s="105"/>
      <c r="G607" s="93">
        <f t="shared" si="119"/>
        <v>12589</v>
      </c>
      <c r="H607" s="93">
        <f t="shared" si="119"/>
        <v>0</v>
      </c>
      <c r="I607" s="64">
        <f t="shared" si="117"/>
        <v>12589</v>
      </c>
      <c r="J607" s="93">
        <f t="shared" si="119"/>
        <v>0</v>
      </c>
      <c r="K607" s="64">
        <f t="shared" si="118"/>
        <v>12589</v>
      </c>
      <c r="L607" s="93">
        <f t="shared" si="119"/>
        <v>0</v>
      </c>
      <c r="M607" s="64">
        <f t="shared" ref="M607:M690" si="120">K607+L607</f>
        <v>12589</v>
      </c>
      <c r="N607" s="93">
        <f t="shared" si="119"/>
        <v>0</v>
      </c>
      <c r="O607" s="64">
        <f t="shared" si="114"/>
        <v>12589</v>
      </c>
    </row>
    <row r="608" spans="2:15" ht="15.75" x14ac:dyDescent="0.25">
      <c r="B608" s="60" t="s">
        <v>157</v>
      </c>
      <c r="C608" s="61" t="s">
        <v>336</v>
      </c>
      <c r="D608" s="61" t="s">
        <v>206</v>
      </c>
      <c r="E608" s="61" t="s">
        <v>73</v>
      </c>
      <c r="F608" s="61" t="s">
        <v>586</v>
      </c>
      <c r="G608" s="93">
        <f t="shared" si="119"/>
        <v>12589</v>
      </c>
      <c r="H608" s="93">
        <f t="shared" si="119"/>
        <v>0</v>
      </c>
      <c r="I608" s="64">
        <f t="shared" si="117"/>
        <v>12589</v>
      </c>
      <c r="J608" s="93">
        <f t="shared" si="119"/>
        <v>0</v>
      </c>
      <c r="K608" s="64">
        <f t="shared" si="118"/>
        <v>12589</v>
      </c>
      <c r="L608" s="93">
        <f t="shared" si="119"/>
        <v>0</v>
      </c>
      <c r="M608" s="64">
        <f t="shared" si="120"/>
        <v>12589</v>
      </c>
      <c r="N608" s="93">
        <f t="shared" si="119"/>
        <v>0</v>
      </c>
      <c r="O608" s="64">
        <f t="shared" si="114"/>
        <v>12589</v>
      </c>
    </row>
    <row r="609" spans="2:15" ht="18.75" customHeight="1" x14ac:dyDescent="0.25">
      <c r="B609" s="60" t="s">
        <v>158</v>
      </c>
      <c r="C609" s="61" t="s">
        <v>336</v>
      </c>
      <c r="D609" s="61" t="s">
        <v>206</v>
      </c>
      <c r="E609" s="61" t="s">
        <v>73</v>
      </c>
      <c r="F609" s="61" t="s">
        <v>587</v>
      </c>
      <c r="G609" s="93">
        <v>12589</v>
      </c>
      <c r="H609" s="93"/>
      <c r="I609" s="64">
        <f t="shared" si="117"/>
        <v>12589</v>
      </c>
      <c r="J609" s="93"/>
      <c r="K609" s="64">
        <f t="shared" si="118"/>
        <v>12589</v>
      </c>
      <c r="L609" s="93"/>
      <c r="M609" s="64">
        <f t="shared" si="120"/>
        <v>12589</v>
      </c>
      <c r="N609" s="93"/>
      <c r="O609" s="64">
        <f t="shared" si="114"/>
        <v>12589</v>
      </c>
    </row>
    <row r="610" spans="2:15" ht="47.25" x14ac:dyDescent="0.25">
      <c r="B610" s="60" t="s">
        <v>419</v>
      </c>
      <c r="C610" s="61" t="s">
        <v>420</v>
      </c>
      <c r="D610" s="55"/>
      <c r="E610" s="55"/>
      <c r="F610" s="105"/>
      <c r="G610" s="93">
        <f t="shared" ref="G610:N613" si="121">G611</f>
        <v>10337</v>
      </c>
      <c r="H610" s="93">
        <f t="shared" si="121"/>
        <v>0</v>
      </c>
      <c r="I610" s="64">
        <f t="shared" si="117"/>
        <v>10337</v>
      </c>
      <c r="J610" s="93">
        <f t="shared" si="121"/>
        <v>0</v>
      </c>
      <c r="K610" s="64">
        <f t="shared" si="118"/>
        <v>10337</v>
      </c>
      <c r="L610" s="93">
        <f t="shared" si="121"/>
        <v>0</v>
      </c>
      <c r="M610" s="64">
        <f t="shared" si="120"/>
        <v>10337</v>
      </c>
      <c r="N610" s="93">
        <f t="shared" si="121"/>
        <v>0</v>
      </c>
      <c r="O610" s="64">
        <f t="shared" si="114"/>
        <v>10337</v>
      </c>
    </row>
    <row r="611" spans="2:15" ht="34.9" customHeight="1" x14ac:dyDescent="0.25">
      <c r="B611" s="60" t="s">
        <v>416</v>
      </c>
      <c r="C611" s="61" t="s">
        <v>420</v>
      </c>
      <c r="D611" s="61" t="s">
        <v>180</v>
      </c>
      <c r="E611" s="55"/>
      <c r="F611" s="105"/>
      <c r="G611" s="93">
        <f t="shared" si="121"/>
        <v>10337</v>
      </c>
      <c r="H611" s="93">
        <f t="shared" si="121"/>
        <v>0</v>
      </c>
      <c r="I611" s="64">
        <f t="shared" si="117"/>
        <v>10337</v>
      </c>
      <c r="J611" s="93">
        <f t="shared" si="121"/>
        <v>0</v>
      </c>
      <c r="K611" s="64">
        <f t="shared" si="118"/>
        <v>10337</v>
      </c>
      <c r="L611" s="93">
        <f t="shared" si="121"/>
        <v>0</v>
      </c>
      <c r="M611" s="64">
        <f t="shared" si="120"/>
        <v>10337</v>
      </c>
      <c r="N611" s="93">
        <f t="shared" si="121"/>
        <v>0</v>
      </c>
      <c r="O611" s="64">
        <f t="shared" si="114"/>
        <v>10337</v>
      </c>
    </row>
    <row r="612" spans="2:15" ht="63" x14ac:dyDescent="0.25">
      <c r="B612" s="60" t="s">
        <v>417</v>
      </c>
      <c r="C612" s="61" t="s">
        <v>420</v>
      </c>
      <c r="D612" s="61" t="s">
        <v>180</v>
      </c>
      <c r="E612" s="61" t="s">
        <v>73</v>
      </c>
      <c r="F612" s="105"/>
      <c r="G612" s="93">
        <f t="shared" si="121"/>
        <v>10337</v>
      </c>
      <c r="H612" s="93">
        <f t="shared" si="121"/>
        <v>0</v>
      </c>
      <c r="I612" s="64">
        <f t="shared" si="117"/>
        <v>10337</v>
      </c>
      <c r="J612" s="93">
        <f t="shared" si="121"/>
        <v>0</v>
      </c>
      <c r="K612" s="64">
        <f t="shared" si="118"/>
        <v>10337</v>
      </c>
      <c r="L612" s="93">
        <f t="shared" si="121"/>
        <v>0</v>
      </c>
      <c r="M612" s="64">
        <f t="shared" si="120"/>
        <v>10337</v>
      </c>
      <c r="N612" s="93">
        <f t="shared" si="121"/>
        <v>0</v>
      </c>
      <c r="O612" s="64">
        <f t="shared" si="114"/>
        <v>10337</v>
      </c>
    </row>
    <row r="613" spans="2:15" ht="15.75" x14ac:dyDescent="0.25">
      <c r="B613" s="60" t="s">
        <v>157</v>
      </c>
      <c r="C613" s="61" t="s">
        <v>420</v>
      </c>
      <c r="D613" s="61" t="s">
        <v>180</v>
      </c>
      <c r="E613" s="61" t="s">
        <v>73</v>
      </c>
      <c r="F613" s="61" t="s">
        <v>586</v>
      </c>
      <c r="G613" s="93">
        <f t="shared" si="121"/>
        <v>10337</v>
      </c>
      <c r="H613" s="93">
        <f t="shared" si="121"/>
        <v>0</v>
      </c>
      <c r="I613" s="64">
        <f t="shared" si="117"/>
        <v>10337</v>
      </c>
      <c r="J613" s="93">
        <f t="shared" si="121"/>
        <v>0</v>
      </c>
      <c r="K613" s="64">
        <f t="shared" si="118"/>
        <v>10337</v>
      </c>
      <c r="L613" s="93">
        <f t="shared" si="121"/>
        <v>0</v>
      </c>
      <c r="M613" s="64">
        <f t="shared" si="120"/>
        <v>10337</v>
      </c>
      <c r="N613" s="93">
        <f t="shared" si="121"/>
        <v>0</v>
      </c>
      <c r="O613" s="64">
        <f t="shared" si="114"/>
        <v>10337</v>
      </c>
    </row>
    <row r="614" spans="2:15" ht="15.75" x14ac:dyDescent="0.25">
      <c r="B614" s="60" t="s">
        <v>421</v>
      </c>
      <c r="C614" s="61" t="s">
        <v>420</v>
      </c>
      <c r="D614" s="61" t="s">
        <v>180</v>
      </c>
      <c r="E614" s="61" t="s">
        <v>73</v>
      </c>
      <c r="F614" s="61" t="s">
        <v>588</v>
      </c>
      <c r="G614" s="93">
        <v>10337</v>
      </c>
      <c r="H614" s="93"/>
      <c r="I614" s="64">
        <f t="shared" si="117"/>
        <v>10337</v>
      </c>
      <c r="J614" s="93"/>
      <c r="K614" s="64">
        <f t="shared" si="118"/>
        <v>10337</v>
      </c>
      <c r="L614" s="93"/>
      <c r="M614" s="64">
        <f t="shared" si="120"/>
        <v>10337</v>
      </c>
      <c r="N614" s="93"/>
      <c r="O614" s="64">
        <f t="shared" si="114"/>
        <v>10337</v>
      </c>
    </row>
    <row r="615" spans="2:15" ht="110.25" x14ac:dyDescent="0.25">
      <c r="B615" s="60" t="s">
        <v>147</v>
      </c>
      <c r="C615" s="61" t="s">
        <v>148</v>
      </c>
      <c r="D615" s="61"/>
      <c r="E615" s="61"/>
      <c r="F615" s="61"/>
      <c r="G615" s="93">
        <f>G616</f>
        <v>683</v>
      </c>
      <c r="H615" s="93">
        <f>H616</f>
        <v>0</v>
      </c>
      <c r="I615" s="64">
        <f t="shared" si="117"/>
        <v>683</v>
      </c>
      <c r="J615" s="93">
        <f>J616</f>
        <v>0</v>
      </c>
      <c r="K615" s="64">
        <f t="shared" si="118"/>
        <v>683</v>
      </c>
      <c r="L615" s="93">
        <f>L616</f>
        <v>0</v>
      </c>
      <c r="M615" s="64">
        <f t="shared" si="120"/>
        <v>683</v>
      </c>
      <c r="N615" s="93">
        <f>N616</f>
        <v>0</v>
      </c>
      <c r="O615" s="64">
        <f t="shared" si="114"/>
        <v>683</v>
      </c>
    </row>
    <row r="616" spans="2:15" ht="31.5" x14ac:dyDescent="0.25">
      <c r="B616" s="74" t="s">
        <v>72</v>
      </c>
      <c r="C616" s="61" t="s">
        <v>148</v>
      </c>
      <c r="D616" s="61" t="s">
        <v>73</v>
      </c>
      <c r="E616" s="55"/>
      <c r="F616" s="61"/>
      <c r="G616" s="93">
        <f>G617</f>
        <v>683</v>
      </c>
      <c r="H616" s="93">
        <f>H617</f>
        <v>0</v>
      </c>
      <c r="I616" s="64">
        <f t="shared" si="117"/>
        <v>683</v>
      </c>
      <c r="J616" s="93">
        <f>J617</f>
        <v>0</v>
      </c>
      <c r="K616" s="64">
        <f t="shared" si="118"/>
        <v>683</v>
      </c>
      <c r="L616" s="93">
        <f>L617</f>
        <v>0</v>
      </c>
      <c r="M616" s="64">
        <f t="shared" si="120"/>
        <v>683</v>
      </c>
      <c r="N616" s="93">
        <f>N617</f>
        <v>0</v>
      </c>
      <c r="O616" s="64">
        <f t="shared" si="114"/>
        <v>683</v>
      </c>
    </row>
    <row r="617" spans="2:15" ht="31.5" x14ac:dyDescent="0.25">
      <c r="B617" s="60" t="s">
        <v>130</v>
      </c>
      <c r="C617" s="61" t="s">
        <v>148</v>
      </c>
      <c r="D617" s="61" t="s">
        <v>73</v>
      </c>
      <c r="E617" s="61" t="s">
        <v>152</v>
      </c>
      <c r="F617" s="61"/>
      <c r="G617" s="93">
        <f>G618+G620</f>
        <v>683</v>
      </c>
      <c r="H617" s="93">
        <f>H618+H620</f>
        <v>0</v>
      </c>
      <c r="I617" s="64">
        <f t="shared" si="117"/>
        <v>683</v>
      </c>
      <c r="J617" s="93">
        <f>J618+J620</f>
        <v>0</v>
      </c>
      <c r="K617" s="64">
        <f t="shared" si="118"/>
        <v>683</v>
      </c>
      <c r="L617" s="93">
        <f>L618+L620</f>
        <v>0</v>
      </c>
      <c r="M617" s="64">
        <f t="shared" si="120"/>
        <v>683</v>
      </c>
      <c r="N617" s="93">
        <f>N618+N620</f>
        <v>0</v>
      </c>
      <c r="O617" s="64">
        <f t="shared" si="114"/>
        <v>683</v>
      </c>
    </row>
    <row r="618" spans="2:15" ht="129.75" customHeight="1" x14ac:dyDescent="0.25">
      <c r="B618" s="38" t="s">
        <v>85</v>
      </c>
      <c r="C618" s="61" t="s">
        <v>148</v>
      </c>
      <c r="D618" s="61" t="s">
        <v>73</v>
      </c>
      <c r="E618" s="61" t="s">
        <v>152</v>
      </c>
      <c r="F618" s="61" t="s">
        <v>536</v>
      </c>
      <c r="G618" s="93">
        <f>G619</f>
        <v>659</v>
      </c>
      <c r="H618" s="93">
        <f>H619</f>
        <v>0</v>
      </c>
      <c r="I618" s="64">
        <f t="shared" si="117"/>
        <v>659</v>
      </c>
      <c r="J618" s="93">
        <f>J619</f>
        <v>0</v>
      </c>
      <c r="K618" s="64">
        <f t="shared" si="118"/>
        <v>659</v>
      </c>
      <c r="L618" s="93">
        <f>L619</f>
        <v>0</v>
      </c>
      <c r="M618" s="64">
        <f t="shared" si="120"/>
        <v>659</v>
      </c>
      <c r="N618" s="93">
        <f>N619</f>
        <v>0</v>
      </c>
      <c r="O618" s="64">
        <f t="shared" si="114"/>
        <v>659</v>
      </c>
    </row>
    <row r="619" spans="2:15" ht="47.25" x14ac:dyDescent="0.25">
      <c r="B619" s="38" t="s">
        <v>86</v>
      </c>
      <c r="C619" s="61" t="s">
        <v>148</v>
      </c>
      <c r="D619" s="61" t="s">
        <v>73</v>
      </c>
      <c r="E619" s="61" t="s">
        <v>152</v>
      </c>
      <c r="F619" s="116" t="s">
        <v>535</v>
      </c>
      <c r="G619" s="93">
        <v>659</v>
      </c>
      <c r="H619" s="93"/>
      <c r="I619" s="64">
        <f t="shared" si="117"/>
        <v>659</v>
      </c>
      <c r="J619" s="93"/>
      <c r="K619" s="64">
        <f t="shared" si="118"/>
        <v>659</v>
      </c>
      <c r="L619" s="93"/>
      <c r="M619" s="64">
        <f t="shared" si="120"/>
        <v>659</v>
      </c>
      <c r="N619" s="93"/>
      <c r="O619" s="64">
        <f t="shared" si="114"/>
        <v>659</v>
      </c>
    </row>
    <row r="620" spans="2:15" ht="47.25" x14ac:dyDescent="0.25">
      <c r="B620" s="60" t="s">
        <v>97</v>
      </c>
      <c r="C620" s="61" t="s">
        <v>148</v>
      </c>
      <c r="D620" s="61" t="s">
        <v>73</v>
      </c>
      <c r="E620" s="61" t="s">
        <v>152</v>
      </c>
      <c r="F620" s="61" t="s">
        <v>543</v>
      </c>
      <c r="G620" s="93">
        <f>G621</f>
        <v>24</v>
      </c>
      <c r="H620" s="93">
        <f>H621</f>
        <v>0</v>
      </c>
      <c r="I620" s="64">
        <f t="shared" si="117"/>
        <v>24</v>
      </c>
      <c r="J620" s="93">
        <f>J621</f>
        <v>0</v>
      </c>
      <c r="K620" s="64">
        <f t="shared" si="118"/>
        <v>24</v>
      </c>
      <c r="L620" s="93">
        <f>L621</f>
        <v>0</v>
      </c>
      <c r="M620" s="64">
        <f t="shared" si="120"/>
        <v>24</v>
      </c>
      <c r="N620" s="93">
        <f>N621</f>
        <v>0</v>
      </c>
      <c r="O620" s="64">
        <f t="shared" si="114"/>
        <v>24</v>
      </c>
    </row>
    <row r="621" spans="2:15" ht="65.25" customHeight="1" x14ac:dyDescent="0.25">
      <c r="B621" s="60" t="s">
        <v>98</v>
      </c>
      <c r="C621" s="61" t="s">
        <v>148</v>
      </c>
      <c r="D621" s="61" t="s">
        <v>73</v>
      </c>
      <c r="E621" s="61" t="s">
        <v>152</v>
      </c>
      <c r="F621" s="116" t="s">
        <v>539</v>
      </c>
      <c r="G621" s="93">
        <v>24</v>
      </c>
      <c r="H621" s="93"/>
      <c r="I621" s="64">
        <f t="shared" si="117"/>
        <v>24</v>
      </c>
      <c r="J621" s="93"/>
      <c r="K621" s="64">
        <f t="shared" si="118"/>
        <v>24</v>
      </c>
      <c r="L621" s="93"/>
      <c r="M621" s="64">
        <f t="shared" si="120"/>
        <v>24</v>
      </c>
      <c r="N621" s="93"/>
      <c r="O621" s="64">
        <f t="shared" si="114"/>
        <v>24</v>
      </c>
    </row>
    <row r="622" spans="2:15" ht="60.75" customHeight="1" x14ac:dyDescent="0.25">
      <c r="B622" s="60" t="s">
        <v>155</v>
      </c>
      <c r="C622" s="61" t="s">
        <v>156</v>
      </c>
      <c r="D622" s="55"/>
      <c r="E622" s="55"/>
      <c r="F622" s="105"/>
      <c r="G622" s="93">
        <f t="shared" ref="G622:N625" si="122">G623</f>
        <v>2331</v>
      </c>
      <c r="H622" s="93">
        <f t="shared" si="122"/>
        <v>0</v>
      </c>
      <c r="I622" s="64">
        <f t="shared" si="117"/>
        <v>2331</v>
      </c>
      <c r="J622" s="93">
        <f t="shared" si="122"/>
        <v>0</v>
      </c>
      <c r="K622" s="64">
        <f t="shared" si="118"/>
        <v>2331</v>
      </c>
      <c r="L622" s="93">
        <f t="shared" si="122"/>
        <v>0</v>
      </c>
      <c r="M622" s="64">
        <f t="shared" si="120"/>
        <v>2331</v>
      </c>
      <c r="N622" s="93">
        <f t="shared" si="122"/>
        <v>0</v>
      </c>
      <c r="O622" s="64">
        <f t="shared" si="114"/>
        <v>2331</v>
      </c>
    </row>
    <row r="623" spans="2:15" ht="15.75" x14ac:dyDescent="0.25">
      <c r="B623" s="60" t="s">
        <v>153</v>
      </c>
      <c r="C623" s="61" t="s">
        <v>156</v>
      </c>
      <c r="D623" s="61" t="s">
        <v>78</v>
      </c>
      <c r="E623" s="55"/>
      <c r="F623" s="105"/>
      <c r="G623" s="93">
        <f t="shared" si="122"/>
        <v>2331</v>
      </c>
      <c r="H623" s="93">
        <f t="shared" si="122"/>
        <v>0</v>
      </c>
      <c r="I623" s="64">
        <f t="shared" si="117"/>
        <v>2331</v>
      </c>
      <c r="J623" s="93">
        <f t="shared" si="122"/>
        <v>0</v>
      </c>
      <c r="K623" s="64">
        <f t="shared" si="118"/>
        <v>2331</v>
      </c>
      <c r="L623" s="93">
        <f t="shared" si="122"/>
        <v>0</v>
      </c>
      <c r="M623" s="64">
        <f t="shared" si="120"/>
        <v>2331</v>
      </c>
      <c r="N623" s="93">
        <f t="shared" si="122"/>
        <v>0</v>
      </c>
      <c r="O623" s="64">
        <f t="shared" si="114"/>
        <v>2331</v>
      </c>
    </row>
    <row r="624" spans="2:15" ht="31.5" x14ac:dyDescent="0.25">
      <c r="B624" s="60" t="s">
        <v>154</v>
      </c>
      <c r="C624" s="61" t="s">
        <v>156</v>
      </c>
      <c r="D624" s="61" t="s">
        <v>78</v>
      </c>
      <c r="E624" s="61" t="s">
        <v>90</v>
      </c>
      <c r="F624" s="105"/>
      <c r="G624" s="93">
        <f t="shared" si="122"/>
        <v>2331</v>
      </c>
      <c r="H624" s="93">
        <f t="shared" si="122"/>
        <v>0</v>
      </c>
      <c r="I624" s="64">
        <f t="shared" si="117"/>
        <v>2331</v>
      </c>
      <c r="J624" s="93">
        <f t="shared" si="122"/>
        <v>0</v>
      </c>
      <c r="K624" s="64">
        <f t="shared" si="118"/>
        <v>2331</v>
      </c>
      <c r="L624" s="93">
        <f t="shared" si="122"/>
        <v>0</v>
      </c>
      <c r="M624" s="64">
        <f t="shared" si="120"/>
        <v>2331</v>
      </c>
      <c r="N624" s="93">
        <f t="shared" si="122"/>
        <v>0</v>
      </c>
      <c r="O624" s="64">
        <f t="shared" si="114"/>
        <v>2331</v>
      </c>
    </row>
    <row r="625" spans="2:15" ht="15.75" x14ac:dyDescent="0.25">
      <c r="B625" s="60" t="s">
        <v>157</v>
      </c>
      <c r="C625" s="61" t="s">
        <v>156</v>
      </c>
      <c r="D625" s="61" t="s">
        <v>78</v>
      </c>
      <c r="E625" s="61" t="s">
        <v>90</v>
      </c>
      <c r="F625" s="61" t="s">
        <v>586</v>
      </c>
      <c r="G625" s="93">
        <f t="shared" si="122"/>
        <v>2331</v>
      </c>
      <c r="H625" s="93">
        <f t="shared" si="122"/>
        <v>0</v>
      </c>
      <c r="I625" s="64">
        <f t="shared" si="117"/>
        <v>2331</v>
      </c>
      <c r="J625" s="93">
        <f t="shared" si="122"/>
        <v>0</v>
      </c>
      <c r="K625" s="64">
        <f t="shared" si="118"/>
        <v>2331</v>
      </c>
      <c r="L625" s="93">
        <f t="shared" si="122"/>
        <v>0</v>
      </c>
      <c r="M625" s="64">
        <f t="shared" si="120"/>
        <v>2331</v>
      </c>
      <c r="N625" s="93">
        <f t="shared" si="122"/>
        <v>0</v>
      </c>
      <c r="O625" s="64">
        <f t="shared" si="114"/>
        <v>2331</v>
      </c>
    </row>
    <row r="626" spans="2:15" ht="15.75" x14ac:dyDescent="0.25">
      <c r="B626" s="60" t="s">
        <v>158</v>
      </c>
      <c r="C626" s="61" t="s">
        <v>156</v>
      </c>
      <c r="D626" s="61" t="s">
        <v>78</v>
      </c>
      <c r="E626" s="61" t="s">
        <v>90</v>
      </c>
      <c r="F626" s="61" t="s">
        <v>587</v>
      </c>
      <c r="G626" s="93">
        <v>2331</v>
      </c>
      <c r="H626" s="93"/>
      <c r="I626" s="64">
        <f t="shared" si="117"/>
        <v>2331</v>
      </c>
      <c r="J626" s="93"/>
      <c r="K626" s="64">
        <f t="shared" si="118"/>
        <v>2331</v>
      </c>
      <c r="L626" s="93"/>
      <c r="M626" s="64">
        <f t="shared" si="120"/>
        <v>2331</v>
      </c>
      <c r="N626" s="93"/>
      <c r="O626" s="64">
        <f t="shared" si="114"/>
        <v>2331</v>
      </c>
    </row>
    <row r="627" spans="2:15" ht="124.9" hidden="1" x14ac:dyDescent="0.3">
      <c r="B627" s="60" t="s">
        <v>599</v>
      </c>
      <c r="C627" s="62" t="s">
        <v>600</v>
      </c>
      <c r="D627" s="61"/>
      <c r="E627" s="61"/>
      <c r="F627" s="61"/>
      <c r="G627" s="93">
        <f t="shared" ref="G627:N630" si="123">G628</f>
        <v>0</v>
      </c>
      <c r="H627" s="93">
        <f t="shared" si="123"/>
        <v>0</v>
      </c>
      <c r="I627" s="64">
        <f t="shared" si="117"/>
        <v>0</v>
      </c>
      <c r="J627" s="93">
        <f t="shared" si="123"/>
        <v>0</v>
      </c>
      <c r="K627" s="64">
        <f t="shared" si="118"/>
        <v>0</v>
      </c>
      <c r="L627" s="93">
        <f t="shared" si="123"/>
        <v>0</v>
      </c>
      <c r="M627" s="64">
        <f t="shared" si="120"/>
        <v>0</v>
      </c>
      <c r="N627" s="93">
        <f t="shared" si="123"/>
        <v>0</v>
      </c>
      <c r="O627" s="64">
        <f t="shared" si="114"/>
        <v>0</v>
      </c>
    </row>
    <row r="628" spans="2:15" ht="31.15" hidden="1" x14ac:dyDescent="0.25">
      <c r="B628" s="74" t="s">
        <v>72</v>
      </c>
      <c r="C628" s="62" t="s">
        <v>600</v>
      </c>
      <c r="D628" s="61" t="s">
        <v>73</v>
      </c>
      <c r="E628" s="61"/>
      <c r="F628" s="61"/>
      <c r="G628" s="93">
        <f t="shared" si="123"/>
        <v>0</v>
      </c>
      <c r="H628" s="93">
        <f t="shared" si="123"/>
        <v>0</v>
      </c>
      <c r="I628" s="64">
        <f t="shared" si="117"/>
        <v>0</v>
      </c>
      <c r="J628" s="93">
        <f t="shared" si="123"/>
        <v>0</v>
      </c>
      <c r="K628" s="64">
        <f t="shared" si="118"/>
        <v>0</v>
      </c>
      <c r="L628" s="93">
        <f t="shared" si="123"/>
        <v>0</v>
      </c>
      <c r="M628" s="64">
        <f t="shared" si="120"/>
        <v>0</v>
      </c>
      <c r="N628" s="93">
        <f t="shared" si="123"/>
        <v>0</v>
      </c>
      <c r="O628" s="64">
        <f t="shared" si="114"/>
        <v>0</v>
      </c>
    </row>
    <row r="629" spans="2:15" ht="15.6" hidden="1" x14ac:dyDescent="0.3">
      <c r="B629" s="60" t="s">
        <v>598</v>
      </c>
      <c r="C629" s="62" t="s">
        <v>600</v>
      </c>
      <c r="D629" s="61" t="s">
        <v>73</v>
      </c>
      <c r="E629" s="61" t="s">
        <v>232</v>
      </c>
      <c r="F629" s="61"/>
      <c r="G629" s="93">
        <f t="shared" si="123"/>
        <v>0</v>
      </c>
      <c r="H629" s="93">
        <f t="shared" si="123"/>
        <v>0</v>
      </c>
      <c r="I629" s="64">
        <f t="shared" si="117"/>
        <v>0</v>
      </c>
      <c r="J629" s="93">
        <f t="shared" si="123"/>
        <v>0</v>
      </c>
      <c r="K629" s="64">
        <f t="shared" si="118"/>
        <v>0</v>
      </c>
      <c r="L629" s="93">
        <f t="shared" si="123"/>
        <v>0</v>
      </c>
      <c r="M629" s="64">
        <f t="shared" si="120"/>
        <v>0</v>
      </c>
      <c r="N629" s="93">
        <f t="shared" si="123"/>
        <v>0</v>
      </c>
      <c r="O629" s="64">
        <f t="shared" si="114"/>
        <v>0</v>
      </c>
    </row>
    <row r="630" spans="2:15" ht="46.9" hidden="1" x14ac:dyDescent="0.3">
      <c r="B630" s="60" t="s">
        <v>97</v>
      </c>
      <c r="C630" s="62" t="s">
        <v>600</v>
      </c>
      <c r="D630" s="61" t="s">
        <v>73</v>
      </c>
      <c r="E630" s="61" t="s">
        <v>232</v>
      </c>
      <c r="F630" s="61" t="s">
        <v>543</v>
      </c>
      <c r="G630" s="93">
        <f t="shared" si="123"/>
        <v>0</v>
      </c>
      <c r="H630" s="93">
        <f t="shared" si="123"/>
        <v>0</v>
      </c>
      <c r="I630" s="64">
        <f t="shared" si="117"/>
        <v>0</v>
      </c>
      <c r="J630" s="93">
        <f t="shared" si="123"/>
        <v>0</v>
      </c>
      <c r="K630" s="64">
        <f t="shared" si="118"/>
        <v>0</v>
      </c>
      <c r="L630" s="93">
        <f t="shared" si="123"/>
        <v>0</v>
      </c>
      <c r="M630" s="64">
        <f t="shared" si="120"/>
        <v>0</v>
      </c>
      <c r="N630" s="93">
        <f t="shared" si="123"/>
        <v>0</v>
      </c>
      <c r="O630" s="64">
        <f t="shared" si="114"/>
        <v>0</v>
      </c>
    </row>
    <row r="631" spans="2:15" ht="46.9" hidden="1" x14ac:dyDescent="0.3">
      <c r="B631" s="60" t="s">
        <v>98</v>
      </c>
      <c r="C631" s="62" t="s">
        <v>600</v>
      </c>
      <c r="D631" s="61" t="s">
        <v>73</v>
      </c>
      <c r="E631" s="61" t="s">
        <v>232</v>
      </c>
      <c r="F631" s="61" t="s">
        <v>539</v>
      </c>
      <c r="G631" s="93"/>
      <c r="H631" s="93"/>
      <c r="I631" s="64">
        <f t="shared" si="117"/>
        <v>0</v>
      </c>
      <c r="J631" s="93"/>
      <c r="K631" s="64">
        <f t="shared" si="118"/>
        <v>0</v>
      </c>
      <c r="L631" s="93"/>
      <c r="M631" s="64">
        <f t="shared" si="120"/>
        <v>0</v>
      </c>
      <c r="N631" s="93"/>
      <c r="O631" s="64">
        <f t="shared" si="114"/>
        <v>0</v>
      </c>
    </row>
    <row r="632" spans="2:15" ht="94.5" x14ac:dyDescent="0.25">
      <c r="B632" s="38" t="s">
        <v>794</v>
      </c>
      <c r="C632" s="61" t="s">
        <v>434</v>
      </c>
      <c r="D632" s="55"/>
      <c r="E632" s="55"/>
      <c r="F632" s="105"/>
      <c r="G632" s="93">
        <f t="shared" ref="G632:N635" si="124">G633</f>
        <v>9539</v>
      </c>
      <c r="H632" s="93">
        <f t="shared" si="124"/>
        <v>0</v>
      </c>
      <c r="I632" s="64">
        <f t="shared" si="117"/>
        <v>9539</v>
      </c>
      <c r="J632" s="93">
        <f t="shared" si="124"/>
        <v>0</v>
      </c>
      <c r="K632" s="64">
        <f t="shared" si="118"/>
        <v>9539</v>
      </c>
      <c r="L632" s="93">
        <f t="shared" si="124"/>
        <v>0</v>
      </c>
      <c r="M632" s="64">
        <f t="shared" si="120"/>
        <v>9539</v>
      </c>
      <c r="N632" s="93">
        <f t="shared" si="124"/>
        <v>0</v>
      </c>
      <c r="O632" s="64">
        <f t="shared" si="114"/>
        <v>9539</v>
      </c>
    </row>
    <row r="633" spans="2:15" ht="65.45" customHeight="1" x14ac:dyDescent="0.25">
      <c r="B633" s="60" t="s">
        <v>416</v>
      </c>
      <c r="C633" s="61" t="s">
        <v>434</v>
      </c>
      <c r="D633" s="61" t="s">
        <v>180</v>
      </c>
      <c r="E633" s="55"/>
      <c r="F633" s="105"/>
      <c r="G633" s="93">
        <f t="shared" si="124"/>
        <v>9539</v>
      </c>
      <c r="H633" s="93">
        <f t="shared" si="124"/>
        <v>0</v>
      </c>
      <c r="I633" s="64">
        <f t="shared" si="117"/>
        <v>9539</v>
      </c>
      <c r="J633" s="93">
        <f t="shared" si="124"/>
        <v>0</v>
      </c>
      <c r="K633" s="64">
        <f t="shared" si="118"/>
        <v>9539</v>
      </c>
      <c r="L633" s="93">
        <f t="shared" si="124"/>
        <v>0</v>
      </c>
      <c r="M633" s="64">
        <f t="shared" si="120"/>
        <v>9539</v>
      </c>
      <c r="N633" s="93">
        <f t="shared" si="124"/>
        <v>0</v>
      </c>
      <c r="O633" s="64">
        <f t="shared" si="114"/>
        <v>9539</v>
      </c>
    </row>
    <row r="634" spans="2:15" ht="31.5" x14ac:dyDescent="0.25">
      <c r="B634" s="60" t="s">
        <v>424</v>
      </c>
      <c r="C634" s="61" t="s">
        <v>434</v>
      </c>
      <c r="D634" s="61" t="s">
        <v>180</v>
      </c>
      <c r="E634" s="61" t="s">
        <v>90</v>
      </c>
      <c r="F634" s="105"/>
      <c r="G634" s="93">
        <f t="shared" si="124"/>
        <v>9539</v>
      </c>
      <c r="H634" s="93">
        <f t="shared" si="124"/>
        <v>0</v>
      </c>
      <c r="I634" s="64">
        <f t="shared" si="117"/>
        <v>9539</v>
      </c>
      <c r="J634" s="93">
        <f t="shared" si="124"/>
        <v>0</v>
      </c>
      <c r="K634" s="64">
        <f t="shared" si="118"/>
        <v>9539</v>
      </c>
      <c r="L634" s="93">
        <f t="shared" si="124"/>
        <v>0</v>
      </c>
      <c r="M634" s="64">
        <f t="shared" si="120"/>
        <v>9539</v>
      </c>
      <c r="N634" s="93">
        <f t="shared" si="124"/>
        <v>0</v>
      </c>
      <c r="O634" s="64">
        <f t="shared" si="114"/>
        <v>9539</v>
      </c>
    </row>
    <row r="635" spans="2:15" ht="15.75" x14ac:dyDescent="0.25">
      <c r="B635" s="60" t="s">
        <v>157</v>
      </c>
      <c r="C635" s="61" t="s">
        <v>434</v>
      </c>
      <c r="D635" s="61" t="s">
        <v>180</v>
      </c>
      <c r="E635" s="61" t="s">
        <v>90</v>
      </c>
      <c r="F635" s="61" t="s">
        <v>586</v>
      </c>
      <c r="G635" s="93">
        <f t="shared" si="124"/>
        <v>9539</v>
      </c>
      <c r="H635" s="93">
        <f t="shared" si="124"/>
        <v>0</v>
      </c>
      <c r="I635" s="64">
        <f t="shared" si="117"/>
        <v>9539</v>
      </c>
      <c r="J635" s="93">
        <f t="shared" si="124"/>
        <v>0</v>
      </c>
      <c r="K635" s="64">
        <f t="shared" si="118"/>
        <v>9539</v>
      </c>
      <c r="L635" s="93">
        <f t="shared" si="124"/>
        <v>0</v>
      </c>
      <c r="M635" s="64">
        <f t="shared" si="120"/>
        <v>9539</v>
      </c>
      <c r="N635" s="93">
        <f t="shared" si="124"/>
        <v>0</v>
      </c>
      <c r="O635" s="64">
        <f t="shared" si="114"/>
        <v>9539</v>
      </c>
    </row>
    <row r="636" spans="2:15" ht="15.75" x14ac:dyDescent="0.25">
      <c r="B636" s="60" t="s">
        <v>158</v>
      </c>
      <c r="C636" s="61" t="s">
        <v>434</v>
      </c>
      <c r="D636" s="61" t="s">
        <v>180</v>
      </c>
      <c r="E636" s="61" t="s">
        <v>90</v>
      </c>
      <c r="F636" s="61" t="s">
        <v>587</v>
      </c>
      <c r="G636" s="93">
        <v>9539</v>
      </c>
      <c r="H636" s="93"/>
      <c r="I636" s="64">
        <f t="shared" si="117"/>
        <v>9539</v>
      </c>
      <c r="J636" s="93"/>
      <c r="K636" s="64">
        <f t="shared" si="118"/>
        <v>9539</v>
      </c>
      <c r="L636" s="93"/>
      <c r="M636" s="64">
        <f t="shared" si="120"/>
        <v>9539</v>
      </c>
      <c r="N636" s="93"/>
      <c r="O636" s="64">
        <f t="shared" ref="O636:O719" si="125">M636+N636</f>
        <v>9539</v>
      </c>
    </row>
    <row r="637" spans="2:15" ht="63" customHeight="1" x14ac:dyDescent="0.25">
      <c r="B637" s="60" t="s">
        <v>422</v>
      </c>
      <c r="C637" s="61" t="s">
        <v>423</v>
      </c>
      <c r="D637" s="55"/>
      <c r="E637" s="55"/>
      <c r="F637" s="105"/>
      <c r="G637" s="93">
        <f t="shared" ref="G637:N640" si="126">G638</f>
        <v>13777.6</v>
      </c>
      <c r="H637" s="93">
        <f t="shared" si="126"/>
        <v>0</v>
      </c>
      <c r="I637" s="64">
        <f t="shared" si="117"/>
        <v>13777.6</v>
      </c>
      <c r="J637" s="93">
        <f t="shared" si="126"/>
        <v>0</v>
      </c>
      <c r="K637" s="64">
        <f t="shared" si="118"/>
        <v>13777.6</v>
      </c>
      <c r="L637" s="93">
        <f t="shared" si="126"/>
        <v>0</v>
      </c>
      <c r="M637" s="64">
        <f t="shared" si="120"/>
        <v>13777.6</v>
      </c>
      <c r="N637" s="93">
        <f t="shared" si="126"/>
        <v>0</v>
      </c>
      <c r="O637" s="64">
        <f t="shared" si="125"/>
        <v>13777.6</v>
      </c>
    </row>
    <row r="638" spans="2:15" ht="78.75" x14ac:dyDescent="0.25">
      <c r="B638" s="60" t="s">
        <v>416</v>
      </c>
      <c r="C638" s="61" t="s">
        <v>423</v>
      </c>
      <c r="D638" s="61" t="s">
        <v>180</v>
      </c>
      <c r="E638" s="55"/>
      <c r="F638" s="105"/>
      <c r="G638" s="93">
        <f t="shared" si="126"/>
        <v>13777.6</v>
      </c>
      <c r="H638" s="93">
        <f t="shared" si="126"/>
        <v>0</v>
      </c>
      <c r="I638" s="64">
        <f t="shared" si="117"/>
        <v>13777.6</v>
      </c>
      <c r="J638" s="93">
        <f t="shared" si="126"/>
        <v>0</v>
      </c>
      <c r="K638" s="64">
        <f t="shared" si="118"/>
        <v>13777.6</v>
      </c>
      <c r="L638" s="93">
        <f t="shared" si="126"/>
        <v>0</v>
      </c>
      <c r="M638" s="64">
        <f t="shared" si="120"/>
        <v>13777.6</v>
      </c>
      <c r="N638" s="93">
        <f t="shared" si="126"/>
        <v>0</v>
      </c>
      <c r="O638" s="64">
        <f t="shared" si="125"/>
        <v>13777.6</v>
      </c>
    </row>
    <row r="639" spans="2:15" ht="63" x14ac:dyDescent="0.25">
      <c r="B639" s="60" t="s">
        <v>417</v>
      </c>
      <c r="C639" s="61" t="s">
        <v>423</v>
      </c>
      <c r="D639" s="61" t="s">
        <v>180</v>
      </c>
      <c r="E639" s="61" t="s">
        <v>73</v>
      </c>
      <c r="F639" s="105"/>
      <c r="G639" s="93">
        <f t="shared" si="126"/>
        <v>13777.6</v>
      </c>
      <c r="H639" s="93">
        <f t="shared" si="126"/>
        <v>0</v>
      </c>
      <c r="I639" s="64">
        <f t="shared" si="117"/>
        <v>13777.6</v>
      </c>
      <c r="J639" s="93">
        <f t="shared" si="126"/>
        <v>0</v>
      </c>
      <c r="K639" s="64">
        <f t="shared" si="118"/>
        <v>13777.6</v>
      </c>
      <c r="L639" s="93">
        <f t="shared" si="126"/>
        <v>0</v>
      </c>
      <c r="M639" s="64">
        <f t="shared" si="120"/>
        <v>13777.6</v>
      </c>
      <c r="N639" s="93">
        <f t="shared" si="126"/>
        <v>0</v>
      </c>
      <c r="O639" s="64">
        <f t="shared" si="125"/>
        <v>13777.6</v>
      </c>
    </row>
    <row r="640" spans="2:15" ht="15.75" x14ac:dyDescent="0.25">
      <c r="B640" s="60" t="s">
        <v>157</v>
      </c>
      <c r="C640" s="61" t="s">
        <v>423</v>
      </c>
      <c r="D640" s="61" t="s">
        <v>180</v>
      </c>
      <c r="E640" s="61" t="s">
        <v>73</v>
      </c>
      <c r="F640" s="61" t="s">
        <v>586</v>
      </c>
      <c r="G640" s="93">
        <f t="shared" si="126"/>
        <v>13777.6</v>
      </c>
      <c r="H640" s="93">
        <f t="shared" si="126"/>
        <v>0</v>
      </c>
      <c r="I640" s="64">
        <f t="shared" si="117"/>
        <v>13777.6</v>
      </c>
      <c r="J640" s="93">
        <f t="shared" si="126"/>
        <v>0</v>
      </c>
      <c r="K640" s="64">
        <f t="shared" si="118"/>
        <v>13777.6</v>
      </c>
      <c r="L640" s="93">
        <f t="shared" si="126"/>
        <v>0</v>
      </c>
      <c r="M640" s="64">
        <f t="shared" si="120"/>
        <v>13777.6</v>
      </c>
      <c r="N640" s="93">
        <f t="shared" si="126"/>
        <v>0</v>
      </c>
      <c r="O640" s="64">
        <f t="shared" si="125"/>
        <v>13777.6</v>
      </c>
    </row>
    <row r="641" spans="2:15" ht="15.75" x14ac:dyDescent="0.25">
      <c r="B641" s="60" t="s">
        <v>421</v>
      </c>
      <c r="C641" s="61" t="s">
        <v>423</v>
      </c>
      <c r="D641" s="61" t="s">
        <v>180</v>
      </c>
      <c r="E641" s="61" t="s">
        <v>73</v>
      </c>
      <c r="F641" s="61" t="s">
        <v>588</v>
      </c>
      <c r="G641" s="93">
        <v>13777.6</v>
      </c>
      <c r="H641" s="93"/>
      <c r="I641" s="64">
        <f t="shared" si="117"/>
        <v>13777.6</v>
      </c>
      <c r="J641" s="93"/>
      <c r="K641" s="64">
        <f t="shared" si="118"/>
        <v>13777.6</v>
      </c>
      <c r="L641" s="93"/>
      <c r="M641" s="64">
        <f t="shared" si="120"/>
        <v>13777.6</v>
      </c>
      <c r="N641" s="93"/>
      <c r="O641" s="64">
        <f t="shared" si="125"/>
        <v>13777.6</v>
      </c>
    </row>
    <row r="642" spans="2:15" ht="47.25" x14ac:dyDescent="0.25">
      <c r="B642" s="38" t="s">
        <v>825</v>
      </c>
      <c r="C642" s="62" t="s">
        <v>826</v>
      </c>
      <c r="D642" s="61"/>
      <c r="E642" s="61"/>
      <c r="F642" s="61"/>
      <c r="G642" s="93"/>
      <c r="H642" s="93">
        <f>H643</f>
        <v>2000</v>
      </c>
      <c r="I642" s="64">
        <f t="shared" si="117"/>
        <v>2000</v>
      </c>
      <c r="J642" s="93">
        <f>J643</f>
        <v>0</v>
      </c>
      <c r="K642" s="64">
        <f t="shared" si="118"/>
        <v>2000</v>
      </c>
      <c r="L642" s="93">
        <f>L643</f>
        <v>2276</v>
      </c>
      <c r="M642" s="64">
        <f t="shared" si="120"/>
        <v>4276</v>
      </c>
      <c r="N642" s="93">
        <f>N643</f>
        <v>0</v>
      </c>
      <c r="O642" s="64">
        <f t="shared" si="125"/>
        <v>4276</v>
      </c>
    </row>
    <row r="643" spans="2:15" ht="78.75" x14ac:dyDescent="0.25">
      <c r="B643" s="60" t="s">
        <v>416</v>
      </c>
      <c r="C643" s="62" t="s">
        <v>826</v>
      </c>
      <c r="D643" s="61" t="s">
        <v>180</v>
      </c>
      <c r="E643" s="61"/>
      <c r="F643" s="61"/>
      <c r="G643" s="93"/>
      <c r="H643" s="93">
        <f>H644</f>
        <v>2000</v>
      </c>
      <c r="I643" s="64">
        <f t="shared" si="117"/>
        <v>2000</v>
      </c>
      <c r="J643" s="93">
        <f>J644</f>
        <v>0</v>
      </c>
      <c r="K643" s="64">
        <f t="shared" si="118"/>
        <v>2000</v>
      </c>
      <c r="L643" s="93">
        <f>L644</f>
        <v>2276</v>
      </c>
      <c r="M643" s="64">
        <f t="shared" si="120"/>
        <v>4276</v>
      </c>
      <c r="N643" s="93">
        <f>N644</f>
        <v>0</v>
      </c>
      <c r="O643" s="64">
        <f t="shared" si="125"/>
        <v>4276</v>
      </c>
    </row>
    <row r="644" spans="2:15" ht="15.75" x14ac:dyDescent="0.25">
      <c r="B644" s="60" t="s">
        <v>627</v>
      </c>
      <c r="C644" s="62" t="s">
        <v>826</v>
      </c>
      <c r="D644" s="61" t="s">
        <v>180</v>
      </c>
      <c r="E644" s="61" t="s">
        <v>78</v>
      </c>
      <c r="F644" s="61"/>
      <c r="G644" s="93"/>
      <c r="H644" s="93">
        <f>H645</f>
        <v>2000</v>
      </c>
      <c r="I644" s="64">
        <f t="shared" si="117"/>
        <v>2000</v>
      </c>
      <c r="J644" s="93">
        <f>J645</f>
        <v>0</v>
      </c>
      <c r="K644" s="64">
        <f t="shared" si="118"/>
        <v>2000</v>
      </c>
      <c r="L644" s="93">
        <f>L645</f>
        <v>2276</v>
      </c>
      <c r="M644" s="64">
        <f t="shared" si="120"/>
        <v>4276</v>
      </c>
      <c r="N644" s="93">
        <f>N645</f>
        <v>0</v>
      </c>
      <c r="O644" s="64">
        <f t="shared" si="125"/>
        <v>4276</v>
      </c>
    </row>
    <row r="645" spans="2:15" ht="15.75" x14ac:dyDescent="0.25">
      <c r="B645" s="38" t="s">
        <v>157</v>
      </c>
      <c r="C645" s="62" t="s">
        <v>826</v>
      </c>
      <c r="D645" s="61" t="s">
        <v>180</v>
      </c>
      <c r="E645" s="61" t="s">
        <v>78</v>
      </c>
      <c r="F645" s="61" t="s">
        <v>586</v>
      </c>
      <c r="G645" s="93"/>
      <c r="H645" s="93">
        <f>H646</f>
        <v>2000</v>
      </c>
      <c r="I645" s="64">
        <f t="shared" si="117"/>
        <v>2000</v>
      </c>
      <c r="J645" s="93">
        <f>J646</f>
        <v>0</v>
      </c>
      <c r="K645" s="64">
        <f t="shared" si="118"/>
        <v>2000</v>
      </c>
      <c r="L645" s="93">
        <f>L646</f>
        <v>2276</v>
      </c>
      <c r="M645" s="64">
        <f t="shared" si="120"/>
        <v>4276</v>
      </c>
      <c r="N645" s="93">
        <f>N646</f>
        <v>0</v>
      </c>
      <c r="O645" s="64">
        <f t="shared" si="125"/>
        <v>4276</v>
      </c>
    </row>
    <row r="646" spans="2:15" ht="15.75" x14ac:dyDescent="0.25">
      <c r="B646" s="38" t="s">
        <v>495</v>
      </c>
      <c r="C646" s="62" t="s">
        <v>826</v>
      </c>
      <c r="D646" s="61" t="s">
        <v>180</v>
      </c>
      <c r="E646" s="61" t="s">
        <v>78</v>
      </c>
      <c r="F646" s="61" t="s">
        <v>588</v>
      </c>
      <c r="G646" s="93"/>
      <c r="H646" s="93">
        <v>2000</v>
      </c>
      <c r="I646" s="64">
        <f t="shared" si="117"/>
        <v>2000</v>
      </c>
      <c r="J646" s="93"/>
      <c r="K646" s="64">
        <f t="shared" si="118"/>
        <v>2000</v>
      </c>
      <c r="L646" s="93">
        <v>2276</v>
      </c>
      <c r="M646" s="64">
        <f t="shared" si="120"/>
        <v>4276</v>
      </c>
      <c r="N646" s="93"/>
      <c r="O646" s="64">
        <f t="shared" si="125"/>
        <v>4276</v>
      </c>
    </row>
    <row r="647" spans="2:15" ht="63" x14ac:dyDescent="0.25">
      <c r="B647" s="60" t="s">
        <v>628</v>
      </c>
      <c r="C647" s="61" t="s">
        <v>629</v>
      </c>
      <c r="D647" s="55"/>
      <c r="E647" s="55"/>
      <c r="F647" s="105"/>
      <c r="G647" s="93">
        <f t="shared" ref="G647:N650" si="127">G648</f>
        <v>6500</v>
      </c>
      <c r="H647" s="93">
        <f t="shared" si="127"/>
        <v>-2524</v>
      </c>
      <c r="I647" s="64">
        <f t="shared" si="117"/>
        <v>3976</v>
      </c>
      <c r="J647" s="93">
        <f t="shared" si="127"/>
        <v>0</v>
      </c>
      <c r="K647" s="64">
        <f t="shared" si="118"/>
        <v>3976</v>
      </c>
      <c r="L647" s="93">
        <f t="shared" si="127"/>
        <v>-2276</v>
      </c>
      <c r="M647" s="64">
        <f t="shared" si="120"/>
        <v>1700</v>
      </c>
      <c r="N647" s="93">
        <f t="shared" si="127"/>
        <v>0</v>
      </c>
      <c r="O647" s="64">
        <f t="shared" si="125"/>
        <v>1700</v>
      </c>
    </row>
    <row r="648" spans="2:15" ht="78.75" x14ac:dyDescent="0.25">
      <c r="B648" s="60" t="s">
        <v>416</v>
      </c>
      <c r="C648" s="61" t="s">
        <v>629</v>
      </c>
      <c r="D648" s="61" t="s">
        <v>180</v>
      </c>
      <c r="E648" s="55"/>
      <c r="F648" s="105"/>
      <c r="G648" s="93">
        <f t="shared" si="127"/>
        <v>6500</v>
      </c>
      <c r="H648" s="93">
        <f t="shared" si="127"/>
        <v>-2524</v>
      </c>
      <c r="I648" s="64">
        <f t="shared" si="117"/>
        <v>3976</v>
      </c>
      <c r="J648" s="93">
        <f t="shared" si="127"/>
        <v>0</v>
      </c>
      <c r="K648" s="64">
        <f t="shared" si="118"/>
        <v>3976</v>
      </c>
      <c r="L648" s="93">
        <f t="shared" si="127"/>
        <v>-2276</v>
      </c>
      <c r="M648" s="64">
        <f t="shared" si="120"/>
        <v>1700</v>
      </c>
      <c r="N648" s="93">
        <f t="shared" si="127"/>
        <v>0</v>
      </c>
      <c r="O648" s="64">
        <f t="shared" si="125"/>
        <v>1700</v>
      </c>
    </row>
    <row r="649" spans="2:15" ht="15.75" x14ac:dyDescent="0.25">
      <c r="B649" s="60" t="s">
        <v>627</v>
      </c>
      <c r="C649" s="61" t="s">
        <v>629</v>
      </c>
      <c r="D649" s="61" t="s">
        <v>180</v>
      </c>
      <c r="E649" s="61" t="s">
        <v>78</v>
      </c>
      <c r="F649" s="105"/>
      <c r="G649" s="93">
        <f t="shared" si="127"/>
        <v>6500</v>
      </c>
      <c r="H649" s="93">
        <f t="shared" si="127"/>
        <v>-2524</v>
      </c>
      <c r="I649" s="64">
        <f t="shared" si="117"/>
        <v>3976</v>
      </c>
      <c r="J649" s="93">
        <f t="shared" si="127"/>
        <v>0</v>
      </c>
      <c r="K649" s="64">
        <f t="shared" si="118"/>
        <v>3976</v>
      </c>
      <c r="L649" s="93">
        <f t="shared" si="127"/>
        <v>-2276</v>
      </c>
      <c r="M649" s="64">
        <f t="shared" si="120"/>
        <v>1700</v>
      </c>
      <c r="N649" s="93">
        <f t="shared" si="127"/>
        <v>0</v>
      </c>
      <c r="O649" s="64">
        <f t="shared" si="125"/>
        <v>1700</v>
      </c>
    </row>
    <row r="650" spans="2:15" ht="15.75" x14ac:dyDescent="0.25">
      <c r="B650" s="60" t="s">
        <v>157</v>
      </c>
      <c r="C650" s="61" t="s">
        <v>629</v>
      </c>
      <c r="D650" s="61" t="s">
        <v>180</v>
      </c>
      <c r="E650" s="61" t="s">
        <v>78</v>
      </c>
      <c r="F650" s="61" t="s">
        <v>586</v>
      </c>
      <c r="G650" s="93">
        <f t="shared" si="127"/>
        <v>6500</v>
      </c>
      <c r="H650" s="93">
        <f t="shared" si="127"/>
        <v>-2524</v>
      </c>
      <c r="I650" s="64">
        <f t="shared" si="117"/>
        <v>3976</v>
      </c>
      <c r="J650" s="93">
        <f t="shared" si="127"/>
        <v>0</v>
      </c>
      <c r="K650" s="64">
        <f t="shared" si="118"/>
        <v>3976</v>
      </c>
      <c r="L650" s="93">
        <f t="shared" si="127"/>
        <v>-2276</v>
      </c>
      <c r="M650" s="64">
        <f t="shared" si="120"/>
        <v>1700</v>
      </c>
      <c r="N650" s="93">
        <f t="shared" si="127"/>
        <v>0</v>
      </c>
      <c r="O650" s="64">
        <f t="shared" si="125"/>
        <v>1700</v>
      </c>
    </row>
    <row r="651" spans="2:15" ht="15.75" x14ac:dyDescent="0.25">
      <c r="B651" s="60" t="s">
        <v>421</v>
      </c>
      <c r="C651" s="61" t="s">
        <v>629</v>
      </c>
      <c r="D651" s="61" t="s">
        <v>180</v>
      </c>
      <c r="E651" s="61" t="s">
        <v>78</v>
      </c>
      <c r="F651" s="61" t="s">
        <v>588</v>
      </c>
      <c r="G651" s="93">
        <v>6500</v>
      </c>
      <c r="H651" s="93">
        <v>-2524</v>
      </c>
      <c r="I651" s="64">
        <f t="shared" si="117"/>
        <v>3976</v>
      </c>
      <c r="J651" s="93"/>
      <c r="K651" s="64">
        <f t="shared" si="118"/>
        <v>3976</v>
      </c>
      <c r="L651" s="93">
        <v>-2276</v>
      </c>
      <c r="M651" s="64">
        <f t="shared" si="120"/>
        <v>1700</v>
      </c>
      <c r="N651" s="93"/>
      <c r="O651" s="64">
        <f t="shared" si="125"/>
        <v>1700</v>
      </c>
    </row>
    <row r="652" spans="2:15" ht="76.5" customHeight="1" x14ac:dyDescent="0.25">
      <c r="B652" s="60" t="s">
        <v>244</v>
      </c>
      <c r="C652" s="62" t="s">
        <v>551</v>
      </c>
      <c r="D652" s="55"/>
      <c r="E652" s="55"/>
      <c r="F652" s="105"/>
      <c r="G652" s="93">
        <f t="shared" ref="G652:N655" si="128">G653</f>
        <v>1000</v>
      </c>
      <c r="H652" s="93">
        <f t="shared" si="128"/>
        <v>0</v>
      </c>
      <c r="I652" s="64">
        <f t="shared" si="117"/>
        <v>1000</v>
      </c>
      <c r="J652" s="93">
        <f t="shared" si="128"/>
        <v>0</v>
      </c>
      <c r="K652" s="64">
        <f t="shared" si="118"/>
        <v>1000</v>
      </c>
      <c r="L652" s="93">
        <f t="shared" si="128"/>
        <v>0</v>
      </c>
      <c r="M652" s="64">
        <f t="shared" si="120"/>
        <v>1000</v>
      </c>
      <c r="N652" s="93">
        <f t="shared" si="128"/>
        <v>0</v>
      </c>
      <c r="O652" s="64">
        <f t="shared" si="125"/>
        <v>1000</v>
      </c>
    </row>
    <row r="653" spans="2:15" ht="31.5" x14ac:dyDescent="0.25">
      <c r="B653" s="60" t="s">
        <v>231</v>
      </c>
      <c r="C653" s="62" t="s">
        <v>551</v>
      </c>
      <c r="D653" s="61" t="s">
        <v>232</v>
      </c>
      <c r="E653" s="55"/>
      <c r="F653" s="105"/>
      <c r="G653" s="93">
        <f t="shared" si="128"/>
        <v>1000</v>
      </c>
      <c r="H653" s="93">
        <f t="shared" si="128"/>
        <v>0</v>
      </c>
      <c r="I653" s="64">
        <f t="shared" si="117"/>
        <v>1000</v>
      </c>
      <c r="J653" s="93">
        <f t="shared" si="128"/>
        <v>0</v>
      </c>
      <c r="K653" s="64">
        <f t="shared" si="118"/>
        <v>1000</v>
      </c>
      <c r="L653" s="93">
        <f t="shared" si="128"/>
        <v>0</v>
      </c>
      <c r="M653" s="64">
        <f t="shared" si="120"/>
        <v>1000</v>
      </c>
      <c r="N653" s="93">
        <f t="shared" si="128"/>
        <v>0</v>
      </c>
      <c r="O653" s="64">
        <f t="shared" si="125"/>
        <v>1000</v>
      </c>
    </row>
    <row r="654" spans="2:15" ht="15.75" x14ac:dyDescent="0.25">
      <c r="B654" s="60" t="s">
        <v>235</v>
      </c>
      <c r="C654" s="62" t="s">
        <v>551</v>
      </c>
      <c r="D654" s="61" t="s">
        <v>232</v>
      </c>
      <c r="E654" s="61" t="s">
        <v>78</v>
      </c>
      <c r="F654" s="105"/>
      <c r="G654" s="93">
        <f t="shared" si="128"/>
        <v>1000</v>
      </c>
      <c r="H654" s="93">
        <f t="shared" si="128"/>
        <v>0</v>
      </c>
      <c r="I654" s="64">
        <f t="shared" si="117"/>
        <v>1000</v>
      </c>
      <c r="J654" s="93">
        <f t="shared" si="128"/>
        <v>0</v>
      </c>
      <c r="K654" s="64">
        <f t="shared" si="118"/>
        <v>1000</v>
      </c>
      <c r="L654" s="93">
        <f t="shared" si="128"/>
        <v>0</v>
      </c>
      <c r="M654" s="64">
        <f t="shared" si="120"/>
        <v>1000</v>
      </c>
      <c r="N654" s="93">
        <f t="shared" si="128"/>
        <v>0</v>
      </c>
      <c r="O654" s="64">
        <f t="shared" si="125"/>
        <v>1000</v>
      </c>
    </row>
    <row r="655" spans="2:15" ht="15.75" x14ac:dyDescent="0.25">
      <c r="B655" s="60" t="s">
        <v>99</v>
      </c>
      <c r="C655" s="62" t="s">
        <v>551</v>
      </c>
      <c r="D655" s="61" t="s">
        <v>232</v>
      </c>
      <c r="E655" s="61" t="s">
        <v>78</v>
      </c>
      <c r="F655" s="61" t="s">
        <v>547</v>
      </c>
      <c r="G655" s="93">
        <f t="shared" si="128"/>
        <v>1000</v>
      </c>
      <c r="H655" s="93">
        <f t="shared" si="128"/>
        <v>0</v>
      </c>
      <c r="I655" s="64">
        <f t="shared" si="117"/>
        <v>1000</v>
      </c>
      <c r="J655" s="93">
        <f t="shared" si="128"/>
        <v>0</v>
      </c>
      <c r="K655" s="64">
        <f t="shared" si="118"/>
        <v>1000</v>
      </c>
      <c r="L655" s="93">
        <f t="shared" si="128"/>
        <v>0</v>
      </c>
      <c r="M655" s="64">
        <f t="shared" si="120"/>
        <v>1000</v>
      </c>
      <c r="N655" s="93">
        <f t="shared" si="128"/>
        <v>0</v>
      </c>
      <c r="O655" s="64">
        <f t="shared" si="125"/>
        <v>1000</v>
      </c>
    </row>
    <row r="656" spans="2:15" ht="94.5" x14ac:dyDescent="0.25">
      <c r="B656" s="60" t="s">
        <v>207</v>
      </c>
      <c r="C656" s="62" t="s">
        <v>551</v>
      </c>
      <c r="D656" s="61" t="s">
        <v>232</v>
      </c>
      <c r="E656" s="61" t="s">
        <v>78</v>
      </c>
      <c r="F656" s="61" t="s">
        <v>548</v>
      </c>
      <c r="G656" s="93">
        <v>1000</v>
      </c>
      <c r="H656" s="93"/>
      <c r="I656" s="64">
        <f t="shared" si="117"/>
        <v>1000</v>
      </c>
      <c r="J656" s="93"/>
      <c r="K656" s="64">
        <f t="shared" si="118"/>
        <v>1000</v>
      </c>
      <c r="L656" s="93"/>
      <c r="M656" s="64">
        <f t="shared" si="120"/>
        <v>1000</v>
      </c>
      <c r="N656" s="93"/>
      <c r="O656" s="64">
        <f t="shared" si="125"/>
        <v>1000</v>
      </c>
    </row>
    <row r="657" spans="2:15" ht="100.5" customHeight="1" x14ac:dyDescent="0.25">
      <c r="B657" s="60" t="s">
        <v>549</v>
      </c>
      <c r="C657" s="62" t="s">
        <v>589</v>
      </c>
      <c r="D657" s="55"/>
      <c r="E657" s="55"/>
      <c r="F657" s="105"/>
      <c r="G657" s="93">
        <f t="shared" ref="G657:N660" si="129">G658</f>
        <v>50</v>
      </c>
      <c r="H657" s="93">
        <f t="shared" si="129"/>
        <v>0</v>
      </c>
      <c r="I657" s="64">
        <f t="shared" si="117"/>
        <v>50</v>
      </c>
      <c r="J657" s="93">
        <f t="shared" si="129"/>
        <v>0</v>
      </c>
      <c r="K657" s="64">
        <f t="shared" si="118"/>
        <v>50</v>
      </c>
      <c r="L657" s="93">
        <f t="shared" si="129"/>
        <v>0</v>
      </c>
      <c r="M657" s="64">
        <f t="shared" si="120"/>
        <v>50</v>
      </c>
      <c r="N657" s="93">
        <f t="shared" si="129"/>
        <v>0</v>
      </c>
      <c r="O657" s="64">
        <f t="shared" si="125"/>
        <v>50</v>
      </c>
    </row>
    <row r="658" spans="2:15" ht="36" customHeight="1" x14ac:dyDescent="0.25">
      <c r="B658" s="60" t="s">
        <v>231</v>
      </c>
      <c r="C658" s="62" t="s">
        <v>589</v>
      </c>
      <c r="D658" s="61" t="s">
        <v>232</v>
      </c>
      <c r="E658" s="55"/>
      <c r="F658" s="105"/>
      <c r="G658" s="93">
        <f t="shared" si="129"/>
        <v>50</v>
      </c>
      <c r="H658" s="93">
        <f t="shared" si="129"/>
        <v>0</v>
      </c>
      <c r="I658" s="64">
        <f t="shared" si="117"/>
        <v>50</v>
      </c>
      <c r="J658" s="93">
        <f t="shared" si="129"/>
        <v>0</v>
      </c>
      <c r="K658" s="64">
        <f t="shared" si="118"/>
        <v>50</v>
      </c>
      <c r="L658" s="93">
        <f t="shared" si="129"/>
        <v>0</v>
      </c>
      <c r="M658" s="64">
        <f t="shared" si="120"/>
        <v>50</v>
      </c>
      <c r="N658" s="93">
        <f t="shared" si="129"/>
        <v>0</v>
      </c>
      <c r="O658" s="64">
        <f t="shared" si="125"/>
        <v>50</v>
      </c>
    </row>
    <row r="659" spans="2:15" ht="15.75" x14ac:dyDescent="0.25">
      <c r="B659" s="60" t="s">
        <v>235</v>
      </c>
      <c r="C659" s="62" t="s">
        <v>589</v>
      </c>
      <c r="D659" s="61" t="s">
        <v>232</v>
      </c>
      <c r="E659" s="61" t="s">
        <v>78</v>
      </c>
      <c r="F659" s="105"/>
      <c r="G659" s="93">
        <f t="shared" si="129"/>
        <v>50</v>
      </c>
      <c r="H659" s="93">
        <f t="shared" si="129"/>
        <v>0</v>
      </c>
      <c r="I659" s="64">
        <f t="shared" si="117"/>
        <v>50</v>
      </c>
      <c r="J659" s="93">
        <f t="shared" si="129"/>
        <v>0</v>
      </c>
      <c r="K659" s="64">
        <f t="shared" si="118"/>
        <v>50</v>
      </c>
      <c r="L659" s="93">
        <f t="shared" si="129"/>
        <v>0</v>
      </c>
      <c r="M659" s="64">
        <f t="shared" si="120"/>
        <v>50</v>
      </c>
      <c r="N659" s="93">
        <f t="shared" si="129"/>
        <v>0</v>
      </c>
      <c r="O659" s="64">
        <f t="shared" si="125"/>
        <v>50</v>
      </c>
    </row>
    <row r="660" spans="2:15" ht="24.75" customHeight="1" x14ac:dyDescent="0.25">
      <c r="B660" s="60" t="s">
        <v>99</v>
      </c>
      <c r="C660" s="62" t="s">
        <v>589</v>
      </c>
      <c r="D660" s="61" t="s">
        <v>232</v>
      </c>
      <c r="E660" s="61" t="s">
        <v>78</v>
      </c>
      <c r="F660" s="61" t="s">
        <v>547</v>
      </c>
      <c r="G660" s="93">
        <f t="shared" si="129"/>
        <v>50</v>
      </c>
      <c r="H660" s="93">
        <f t="shared" si="129"/>
        <v>0</v>
      </c>
      <c r="I660" s="64">
        <f t="shared" si="117"/>
        <v>50</v>
      </c>
      <c r="J660" s="93">
        <f t="shared" si="129"/>
        <v>0</v>
      </c>
      <c r="K660" s="64">
        <f t="shared" si="118"/>
        <v>50</v>
      </c>
      <c r="L660" s="93">
        <f t="shared" si="129"/>
        <v>0</v>
      </c>
      <c r="M660" s="64">
        <f t="shared" si="120"/>
        <v>50</v>
      </c>
      <c r="N660" s="93">
        <f t="shared" si="129"/>
        <v>0</v>
      </c>
      <c r="O660" s="64">
        <f t="shared" si="125"/>
        <v>50</v>
      </c>
    </row>
    <row r="661" spans="2:15" ht="94.5" x14ac:dyDescent="0.25">
      <c r="B661" s="60" t="s">
        <v>207</v>
      </c>
      <c r="C661" s="62" t="s">
        <v>589</v>
      </c>
      <c r="D661" s="61" t="s">
        <v>232</v>
      </c>
      <c r="E661" s="61" t="s">
        <v>78</v>
      </c>
      <c r="F661" s="61" t="s">
        <v>548</v>
      </c>
      <c r="G661" s="93">
        <v>50</v>
      </c>
      <c r="H661" s="93"/>
      <c r="I661" s="64">
        <f t="shared" si="117"/>
        <v>50</v>
      </c>
      <c r="J661" s="93"/>
      <c r="K661" s="64">
        <f t="shared" si="118"/>
        <v>50</v>
      </c>
      <c r="L661" s="93"/>
      <c r="M661" s="64">
        <f t="shared" si="120"/>
        <v>50</v>
      </c>
      <c r="N661" s="93"/>
      <c r="O661" s="64">
        <f t="shared" si="125"/>
        <v>50</v>
      </c>
    </row>
    <row r="662" spans="2:15" ht="94.5" x14ac:dyDescent="0.25">
      <c r="B662" s="38" t="s">
        <v>839</v>
      </c>
      <c r="C662" s="62" t="s">
        <v>841</v>
      </c>
      <c r="D662" s="61"/>
      <c r="E662" s="61"/>
      <c r="F662" s="61"/>
      <c r="G662" s="93"/>
      <c r="H662" s="93"/>
      <c r="I662" s="64"/>
      <c r="J662" s="93">
        <f>J663</f>
        <v>7135</v>
      </c>
      <c r="K662" s="64">
        <f t="shared" si="118"/>
        <v>7135</v>
      </c>
      <c r="L662" s="93">
        <f>L663</f>
        <v>0</v>
      </c>
      <c r="M662" s="64">
        <f t="shared" si="120"/>
        <v>7135</v>
      </c>
      <c r="N662" s="93">
        <f>N663</f>
        <v>-7135</v>
      </c>
      <c r="O662" s="64">
        <f t="shared" si="125"/>
        <v>0</v>
      </c>
    </row>
    <row r="663" spans="2:15" ht="31.5" x14ac:dyDescent="0.25">
      <c r="B663" s="60" t="s">
        <v>231</v>
      </c>
      <c r="C663" s="62" t="s">
        <v>841</v>
      </c>
      <c r="D663" s="61" t="s">
        <v>232</v>
      </c>
      <c r="E663" s="61"/>
      <c r="F663" s="61"/>
      <c r="G663" s="93"/>
      <c r="H663" s="93"/>
      <c r="I663" s="64"/>
      <c r="J663" s="93">
        <f>J664</f>
        <v>7135</v>
      </c>
      <c r="K663" s="64">
        <f t="shared" si="118"/>
        <v>7135</v>
      </c>
      <c r="L663" s="93">
        <f>L664</f>
        <v>0</v>
      </c>
      <c r="M663" s="64">
        <f t="shared" si="120"/>
        <v>7135</v>
      </c>
      <c r="N663" s="93">
        <f>N664</f>
        <v>-7135</v>
      </c>
      <c r="O663" s="64">
        <f t="shared" si="125"/>
        <v>0</v>
      </c>
    </row>
    <row r="664" spans="2:15" ht="15.75" x14ac:dyDescent="0.25">
      <c r="B664" s="38" t="s">
        <v>827</v>
      </c>
      <c r="C664" s="62" t="s">
        <v>841</v>
      </c>
      <c r="D664" s="61" t="s">
        <v>232</v>
      </c>
      <c r="E664" s="61" t="s">
        <v>90</v>
      </c>
      <c r="F664" s="61"/>
      <c r="G664" s="93"/>
      <c r="H664" s="93"/>
      <c r="I664" s="64"/>
      <c r="J664" s="93">
        <f>J665</f>
        <v>7135</v>
      </c>
      <c r="K664" s="64">
        <f t="shared" si="118"/>
        <v>7135</v>
      </c>
      <c r="L664" s="93">
        <f>L665</f>
        <v>0</v>
      </c>
      <c r="M664" s="64">
        <f t="shared" si="120"/>
        <v>7135</v>
      </c>
      <c r="N664" s="93">
        <f>N665</f>
        <v>-7135</v>
      </c>
      <c r="O664" s="64">
        <f t="shared" si="125"/>
        <v>0</v>
      </c>
    </row>
    <row r="665" spans="2:15" ht="15.75" x14ac:dyDescent="0.25">
      <c r="B665" s="73" t="s">
        <v>157</v>
      </c>
      <c r="C665" s="62" t="s">
        <v>841</v>
      </c>
      <c r="D665" s="61" t="s">
        <v>232</v>
      </c>
      <c r="E665" s="61" t="s">
        <v>90</v>
      </c>
      <c r="F665" s="61" t="s">
        <v>586</v>
      </c>
      <c r="G665" s="93"/>
      <c r="H665" s="93"/>
      <c r="I665" s="64"/>
      <c r="J665" s="93">
        <f>J666</f>
        <v>7135</v>
      </c>
      <c r="K665" s="64">
        <f t="shared" si="118"/>
        <v>7135</v>
      </c>
      <c r="L665" s="93">
        <f>L666</f>
        <v>0</v>
      </c>
      <c r="M665" s="64">
        <f t="shared" si="120"/>
        <v>7135</v>
      </c>
      <c r="N665" s="93">
        <f>N666</f>
        <v>-7135</v>
      </c>
      <c r="O665" s="64">
        <f t="shared" si="125"/>
        <v>0</v>
      </c>
    </row>
    <row r="666" spans="2:15" ht="15.75" x14ac:dyDescent="0.25">
      <c r="B666" s="38" t="s">
        <v>65</v>
      </c>
      <c r="C666" s="62" t="s">
        <v>841</v>
      </c>
      <c r="D666" s="61" t="s">
        <v>232</v>
      </c>
      <c r="E666" s="61" t="s">
        <v>90</v>
      </c>
      <c r="F666" s="61" t="s">
        <v>630</v>
      </c>
      <c r="G666" s="93"/>
      <c r="H666" s="93"/>
      <c r="I666" s="64"/>
      <c r="J666" s="93">
        <v>7135</v>
      </c>
      <c r="K666" s="64">
        <f t="shared" si="118"/>
        <v>7135</v>
      </c>
      <c r="L666" s="93"/>
      <c r="M666" s="64">
        <f t="shared" si="120"/>
        <v>7135</v>
      </c>
      <c r="N666" s="93">
        <v>-7135</v>
      </c>
      <c r="O666" s="64">
        <f t="shared" si="125"/>
        <v>0</v>
      </c>
    </row>
    <row r="667" spans="2:15" ht="110.25" x14ac:dyDescent="0.25">
      <c r="B667" s="38" t="s">
        <v>840</v>
      </c>
      <c r="C667" s="62" t="s">
        <v>842</v>
      </c>
      <c r="D667" s="61"/>
      <c r="E667" s="61"/>
      <c r="F667" s="61"/>
      <c r="G667" s="93"/>
      <c r="H667" s="93"/>
      <c r="I667" s="64"/>
      <c r="J667" s="93">
        <f>J668</f>
        <v>362</v>
      </c>
      <c r="K667" s="64">
        <f t="shared" si="118"/>
        <v>362</v>
      </c>
      <c r="L667" s="93">
        <f>L668</f>
        <v>0</v>
      </c>
      <c r="M667" s="64">
        <f t="shared" si="120"/>
        <v>362</v>
      </c>
      <c r="N667" s="93">
        <f>N668</f>
        <v>-362</v>
      </c>
      <c r="O667" s="64">
        <f t="shared" si="125"/>
        <v>0</v>
      </c>
    </row>
    <row r="668" spans="2:15" ht="31.5" x14ac:dyDescent="0.25">
      <c r="B668" s="60" t="s">
        <v>231</v>
      </c>
      <c r="C668" s="62" t="s">
        <v>842</v>
      </c>
      <c r="D668" s="61" t="s">
        <v>232</v>
      </c>
      <c r="E668" s="61"/>
      <c r="F668" s="61"/>
      <c r="G668" s="93"/>
      <c r="H668" s="93"/>
      <c r="I668" s="64"/>
      <c r="J668" s="93">
        <f>J669</f>
        <v>362</v>
      </c>
      <c r="K668" s="64">
        <f t="shared" si="118"/>
        <v>362</v>
      </c>
      <c r="L668" s="93">
        <f>L669</f>
        <v>0</v>
      </c>
      <c r="M668" s="64">
        <f t="shared" si="120"/>
        <v>362</v>
      </c>
      <c r="N668" s="93">
        <f>N669</f>
        <v>-362</v>
      </c>
      <c r="O668" s="64">
        <f t="shared" si="125"/>
        <v>0</v>
      </c>
    </row>
    <row r="669" spans="2:15" ht="15.75" x14ac:dyDescent="0.25">
      <c r="B669" s="38" t="s">
        <v>827</v>
      </c>
      <c r="C669" s="62" t="s">
        <v>842</v>
      </c>
      <c r="D669" s="61" t="s">
        <v>232</v>
      </c>
      <c r="E669" s="61" t="s">
        <v>90</v>
      </c>
      <c r="F669" s="61"/>
      <c r="G669" s="93"/>
      <c r="H669" s="93"/>
      <c r="I669" s="64"/>
      <c r="J669" s="93">
        <f>J670</f>
        <v>362</v>
      </c>
      <c r="K669" s="64">
        <f t="shared" si="118"/>
        <v>362</v>
      </c>
      <c r="L669" s="93">
        <f>L670</f>
        <v>0</v>
      </c>
      <c r="M669" s="64">
        <f t="shared" si="120"/>
        <v>362</v>
      </c>
      <c r="N669" s="93">
        <f>N670</f>
        <v>-362</v>
      </c>
      <c r="O669" s="64">
        <f t="shared" si="125"/>
        <v>0</v>
      </c>
    </row>
    <row r="670" spans="2:15" ht="15.75" x14ac:dyDescent="0.25">
      <c r="B670" s="73" t="s">
        <v>157</v>
      </c>
      <c r="C670" s="62" t="s">
        <v>842</v>
      </c>
      <c r="D670" s="61" t="s">
        <v>232</v>
      </c>
      <c r="E670" s="61" t="s">
        <v>90</v>
      </c>
      <c r="F670" s="61" t="s">
        <v>586</v>
      </c>
      <c r="G670" s="93"/>
      <c r="H670" s="93"/>
      <c r="I670" s="64"/>
      <c r="J670" s="93">
        <f>J671</f>
        <v>362</v>
      </c>
      <c r="K670" s="64">
        <f t="shared" si="118"/>
        <v>362</v>
      </c>
      <c r="L670" s="93">
        <f>L671</f>
        <v>0</v>
      </c>
      <c r="M670" s="64">
        <f t="shared" si="120"/>
        <v>362</v>
      </c>
      <c r="N670" s="93">
        <f>N671</f>
        <v>-362</v>
      </c>
      <c r="O670" s="64">
        <f t="shared" si="125"/>
        <v>0</v>
      </c>
    </row>
    <row r="671" spans="2:15" ht="15.75" x14ac:dyDescent="0.25">
      <c r="B671" s="38" t="s">
        <v>65</v>
      </c>
      <c r="C671" s="62" t="s">
        <v>842</v>
      </c>
      <c r="D671" s="61" t="s">
        <v>232</v>
      </c>
      <c r="E671" s="61" t="s">
        <v>90</v>
      </c>
      <c r="F671" s="61" t="s">
        <v>630</v>
      </c>
      <c r="G671" s="93"/>
      <c r="H671" s="93"/>
      <c r="I671" s="64"/>
      <c r="J671" s="93">
        <v>362</v>
      </c>
      <c r="K671" s="64">
        <f t="shared" si="118"/>
        <v>362</v>
      </c>
      <c r="L671" s="93"/>
      <c r="M671" s="64">
        <f t="shared" si="120"/>
        <v>362</v>
      </c>
      <c r="N671" s="93">
        <v>-362</v>
      </c>
      <c r="O671" s="64">
        <f t="shared" si="125"/>
        <v>0</v>
      </c>
    </row>
    <row r="672" spans="2:15" ht="78.75" x14ac:dyDescent="0.25">
      <c r="B672" s="125" t="s">
        <v>829</v>
      </c>
      <c r="C672" s="62" t="s">
        <v>843</v>
      </c>
      <c r="D672" s="61"/>
      <c r="E672" s="61"/>
      <c r="F672" s="61"/>
      <c r="G672" s="93"/>
      <c r="H672" s="93">
        <f>H673</f>
        <v>524</v>
      </c>
      <c r="I672" s="64">
        <f t="shared" si="117"/>
        <v>524</v>
      </c>
      <c r="J672" s="93">
        <f>J673</f>
        <v>0</v>
      </c>
      <c r="K672" s="64">
        <f t="shared" si="118"/>
        <v>524</v>
      </c>
      <c r="L672" s="93">
        <f>L673</f>
        <v>0</v>
      </c>
      <c r="M672" s="64">
        <f t="shared" si="120"/>
        <v>524</v>
      </c>
      <c r="N672" s="93">
        <f>N673</f>
        <v>-524</v>
      </c>
      <c r="O672" s="64">
        <f t="shared" si="125"/>
        <v>0</v>
      </c>
    </row>
    <row r="673" spans="2:15" ht="31.5" x14ac:dyDescent="0.25">
      <c r="B673" s="60" t="s">
        <v>231</v>
      </c>
      <c r="C673" s="62" t="s">
        <v>843</v>
      </c>
      <c r="D673" s="61" t="s">
        <v>232</v>
      </c>
      <c r="E673" s="61"/>
      <c r="F673" s="61"/>
      <c r="G673" s="93"/>
      <c r="H673" s="93">
        <f>H674</f>
        <v>524</v>
      </c>
      <c r="I673" s="64">
        <f t="shared" si="117"/>
        <v>524</v>
      </c>
      <c r="J673" s="93">
        <f>J674</f>
        <v>0</v>
      </c>
      <c r="K673" s="64">
        <f t="shared" si="118"/>
        <v>524</v>
      </c>
      <c r="L673" s="93">
        <f>L674</f>
        <v>0</v>
      </c>
      <c r="M673" s="64">
        <f t="shared" si="120"/>
        <v>524</v>
      </c>
      <c r="N673" s="93">
        <f>N674</f>
        <v>-524</v>
      </c>
      <c r="O673" s="64">
        <f t="shared" si="125"/>
        <v>0</v>
      </c>
    </row>
    <row r="674" spans="2:15" ht="15.75" x14ac:dyDescent="0.25">
      <c r="B674" s="38" t="s">
        <v>827</v>
      </c>
      <c r="C674" s="62" t="s">
        <v>843</v>
      </c>
      <c r="D674" s="61" t="s">
        <v>232</v>
      </c>
      <c r="E674" s="61" t="s">
        <v>90</v>
      </c>
      <c r="F674" s="61"/>
      <c r="G674" s="93"/>
      <c r="H674" s="93">
        <f>H675</f>
        <v>524</v>
      </c>
      <c r="I674" s="64">
        <f t="shared" si="117"/>
        <v>524</v>
      </c>
      <c r="J674" s="93">
        <f>J675</f>
        <v>0</v>
      </c>
      <c r="K674" s="64">
        <f t="shared" si="118"/>
        <v>524</v>
      </c>
      <c r="L674" s="93">
        <f>L675</f>
        <v>0</v>
      </c>
      <c r="M674" s="64">
        <f t="shared" si="120"/>
        <v>524</v>
      </c>
      <c r="N674" s="93">
        <f>N675</f>
        <v>-524</v>
      </c>
      <c r="O674" s="64">
        <f t="shared" si="125"/>
        <v>0</v>
      </c>
    </row>
    <row r="675" spans="2:15" ht="15.75" x14ac:dyDescent="0.25">
      <c r="B675" s="73" t="s">
        <v>157</v>
      </c>
      <c r="C675" s="62" t="s">
        <v>843</v>
      </c>
      <c r="D675" s="61" t="s">
        <v>232</v>
      </c>
      <c r="E675" s="61" t="s">
        <v>90</v>
      </c>
      <c r="F675" s="61" t="s">
        <v>586</v>
      </c>
      <c r="G675" s="93"/>
      <c r="H675" s="93">
        <f>H676</f>
        <v>524</v>
      </c>
      <c r="I675" s="64">
        <f t="shared" si="117"/>
        <v>524</v>
      </c>
      <c r="J675" s="93">
        <f>J676</f>
        <v>0</v>
      </c>
      <c r="K675" s="64">
        <f t="shared" si="118"/>
        <v>524</v>
      </c>
      <c r="L675" s="93">
        <f>L676</f>
        <v>0</v>
      </c>
      <c r="M675" s="64">
        <f t="shared" si="120"/>
        <v>524</v>
      </c>
      <c r="N675" s="93">
        <f>N676</f>
        <v>-524</v>
      </c>
      <c r="O675" s="64">
        <f t="shared" si="125"/>
        <v>0</v>
      </c>
    </row>
    <row r="676" spans="2:15" ht="15.75" x14ac:dyDescent="0.25">
      <c r="B676" s="38" t="s">
        <v>65</v>
      </c>
      <c r="C676" s="62" t="s">
        <v>843</v>
      </c>
      <c r="D676" s="61" t="s">
        <v>232</v>
      </c>
      <c r="E676" s="61" t="s">
        <v>90</v>
      </c>
      <c r="F676" s="61" t="s">
        <v>630</v>
      </c>
      <c r="G676" s="93"/>
      <c r="H676" s="93">
        <v>524</v>
      </c>
      <c r="I676" s="64">
        <f t="shared" si="117"/>
        <v>524</v>
      </c>
      <c r="J676" s="93"/>
      <c r="K676" s="64">
        <f t="shared" si="118"/>
        <v>524</v>
      </c>
      <c r="L676" s="93"/>
      <c r="M676" s="64">
        <f t="shared" si="120"/>
        <v>524</v>
      </c>
      <c r="N676" s="93">
        <v>-524</v>
      </c>
      <c r="O676" s="64">
        <f t="shared" si="125"/>
        <v>0</v>
      </c>
    </row>
    <row r="677" spans="2:15" ht="31.5" x14ac:dyDescent="0.25">
      <c r="B677" s="53" t="s">
        <v>127</v>
      </c>
      <c r="C677" s="58" t="s">
        <v>590</v>
      </c>
      <c r="D677" s="55"/>
      <c r="E677" s="55"/>
      <c r="F677" s="105"/>
      <c r="G677" s="57">
        <f t="shared" ref="G677:N681" si="130">G678</f>
        <v>1000</v>
      </c>
      <c r="H677" s="57">
        <f t="shared" si="130"/>
        <v>0</v>
      </c>
      <c r="I677" s="57">
        <f t="shared" si="117"/>
        <v>1000</v>
      </c>
      <c r="J677" s="57">
        <f t="shared" si="130"/>
        <v>0</v>
      </c>
      <c r="K677" s="57">
        <f t="shared" si="118"/>
        <v>1000</v>
      </c>
      <c r="L677" s="57">
        <f t="shared" si="130"/>
        <v>-45</v>
      </c>
      <c r="M677" s="57">
        <f t="shared" si="120"/>
        <v>955</v>
      </c>
      <c r="N677" s="57">
        <f t="shared" si="130"/>
        <v>0</v>
      </c>
      <c r="O677" s="57">
        <f t="shared" si="125"/>
        <v>955</v>
      </c>
    </row>
    <row r="678" spans="2:15" ht="36" customHeight="1" x14ac:dyDescent="0.25">
      <c r="B678" s="60" t="s">
        <v>127</v>
      </c>
      <c r="C678" s="62" t="s">
        <v>128</v>
      </c>
      <c r="D678" s="55"/>
      <c r="E678" s="55"/>
      <c r="F678" s="105"/>
      <c r="G678" s="64">
        <f t="shared" si="130"/>
        <v>1000</v>
      </c>
      <c r="H678" s="64">
        <f t="shared" si="130"/>
        <v>0</v>
      </c>
      <c r="I678" s="64">
        <f t="shared" si="117"/>
        <v>1000</v>
      </c>
      <c r="J678" s="64">
        <f t="shared" si="130"/>
        <v>0</v>
      </c>
      <c r="K678" s="64">
        <f t="shared" si="118"/>
        <v>1000</v>
      </c>
      <c r="L678" s="64">
        <f t="shared" si="130"/>
        <v>-45</v>
      </c>
      <c r="M678" s="64">
        <f t="shared" si="120"/>
        <v>955</v>
      </c>
      <c r="N678" s="64">
        <f t="shared" si="130"/>
        <v>0</v>
      </c>
      <c r="O678" s="64">
        <f t="shared" si="125"/>
        <v>955</v>
      </c>
    </row>
    <row r="679" spans="2:15" ht="31.5" x14ac:dyDescent="0.25">
      <c r="B679" s="60" t="s">
        <v>72</v>
      </c>
      <c r="C679" s="62" t="s">
        <v>128</v>
      </c>
      <c r="D679" s="61" t="s">
        <v>73</v>
      </c>
      <c r="E679" s="55"/>
      <c r="F679" s="105"/>
      <c r="G679" s="64">
        <f t="shared" si="130"/>
        <v>1000</v>
      </c>
      <c r="H679" s="64">
        <f t="shared" si="130"/>
        <v>0</v>
      </c>
      <c r="I679" s="64">
        <f t="shared" si="117"/>
        <v>1000</v>
      </c>
      <c r="J679" s="64">
        <f t="shared" si="130"/>
        <v>0</v>
      </c>
      <c r="K679" s="64">
        <f t="shared" si="118"/>
        <v>1000</v>
      </c>
      <c r="L679" s="64">
        <f t="shared" si="130"/>
        <v>-45</v>
      </c>
      <c r="M679" s="64">
        <f t="shared" si="120"/>
        <v>955</v>
      </c>
      <c r="N679" s="64">
        <f t="shared" si="130"/>
        <v>0</v>
      </c>
      <c r="O679" s="64">
        <f t="shared" si="125"/>
        <v>955</v>
      </c>
    </row>
    <row r="680" spans="2:15" ht="15.75" x14ac:dyDescent="0.25">
      <c r="B680" s="60" t="s">
        <v>126</v>
      </c>
      <c r="C680" s="62" t="s">
        <v>128</v>
      </c>
      <c r="D680" s="61" t="s">
        <v>73</v>
      </c>
      <c r="E680" s="61" t="s">
        <v>383</v>
      </c>
      <c r="F680" s="105"/>
      <c r="G680" s="64">
        <f t="shared" si="130"/>
        <v>1000</v>
      </c>
      <c r="H680" s="64">
        <f t="shared" si="130"/>
        <v>0</v>
      </c>
      <c r="I680" s="64">
        <f t="shared" si="117"/>
        <v>1000</v>
      </c>
      <c r="J680" s="64">
        <f t="shared" si="130"/>
        <v>0</v>
      </c>
      <c r="K680" s="64">
        <f t="shared" si="118"/>
        <v>1000</v>
      </c>
      <c r="L680" s="64">
        <f t="shared" si="130"/>
        <v>-45</v>
      </c>
      <c r="M680" s="64">
        <f t="shared" si="120"/>
        <v>955</v>
      </c>
      <c r="N680" s="64">
        <f t="shared" si="130"/>
        <v>0</v>
      </c>
      <c r="O680" s="64">
        <f t="shared" si="125"/>
        <v>955</v>
      </c>
    </row>
    <row r="681" spans="2:15" ht="15.75" x14ac:dyDescent="0.25">
      <c r="B681" s="60" t="s">
        <v>99</v>
      </c>
      <c r="C681" s="62" t="s">
        <v>128</v>
      </c>
      <c r="D681" s="61" t="s">
        <v>73</v>
      </c>
      <c r="E681" s="61" t="s">
        <v>383</v>
      </c>
      <c r="F681" s="61" t="s">
        <v>547</v>
      </c>
      <c r="G681" s="64">
        <f t="shared" si="130"/>
        <v>1000</v>
      </c>
      <c r="H681" s="64">
        <f t="shared" si="130"/>
        <v>0</v>
      </c>
      <c r="I681" s="64">
        <f t="shared" si="117"/>
        <v>1000</v>
      </c>
      <c r="J681" s="64">
        <f t="shared" si="130"/>
        <v>0</v>
      </c>
      <c r="K681" s="64">
        <f t="shared" si="118"/>
        <v>1000</v>
      </c>
      <c r="L681" s="64">
        <f t="shared" si="130"/>
        <v>-45</v>
      </c>
      <c r="M681" s="64">
        <f t="shared" si="120"/>
        <v>955</v>
      </c>
      <c r="N681" s="64">
        <f t="shared" si="130"/>
        <v>0</v>
      </c>
      <c r="O681" s="64">
        <f t="shared" si="125"/>
        <v>955</v>
      </c>
    </row>
    <row r="682" spans="2:15" ht="32.450000000000003" customHeight="1" x14ac:dyDescent="0.25">
      <c r="B682" s="60" t="s">
        <v>129</v>
      </c>
      <c r="C682" s="62" t="s">
        <v>128</v>
      </c>
      <c r="D682" s="61" t="s">
        <v>73</v>
      </c>
      <c r="E682" s="61" t="s">
        <v>383</v>
      </c>
      <c r="F682" s="61" t="s">
        <v>591</v>
      </c>
      <c r="G682" s="64">
        <v>1000</v>
      </c>
      <c r="H682" s="64"/>
      <c r="I682" s="64">
        <f t="shared" si="117"/>
        <v>1000</v>
      </c>
      <c r="J682" s="64"/>
      <c r="K682" s="64">
        <f t="shared" si="118"/>
        <v>1000</v>
      </c>
      <c r="L682" s="64">
        <v>-45</v>
      </c>
      <c r="M682" s="64">
        <f t="shared" si="120"/>
        <v>955</v>
      </c>
      <c r="N682" s="64"/>
      <c r="O682" s="64">
        <f t="shared" si="125"/>
        <v>955</v>
      </c>
    </row>
    <row r="683" spans="2:15" ht="15.75" x14ac:dyDescent="0.25">
      <c r="B683" s="53" t="s">
        <v>123</v>
      </c>
      <c r="C683" s="58" t="s">
        <v>124</v>
      </c>
      <c r="D683" s="55"/>
      <c r="E683" s="55"/>
      <c r="F683" s="105"/>
      <c r="G683" s="57">
        <f>G684+G693+G698+G703+G708+G718</f>
        <v>4585.1000000000004</v>
      </c>
      <c r="H683" s="57">
        <f>H684+H693+H698+H703+H708+H718</f>
        <v>0</v>
      </c>
      <c r="I683" s="57">
        <f t="shared" si="117"/>
        <v>4585.1000000000004</v>
      </c>
      <c r="J683" s="57">
        <f>J684+J693+J698+J703+J708+J718</f>
        <v>0</v>
      </c>
      <c r="K683" s="57">
        <f t="shared" si="118"/>
        <v>4585.1000000000004</v>
      </c>
      <c r="L683" s="57">
        <f>L684+L693+L698+L703+L708+L718</f>
        <v>800</v>
      </c>
      <c r="M683" s="57">
        <f t="shared" si="120"/>
        <v>5385.1</v>
      </c>
      <c r="N683" s="57">
        <f>N684+N693+N698+N703+N708+N718</f>
        <v>333.9</v>
      </c>
      <c r="O683" s="57">
        <f t="shared" si="125"/>
        <v>5719</v>
      </c>
    </row>
    <row r="684" spans="2:15" ht="121.5" customHeight="1" x14ac:dyDescent="0.25">
      <c r="B684" s="38" t="s">
        <v>793</v>
      </c>
      <c r="C684" s="62" t="s">
        <v>149</v>
      </c>
      <c r="D684" s="55"/>
      <c r="E684" s="55"/>
      <c r="F684" s="105"/>
      <c r="G684" s="64">
        <f>G685</f>
        <v>2620.0000000000005</v>
      </c>
      <c r="H684" s="64">
        <f>H685</f>
        <v>0</v>
      </c>
      <c r="I684" s="64">
        <f t="shared" si="117"/>
        <v>2620.0000000000005</v>
      </c>
      <c r="J684" s="64">
        <f>J685</f>
        <v>0</v>
      </c>
      <c r="K684" s="64">
        <f t="shared" si="118"/>
        <v>2620.0000000000005</v>
      </c>
      <c r="L684" s="64">
        <f>L685</f>
        <v>0</v>
      </c>
      <c r="M684" s="64">
        <f t="shared" si="120"/>
        <v>2620.0000000000005</v>
      </c>
      <c r="N684" s="64">
        <f>N685</f>
        <v>333.9</v>
      </c>
      <c r="O684" s="64">
        <f t="shared" si="125"/>
        <v>2953.9000000000005</v>
      </c>
    </row>
    <row r="685" spans="2:15" ht="37.15" customHeight="1" x14ac:dyDescent="0.25">
      <c r="B685" s="60" t="s">
        <v>72</v>
      </c>
      <c r="C685" s="62" t="s">
        <v>149</v>
      </c>
      <c r="D685" s="61" t="s">
        <v>73</v>
      </c>
      <c r="E685" s="55"/>
      <c r="F685" s="105"/>
      <c r="G685" s="64">
        <f>G686</f>
        <v>2620.0000000000005</v>
      </c>
      <c r="H685" s="64">
        <f>H686</f>
        <v>0</v>
      </c>
      <c r="I685" s="64">
        <f t="shared" si="117"/>
        <v>2620.0000000000005</v>
      </c>
      <c r="J685" s="64">
        <f>J686</f>
        <v>0</v>
      </c>
      <c r="K685" s="64">
        <f t="shared" si="118"/>
        <v>2620.0000000000005</v>
      </c>
      <c r="L685" s="64">
        <f>L686</f>
        <v>0</v>
      </c>
      <c r="M685" s="64">
        <f t="shared" si="120"/>
        <v>2620.0000000000005</v>
      </c>
      <c r="N685" s="64">
        <f>N686</f>
        <v>333.9</v>
      </c>
      <c r="O685" s="64">
        <f t="shared" si="125"/>
        <v>2953.9000000000005</v>
      </c>
    </row>
    <row r="686" spans="2:15" ht="31.9" customHeight="1" x14ac:dyDescent="0.25">
      <c r="B686" s="60" t="s">
        <v>130</v>
      </c>
      <c r="C686" s="62" t="s">
        <v>149</v>
      </c>
      <c r="D686" s="61" t="s">
        <v>73</v>
      </c>
      <c r="E686" s="61" t="s">
        <v>152</v>
      </c>
      <c r="F686" s="105"/>
      <c r="G686" s="64">
        <f>G687+G689+G691</f>
        <v>2620.0000000000005</v>
      </c>
      <c r="H686" s="64">
        <f>H687+H689+H691</f>
        <v>0</v>
      </c>
      <c r="I686" s="64">
        <f t="shared" ref="I686:I722" si="131">G686+H686</f>
        <v>2620.0000000000005</v>
      </c>
      <c r="J686" s="64">
        <f>J687+J689+J691</f>
        <v>0</v>
      </c>
      <c r="K686" s="64">
        <f t="shared" si="118"/>
        <v>2620.0000000000005</v>
      </c>
      <c r="L686" s="64">
        <f>L687+L689+L691</f>
        <v>0</v>
      </c>
      <c r="M686" s="64">
        <f t="shared" si="120"/>
        <v>2620.0000000000005</v>
      </c>
      <c r="N686" s="64">
        <f>N687+N689+N691</f>
        <v>333.9</v>
      </c>
      <c r="O686" s="64">
        <f t="shared" si="125"/>
        <v>2953.9000000000005</v>
      </c>
    </row>
    <row r="687" spans="2:15" ht="128.25" customHeight="1" x14ac:dyDescent="0.25">
      <c r="B687" s="60" t="s">
        <v>85</v>
      </c>
      <c r="C687" s="62" t="s">
        <v>149</v>
      </c>
      <c r="D687" s="61" t="s">
        <v>73</v>
      </c>
      <c r="E687" s="61" t="s">
        <v>152</v>
      </c>
      <c r="F687" s="61" t="s">
        <v>536</v>
      </c>
      <c r="G687" s="64">
        <f>G688</f>
        <v>2354.4</v>
      </c>
      <c r="H687" s="64">
        <f>H688</f>
        <v>0</v>
      </c>
      <c r="I687" s="64">
        <f t="shared" si="131"/>
        <v>2354.4</v>
      </c>
      <c r="J687" s="64">
        <f>J688</f>
        <v>0</v>
      </c>
      <c r="K687" s="64">
        <f t="shared" ref="K687:K722" si="132">I687+J687</f>
        <v>2354.4</v>
      </c>
      <c r="L687" s="64">
        <f>L688</f>
        <v>0</v>
      </c>
      <c r="M687" s="64">
        <f t="shared" si="120"/>
        <v>2354.4</v>
      </c>
      <c r="N687" s="64">
        <f>N688</f>
        <v>202</v>
      </c>
      <c r="O687" s="64">
        <f t="shared" si="125"/>
        <v>2556.4</v>
      </c>
    </row>
    <row r="688" spans="2:15" ht="31.5" x14ac:dyDescent="0.25">
      <c r="B688" s="60" t="s">
        <v>150</v>
      </c>
      <c r="C688" s="62" t="s">
        <v>149</v>
      </c>
      <c r="D688" s="61" t="s">
        <v>73</v>
      </c>
      <c r="E688" s="61" t="s">
        <v>152</v>
      </c>
      <c r="F688" s="61" t="s">
        <v>592</v>
      </c>
      <c r="G688" s="64">
        <v>2354.4</v>
      </c>
      <c r="H688" s="64"/>
      <c r="I688" s="64">
        <f t="shared" si="131"/>
        <v>2354.4</v>
      </c>
      <c r="J688" s="64"/>
      <c r="K688" s="64">
        <f t="shared" si="132"/>
        <v>2354.4</v>
      </c>
      <c r="L688" s="64"/>
      <c r="M688" s="64">
        <f t="shared" si="120"/>
        <v>2354.4</v>
      </c>
      <c r="N688" s="64">
        <v>202</v>
      </c>
      <c r="O688" s="64">
        <f t="shared" si="125"/>
        <v>2556.4</v>
      </c>
    </row>
    <row r="689" spans="2:15" ht="46.9" customHeight="1" x14ac:dyDescent="0.25">
      <c r="B689" s="60" t="s">
        <v>97</v>
      </c>
      <c r="C689" s="62" t="s">
        <v>149</v>
      </c>
      <c r="D689" s="61" t="s">
        <v>73</v>
      </c>
      <c r="E689" s="61" t="s">
        <v>152</v>
      </c>
      <c r="F689" s="116" t="s">
        <v>543</v>
      </c>
      <c r="G689" s="64">
        <f>G690</f>
        <v>263.3</v>
      </c>
      <c r="H689" s="64">
        <f>H690</f>
        <v>0</v>
      </c>
      <c r="I689" s="64">
        <f t="shared" si="131"/>
        <v>263.3</v>
      </c>
      <c r="J689" s="64">
        <f>J690</f>
        <v>-0.2</v>
      </c>
      <c r="K689" s="64">
        <f t="shared" si="132"/>
        <v>263.10000000000002</v>
      </c>
      <c r="L689" s="64">
        <f>L690</f>
        <v>0</v>
      </c>
      <c r="M689" s="64">
        <f t="shared" si="120"/>
        <v>263.10000000000002</v>
      </c>
      <c r="N689" s="64">
        <f>N690</f>
        <v>131.9</v>
      </c>
      <c r="O689" s="64">
        <f t="shared" si="125"/>
        <v>395</v>
      </c>
    </row>
    <row r="690" spans="2:15" ht="61.5" customHeight="1" x14ac:dyDescent="0.25">
      <c r="B690" s="60" t="s">
        <v>98</v>
      </c>
      <c r="C690" s="62" t="s">
        <v>149</v>
      </c>
      <c r="D690" s="61" t="s">
        <v>73</v>
      </c>
      <c r="E690" s="61" t="s">
        <v>152</v>
      </c>
      <c r="F690" s="116" t="s">
        <v>539</v>
      </c>
      <c r="G690" s="64">
        <v>263.3</v>
      </c>
      <c r="H690" s="64"/>
      <c r="I690" s="64">
        <f t="shared" si="131"/>
        <v>263.3</v>
      </c>
      <c r="J690" s="64">
        <v>-0.2</v>
      </c>
      <c r="K690" s="64">
        <f t="shared" si="132"/>
        <v>263.10000000000002</v>
      </c>
      <c r="L690" s="64"/>
      <c r="M690" s="64">
        <f t="shared" si="120"/>
        <v>263.10000000000002</v>
      </c>
      <c r="N690" s="64">
        <v>131.9</v>
      </c>
      <c r="O690" s="64">
        <f t="shared" si="125"/>
        <v>395</v>
      </c>
    </row>
    <row r="691" spans="2:15" ht="15.75" x14ac:dyDescent="0.25">
      <c r="B691" s="60" t="s">
        <v>99</v>
      </c>
      <c r="C691" s="62" t="s">
        <v>149</v>
      </c>
      <c r="D691" s="61" t="s">
        <v>73</v>
      </c>
      <c r="E691" s="61" t="s">
        <v>152</v>
      </c>
      <c r="F691" s="61">
        <v>800</v>
      </c>
      <c r="G691" s="64">
        <f>G692</f>
        <v>2.2999999999999998</v>
      </c>
      <c r="H691" s="64">
        <f>H692</f>
        <v>0</v>
      </c>
      <c r="I691" s="64">
        <f t="shared" si="131"/>
        <v>2.2999999999999998</v>
      </c>
      <c r="J691" s="64">
        <f>J692</f>
        <v>0.2</v>
      </c>
      <c r="K691" s="64">
        <f t="shared" si="132"/>
        <v>2.5</v>
      </c>
      <c r="L691" s="64">
        <f>L692</f>
        <v>0</v>
      </c>
      <c r="M691" s="64">
        <f t="shared" ref="M691:M722" si="133">K691+L691</f>
        <v>2.5</v>
      </c>
      <c r="N691" s="64">
        <f>N692</f>
        <v>0</v>
      </c>
      <c r="O691" s="64">
        <f t="shared" si="125"/>
        <v>2.5</v>
      </c>
    </row>
    <row r="692" spans="2:15" ht="31.15" customHeight="1" x14ac:dyDescent="0.25">
      <c r="B692" s="60" t="s">
        <v>100</v>
      </c>
      <c r="C692" s="62" t="s">
        <v>149</v>
      </c>
      <c r="D692" s="61" t="s">
        <v>73</v>
      </c>
      <c r="E692" s="61" t="s">
        <v>152</v>
      </c>
      <c r="F692" s="61">
        <v>850</v>
      </c>
      <c r="G692" s="64">
        <v>2.2999999999999998</v>
      </c>
      <c r="H692" s="64"/>
      <c r="I692" s="64">
        <f t="shared" si="131"/>
        <v>2.2999999999999998</v>
      </c>
      <c r="J692" s="64">
        <v>0.2</v>
      </c>
      <c r="K692" s="64">
        <f t="shared" si="132"/>
        <v>2.5</v>
      </c>
      <c r="L692" s="64"/>
      <c r="M692" s="64">
        <f t="shared" si="133"/>
        <v>2.5</v>
      </c>
      <c r="N692" s="64"/>
      <c r="O692" s="64">
        <f t="shared" si="125"/>
        <v>2.5</v>
      </c>
    </row>
    <row r="693" spans="2:15" ht="63" x14ac:dyDescent="0.25">
      <c r="B693" s="38" t="s">
        <v>642</v>
      </c>
      <c r="C693" s="62" t="s">
        <v>125</v>
      </c>
      <c r="D693" s="55"/>
      <c r="E693" s="55"/>
      <c r="F693" s="105"/>
      <c r="G693" s="64">
        <f t="shared" ref="G693:N696" si="134">G694</f>
        <v>185.6</v>
      </c>
      <c r="H693" s="64">
        <f t="shared" si="134"/>
        <v>0</v>
      </c>
      <c r="I693" s="64">
        <f t="shared" si="131"/>
        <v>185.6</v>
      </c>
      <c r="J693" s="64">
        <f t="shared" si="134"/>
        <v>0</v>
      </c>
      <c r="K693" s="64">
        <f t="shared" si="132"/>
        <v>185.6</v>
      </c>
      <c r="L693" s="64">
        <f t="shared" si="134"/>
        <v>0</v>
      </c>
      <c r="M693" s="64">
        <f t="shared" si="133"/>
        <v>185.6</v>
      </c>
      <c r="N693" s="64">
        <f t="shared" si="134"/>
        <v>0</v>
      </c>
      <c r="O693" s="64">
        <f t="shared" si="125"/>
        <v>185.6</v>
      </c>
    </row>
    <row r="694" spans="2:15" ht="31.5" x14ac:dyDescent="0.25">
      <c r="B694" s="60" t="s">
        <v>72</v>
      </c>
      <c r="C694" s="62" t="s">
        <v>125</v>
      </c>
      <c r="D694" s="61" t="s">
        <v>73</v>
      </c>
      <c r="E694" s="55"/>
      <c r="F694" s="105"/>
      <c r="G694" s="64">
        <f t="shared" si="134"/>
        <v>185.6</v>
      </c>
      <c r="H694" s="64">
        <f t="shared" si="134"/>
        <v>0</v>
      </c>
      <c r="I694" s="64">
        <f t="shared" si="131"/>
        <v>185.6</v>
      </c>
      <c r="J694" s="64">
        <f t="shared" si="134"/>
        <v>0</v>
      </c>
      <c r="K694" s="64">
        <f t="shared" si="132"/>
        <v>185.6</v>
      </c>
      <c r="L694" s="64">
        <f t="shared" si="134"/>
        <v>0</v>
      </c>
      <c r="M694" s="64">
        <f t="shared" si="133"/>
        <v>185.6</v>
      </c>
      <c r="N694" s="64">
        <f t="shared" si="134"/>
        <v>0</v>
      </c>
      <c r="O694" s="64">
        <f t="shared" si="125"/>
        <v>185.6</v>
      </c>
    </row>
    <row r="695" spans="2:15" ht="31.5" x14ac:dyDescent="0.25">
      <c r="B695" s="60" t="s">
        <v>119</v>
      </c>
      <c r="C695" s="62" t="s">
        <v>125</v>
      </c>
      <c r="D695" s="61" t="s">
        <v>73</v>
      </c>
      <c r="E695" s="61" t="s">
        <v>120</v>
      </c>
      <c r="F695" s="105"/>
      <c r="G695" s="64">
        <f t="shared" si="134"/>
        <v>185.6</v>
      </c>
      <c r="H695" s="64">
        <f t="shared" si="134"/>
        <v>0</v>
      </c>
      <c r="I695" s="64">
        <f t="shared" si="131"/>
        <v>185.6</v>
      </c>
      <c r="J695" s="64">
        <f t="shared" si="134"/>
        <v>0</v>
      </c>
      <c r="K695" s="64">
        <f t="shared" si="132"/>
        <v>185.6</v>
      </c>
      <c r="L695" s="64">
        <f t="shared" si="134"/>
        <v>0</v>
      </c>
      <c r="M695" s="64">
        <f t="shared" si="133"/>
        <v>185.6</v>
      </c>
      <c r="N695" s="64">
        <f t="shared" si="134"/>
        <v>0</v>
      </c>
      <c r="O695" s="64">
        <f t="shared" si="125"/>
        <v>185.6</v>
      </c>
    </row>
    <row r="696" spans="2:15" ht="47.25" x14ac:dyDescent="0.25">
      <c r="B696" s="60" t="s">
        <v>97</v>
      </c>
      <c r="C696" s="62" t="s">
        <v>125</v>
      </c>
      <c r="D696" s="61" t="s">
        <v>73</v>
      </c>
      <c r="E696" s="61" t="s">
        <v>120</v>
      </c>
      <c r="F696" s="116" t="s">
        <v>543</v>
      </c>
      <c r="G696" s="64">
        <f t="shared" si="134"/>
        <v>185.6</v>
      </c>
      <c r="H696" s="64">
        <f t="shared" si="134"/>
        <v>0</v>
      </c>
      <c r="I696" s="64">
        <f t="shared" si="131"/>
        <v>185.6</v>
      </c>
      <c r="J696" s="64">
        <f t="shared" si="134"/>
        <v>0</v>
      </c>
      <c r="K696" s="64">
        <f t="shared" si="132"/>
        <v>185.6</v>
      </c>
      <c r="L696" s="64">
        <f t="shared" si="134"/>
        <v>0</v>
      </c>
      <c r="M696" s="64">
        <f t="shared" si="133"/>
        <v>185.6</v>
      </c>
      <c r="N696" s="64">
        <f t="shared" si="134"/>
        <v>0</v>
      </c>
      <c r="O696" s="64">
        <f t="shared" si="125"/>
        <v>185.6</v>
      </c>
    </row>
    <row r="697" spans="2:15" ht="64.5" customHeight="1" x14ac:dyDescent="0.25">
      <c r="B697" s="60" t="s">
        <v>98</v>
      </c>
      <c r="C697" s="62" t="s">
        <v>125</v>
      </c>
      <c r="D697" s="61" t="s">
        <v>73</v>
      </c>
      <c r="E697" s="61" t="s">
        <v>120</v>
      </c>
      <c r="F697" s="116" t="s">
        <v>539</v>
      </c>
      <c r="G697" s="64">
        <v>185.6</v>
      </c>
      <c r="H697" s="64"/>
      <c r="I697" s="64">
        <f t="shared" si="131"/>
        <v>185.6</v>
      </c>
      <c r="J697" s="64"/>
      <c r="K697" s="64">
        <f t="shared" si="132"/>
        <v>185.6</v>
      </c>
      <c r="L697" s="64"/>
      <c r="M697" s="64">
        <f t="shared" si="133"/>
        <v>185.6</v>
      </c>
      <c r="N697" s="64"/>
      <c r="O697" s="64">
        <f t="shared" si="125"/>
        <v>185.6</v>
      </c>
    </row>
    <row r="698" spans="2:15" ht="63" x14ac:dyDescent="0.25">
      <c r="B698" s="60" t="s">
        <v>412</v>
      </c>
      <c r="C698" s="62" t="s">
        <v>413</v>
      </c>
      <c r="D698" s="55"/>
      <c r="E698" s="55"/>
      <c r="F698" s="105"/>
      <c r="G698" s="64">
        <f t="shared" ref="G698:N701" si="135">G699</f>
        <v>72</v>
      </c>
      <c r="H698" s="64">
        <f t="shared" si="135"/>
        <v>0</v>
      </c>
      <c r="I698" s="64">
        <f t="shared" si="131"/>
        <v>72</v>
      </c>
      <c r="J698" s="64">
        <f t="shared" si="135"/>
        <v>0</v>
      </c>
      <c r="K698" s="64">
        <f t="shared" si="132"/>
        <v>72</v>
      </c>
      <c r="L698" s="64">
        <f t="shared" si="135"/>
        <v>0</v>
      </c>
      <c r="M698" s="64">
        <f t="shared" si="133"/>
        <v>72</v>
      </c>
      <c r="N698" s="64">
        <f t="shared" si="135"/>
        <v>0</v>
      </c>
      <c r="O698" s="64">
        <f t="shared" si="125"/>
        <v>72</v>
      </c>
    </row>
    <row r="699" spans="2:15" ht="47.25" x14ac:dyDescent="0.25">
      <c r="B699" s="60" t="s">
        <v>409</v>
      </c>
      <c r="C699" s="62" t="s">
        <v>413</v>
      </c>
      <c r="D699" s="61" t="s">
        <v>152</v>
      </c>
      <c r="E699" s="55"/>
      <c r="F699" s="105"/>
      <c r="G699" s="64">
        <f t="shared" si="135"/>
        <v>72</v>
      </c>
      <c r="H699" s="64">
        <f t="shared" si="135"/>
        <v>0</v>
      </c>
      <c r="I699" s="64">
        <f t="shared" si="131"/>
        <v>72</v>
      </c>
      <c r="J699" s="64">
        <f t="shared" si="135"/>
        <v>0</v>
      </c>
      <c r="K699" s="64">
        <f t="shared" si="132"/>
        <v>72</v>
      </c>
      <c r="L699" s="64">
        <f t="shared" si="135"/>
        <v>0</v>
      </c>
      <c r="M699" s="64">
        <f t="shared" si="133"/>
        <v>72</v>
      </c>
      <c r="N699" s="64">
        <f t="shared" si="135"/>
        <v>0</v>
      </c>
      <c r="O699" s="64">
        <f t="shared" si="125"/>
        <v>72</v>
      </c>
    </row>
    <row r="700" spans="2:15" ht="47.25" x14ac:dyDescent="0.25">
      <c r="B700" s="60" t="s">
        <v>410</v>
      </c>
      <c r="C700" s="62" t="s">
        <v>413</v>
      </c>
      <c r="D700" s="61" t="s">
        <v>152</v>
      </c>
      <c r="E700" s="61" t="s">
        <v>73</v>
      </c>
      <c r="F700" s="105"/>
      <c r="G700" s="64">
        <f t="shared" si="135"/>
        <v>72</v>
      </c>
      <c r="H700" s="64">
        <f t="shared" si="135"/>
        <v>0</v>
      </c>
      <c r="I700" s="64">
        <f t="shared" si="131"/>
        <v>72</v>
      </c>
      <c r="J700" s="64">
        <f t="shared" si="135"/>
        <v>0</v>
      </c>
      <c r="K700" s="64">
        <f t="shared" si="132"/>
        <v>72</v>
      </c>
      <c r="L700" s="64">
        <f t="shared" si="135"/>
        <v>0</v>
      </c>
      <c r="M700" s="64">
        <f t="shared" si="133"/>
        <v>72</v>
      </c>
      <c r="N700" s="64">
        <f t="shared" si="135"/>
        <v>0</v>
      </c>
      <c r="O700" s="64">
        <f t="shared" si="125"/>
        <v>72</v>
      </c>
    </row>
    <row r="701" spans="2:15" ht="31.5" x14ac:dyDescent="0.25">
      <c r="B701" s="60" t="s">
        <v>414</v>
      </c>
      <c r="C701" s="62" t="s">
        <v>413</v>
      </c>
      <c r="D701" s="61" t="s">
        <v>152</v>
      </c>
      <c r="E701" s="61" t="s">
        <v>73</v>
      </c>
      <c r="F701" s="116" t="s">
        <v>593</v>
      </c>
      <c r="G701" s="64">
        <f t="shared" si="135"/>
        <v>72</v>
      </c>
      <c r="H701" s="64">
        <f t="shared" si="135"/>
        <v>0</v>
      </c>
      <c r="I701" s="64">
        <f t="shared" si="131"/>
        <v>72</v>
      </c>
      <c r="J701" s="64">
        <f t="shared" si="135"/>
        <v>0</v>
      </c>
      <c r="K701" s="64">
        <f t="shared" si="132"/>
        <v>72</v>
      </c>
      <c r="L701" s="64">
        <f t="shared" si="135"/>
        <v>0</v>
      </c>
      <c r="M701" s="64">
        <f t="shared" si="133"/>
        <v>72</v>
      </c>
      <c r="N701" s="64">
        <f t="shared" si="135"/>
        <v>0</v>
      </c>
      <c r="O701" s="64">
        <f t="shared" si="125"/>
        <v>72</v>
      </c>
    </row>
    <row r="702" spans="2:15" ht="37.15" customHeight="1" x14ac:dyDescent="0.25">
      <c r="B702" s="60" t="s">
        <v>415</v>
      </c>
      <c r="C702" s="62" t="s">
        <v>413</v>
      </c>
      <c r="D702" s="61" t="s">
        <v>152</v>
      </c>
      <c r="E702" s="61" t="s">
        <v>73</v>
      </c>
      <c r="F702" s="116" t="s">
        <v>594</v>
      </c>
      <c r="G702" s="64">
        <v>72</v>
      </c>
      <c r="H702" s="64"/>
      <c r="I702" s="64">
        <f t="shared" si="131"/>
        <v>72</v>
      </c>
      <c r="J702" s="64"/>
      <c r="K702" s="64">
        <f t="shared" si="132"/>
        <v>72</v>
      </c>
      <c r="L702" s="64"/>
      <c r="M702" s="64">
        <f t="shared" si="133"/>
        <v>72</v>
      </c>
      <c r="N702" s="64"/>
      <c r="O702" s="64">
        <f t="shared" si="125"/>
        <v>72</v>
      </c>
    </row>
    <row r="703" spans="2:15" ht="78.75" x14ac:dyDescent="0.25">
      <c r="B703" s="38" t="s">
        <v>789</v>
      </c>
      <c r="C703" s="62" t="s">
        <v>151</v>
      </c>
      <c r="D703" s="55"/>
      <c r="E703" s="55"/>
      <c r="F703" s="105"/>
      <c r="G703" s="64">
        <f t="shared" ref="G703:N706" si="136">G704</f>
        <v>200</v>
      </c>
      <c r="H703" s="64">
        <f t="shared" si="136"/>
        <v>0</v>
      </c>
      <c r="I703" s="64">
        <f t="shared" si="131"/>
        <v>200</v>
      </c>
      <c r="J703" s="64">
        <f t="shared" si="136"/>
        <v>0</v>
      </c>
      <c r="K703" s="64">
        <f t="shared" si="132"/>
        <v>200</v>
      </c>
      <c r="L703" s="64">
        <f t="shared" si="136"/>
        <v>0</v>
      </c>
      <c r="M703" s="64">
        <f t="shared" si="133"/>
        <v>200</v>
      </c>
      <c r="N703" s="64">
        <f t="shared" si="136"/>
        <v>0</v>
      </c>
      <c r="O703" s="64">
        <f t="shared" si="125"/>
        <v>200</v>
      </c>
    </row>
    <row r="704" spans="2:15" ht="31.5" x14ac:dyDescent="0.25">
      <c r="B704" s="60" t="s">
        <v>72</v>
      </c>
      <c r="C704" s="62" t="s">
        <v>151</v>
      </c>
      <c r="D704" s="61" t="s">
        <v>73</v>
      </c>
      <c r="E704" s="55"/>
      <c r="F704" s="105"/>
      <c r="G704" s="64">
        <f t="shared" si="136"/>
        <v>200</v>
      </c>
      <c r="H704" s="64">
        <f t="shared" si="136"/>
        <v>0</v>
      </c>
      <c r="I704" s="64">
        <f t="shared" si="131"/>
        <v>200</v>
      </c>
      <c r="J704" s="64">
        <f t="shared" si="136"/>
        <v>0</v>
      </c>
      <c r="K704" s="64">
        <f t="shared" si="132"/>
        <v>200</v>
      </c>
      <c r="L704" s="64">
        <f t="shared" si="136"/>
        <v>0</v>
      </c>
      <c r="M704" s="64">
        <f t="shared" si="133"/>
        <v>200</v>
      </c>
      <c r="N704" s="64">
        <f t="shared" si="136"/>
        <v>0</v>
      </c>
      <c r="O704" s="64">
        <f t="shared" si="125"/>
        <v>200</v>
      </c>
    </row>
    <row r="705" spans="2:15" ht="31.5" x14ac:dyDescent="0.25">
      <c r="B705" s="60" t="s">
        <v>130</v>
      </c>
      <c r="C705" s="62" t="s">
        <v>151</v>
      </c>
      <c r="D705" s="61" t="s">
        <v>73</v>
      </c>
      <c r="E705" s="61" t="s">
        <v>152</v>
      </c>
      <c r="F705" s="105"/>
      <c r="G705" s="64">
        <f t="shared" si="136"/>
        <v>200</v>
      </c>
      <c r="H705" s="64">
        <f t="shared" si="136"/>
        <v>0</v>
      </c>
      <c r="I705" s="64">
        <f t="shared" si="131"/>
        <v>200</v>
      </c>
      <c r="J705" s="64">
        <f t="shared" si="136"/>
        <v>0</v>
      </c>
      <c r="K705" s="64">
        <f t="shared" si="132"/>
        <v>200</v>
      </c>
      <c r="L705" s="64">
        <f t="shared" si="136"/>
        <v>0</v>
      </c>
      <c r="M705" s="64">
        <f t="shared" si="133"/>
        <v>200</v>
      </c>
      <c r="N705" s="64">
        <f t="shared" si="136"/>
        <v>0</v>
      </c>
      <c r="O705" s="64">
        <f t="shared" si="125"/>
        <v>200</v>
      </c>
    </row>
    <row r="706" spans="2:15" ht="47.25" x14ac:dyDescent="0.25">
      <c r="B706" s="60" t="s">
        <v>97</v>
      </c>
      <c r="C706" s="62" t="s">
        <v>151</v>
      </c>
      <c r="D706" s="61" t="s">
        <v>73</v>
      </c>
      <c r="E706" s="61" t="s">
        <v>152</v>
      </c>
      <c r="F706" s="116" t="s">
        <v>543</v>
      </c>
      <c r="G706" s="64">
        <f t="shared" si="136"/>
        <v>200</v>
      </c>
      <c r="H706" s="64">
        <f t="shared" si="136"/>
        <v>0</v>
      </c>
      <c r="I706" s="64">
        <f t="shared" si="131"/>
        <v>200</v>
      </c>
      <c r="J706" s="64">
        <f t="shared" si="136"/>
        <v>0</v>
      </c>
      <c r="K706" s="64">
        <f t="shared" si="132"/>
        <v>200</v>
      </c>
      <c r="L706" s="64">
        <f t="shared" si="136"/>
        <v>0</v>
      </c>
      <c r="M706" s="64">
        <f t="shared" si="133"/>
        <v>200</v>
      </c>
      <c r="N706" s="64">
        <f t="shared" si="136"/>
        <v>0</v>
      </c>
      <c r="O706" s="64">
        <f t="shared" si="125"/>
        <v>200</v>
      </c>
    </row>
    <row r="707" spans="2:15" ht="73.5" customHeight="1" x14ac:dyDescent="0.25">
      <c r="B707" s="60" t="s">
        <v>98</v>
      </c>
      <c r="C707" s="62" t="s">
        <v>151</v>
      </c>
      <c r="D707" s="61" t="s">
        <v>73</v>
      </c>
      <c r="E707" s="61" t="s">
        <v>152</v>
      </c>
      <c r="F707" s="116" t="s">
        <v>539</v>
      </c>
      <c r="G707" s="64">
        <v>200</v>
      </c>
      <c r="H707" s="64"/>
      <c r="I707" s="64">
        <f t="shared" si="131"/>
        <v>200</v>
      </c>
      <c r="J707" s="64"/>
      <c r="K707" s="64">
        <f t="shared" si="132"/>
        <v>200</v>
      </c>
      <c r="L707" s="64"/>
      <c r="M707" s="64">
        <f t="shared" si="133"/>
        <v>200</v>
      </c>
      <c r="N707" s="64"/>
      <c r="O707" s="64">
        <f t="shared" si="125"/>
        <v>200</v>
      </c>
    </row>
    <row r="708" spans="2:15" ht="141.75" x14ac:dyDescent="0.25">
      <c r="B708" s="38" t="s">
        <v>790</v>
      </c>
      <c r="C708" s="62" t="s">
        <v>245</v>
      </c>
      <c r="D708" s="55"/>
      <c r="E708" s="55"/>
      <c r="F708" s="105"/>
      <c r="G708" s="64">
        <f>G709+G713</f>
        <v>283</v>
      </c>
      <c r="H708" s="64">
        <f>H709+H713</f>
        <v>0</v>
      </c>
      <c r="I708" s="64">
        <f t="shared" si="131"/>
        <v>283</v>
      </c>
      <c r="J708" s="64">
        <f>J709+J713</f>
        <v>0</v>
      </c>
      <c r="K708" s="64">
        <f t="shared" si="132"/>
        <v>283</v>
      </c>
      <c r="L708" s="64">
        <f>L709+L713</f>
        <v>0</v>
      </c>
      <c r="M708" s="64">
        <f t="shared" si="133"/>
        <v>283</v>
      </c>
      <c r="N708" s="64">
        <f>N709+N713</f>
        <v>0</v>
      </c>
      <c r="O708" s="64">
        <f t="shared" si="125"/>
        <v>283</v>
      </c>
    </row>
    <row r="709" spans="2:15" ht="63" x14ac:dyDescent="0.25">
      <c r="B709" s="117" t="s">
        <v>159</v>
      </c>
      <c r="C709" s="62" t="s">
        <v>245</v>
      </c>
      <c r="D709" s="105" t="s">
        <v>90</v>
      </c>
      <c r="E709" s="105"/>
      <c r="F709" s="105"/>
      <c r="G709" s="64">
        <f t="shared" ref="G709:N711" si="137">G710</f>
        <v>35</v>
      </c>
      <c r="H709" s="64">
        <f t="shared" si="137"/>
        <v>0</v>
      </c>
      <c r="I709" s="64">
        <f t="shared" si="131"/>
        <v>35</v>
      </c>
      <c r="J709" s="64">
        <f t="shared" si="137"/>
        <v>0</v>
      </c>
      <c r="K709" s="64">
        <f t="shared" si="132"/>
        <v>35</v>
      </c>
      <c r="L709" s="64">
        <f t="shared" si="137"/>
        <v>0</v>
      </c>
      <c r="M709" s="64">
        <f t="shared" si="133"/>
        <v>35</v>
      </c>
      <c r="N709" s="64">
        <f t="shared" si="137"/>
        <v>0</v>
      </c>
      <c r="O709" s="64">
        <f t="shared" si="125"/>
        <v>35</v>
      </c>
    </row>
    <row r="710" spans="2:15" ht="78.75" x14ac:dyDescent="0.25">
      <c r="B710" s="117" t="s">
        <v>442</v>
      </c>
      <c r="C710" s="62" t="s">
        <v>245</v>
      </c>
      <c r="D710" s="105" t="s">
        <v>90</v>
      </c>
      <c r="E710" s="105" t="s">
        <v>161</v>
      </c>
      <c r="F710" s="105"/>
      <c r="G710" s="64">
        <f t="shared" si="137"/>
        <v>35</v>
      </c>
      <c r="H710" s="64">
        <f t="shared" si="137"/>
        <v>0</v>
      </c>
      <c r="I710" s="64">
        <f t="shared" si="131"/>
        <v>35</v>
      </c>
      <c r="J710" s="64">
        <f t="shared" si="137"/>
        <v>0</v>
      </c>
      <c r="K710" s="64">
        <f t="shared" si="132"/>
        <v>35</v>
      </c>
      <c r="L710" s="64">
        <f t="shared" si="137"/>
        <v>0</v>
      </c>
      <c r="M710" s="64">
        <f t="shared" si="133"/>
        <v>35</v>
      </c>
      <c r="N710" s="64">
        <f t="shared" si="137"/>
        <v>0</v>
      </c>
      <c r="O710" s="64">
        <f t="shared" si="125"/>
        <v>35</v>
      </c>
    </row>
    <row r="711" spans="2:15" ht="47.25" x14ac:dyDescent="0.25">
      <c r="B711" s="60" t="s">
        <v>97</v>
      </c>
      <c r="C711" s="62" t="s">
        <v>245</v>
      </c>
      <c r="D711" s="105" t="s">
        <v>90</v>
      </c>
      <c r="E711" s="105" t="s">
        <v>161</v>
      </c>
      <c r="F711" s="105" t="s">
        <v>543</v>
      </c>
      <c r="G711" s="64">
        <f t="shared" si="137"/>
        <v>35</v>
      </c>
      <c r="H711" s="64">
        <f t="shared" si="137"/>
        <v>0</v>
      </c>
      <c r="I711" s="64">
        <f t="shared" si="131"/>
        <v>35</v>
      </c>
      <c r="J711" s="64">
        <f t="shared" si="137"/>
        <v>0</v>
      </c>
      <c r="K711" s="64">
        <f t="shared" si="132"/>
        <v>35</v>
      </c>
      <c r="L711" s="64">
        <f t="shared" si="137"/>
        <v>0</v>
      </c>
      <c r="M711" s="64">
        <f t="shared" si="133"/>
        <v>35</v>
      </c>
      <c r="N711" s="64">
        <f t="shared" si="137"/>
        <v>0</v>
      </c>
      <c r="O711" s="64">
        <f t="shared" si="125"/>
        <v>35</v>
      </c>
    </row>
    <row r="712" spans="2:15" ht="63.75" customHeight="1" x14ac:dyDescent="0.25">
      <c r="B712" s="60" t="s">
        <v>98</v>
      </c>
      <c r="C712" s="62" t="s">
        <v>245</v>
      </c>
      <c r="D712" s="105" t="s">
        <v>90</v>
      </c>
      <c r="E712" s="105" t="s">
        <v>161</v>
      </c>
      <c r="F712" s="105" t="s">
        <v>539</v>
      </c>
      <c r="G712" s="64">
        <v>35</v>
      </c>
      <c r="H712" s="64"/>
      <c r="I712" s="64">
        <f t="shared" si="131"/>
        <v>35</v>
      </c>
      <c r="J712" s="64"/>
      <c r="K712" s="64">
        <f t="shared" si="132"/>
        <v>35</v>
      </c>
      <c r="L712" s="64"/>
      <c r="M712" s="64">
        <f t="shared" si="133"/>
        <v>35</v>
      </c>
      <c r="N712" s="64"/>
      <c r="O712" s="64">
        <f t="shared" si="125"/>
        <v>35</v>
      </c>
    </row>
    <row r="713" spans="2:15" ht="141.75" x14ac:dyDescent="0.25">
      <c r="B713" s="38" t="s">
        <v>790</v>
      </c>
      <c r="C713" s="62" t="s">
        <v>245</v>
      </c>
      <c r="D713" s="55"/>
      <c r="E713" s="55"/>
      <c r="F713" s="105"/>
      <c r="G713" s="64">
        <f t="shared" ref="G713:N716" si="138">G714</f>
        <v>248</v>
      </c>
      <c r="H713" s="64">
        <f t="shared" si="138"/>
        <v>0</v>
      </c>
      <c r="I713" s="64">
        <f t="shared" si="131"/>
        <v>248</v>
      </c>
      <c r="J713" s="64">
        <f t="shared" si="138"/>
        <v>0</v>
      </c>
      <c r="K713" s="64">
        <f t="shared" si="132"/>
        <v>248</v>
      </c>
      <c r="L713" s="64">
        <f t="shared" si="138"/>
        <v>0</v>
      </c>
      <c r="M713" s="64">
        <f t="shared" si="133"/>
        <v>248</v>
      </c>
      <c r="N713" s="64">
        <f t="shared" si="138"/>
        <v>0</v>
      </c>
      <c r="O713" s="64">
        <f t="shared" si="125"/>
        <v>248</v>
      </c>
    </row>
    <row r="714" spans="2:15" ht="31.5" x14ac:dyDescent="0.25">
      <c r="B714" s="60" t="s">
        <v>231</v>
      </c>
      <c r="C714" s="62" t="s">
        <v>245</v>
      </c>
      <c r="D714" s="61" t="s">
        <v>232</v>
      </c>
      <c r="E714" s="55"/>
      <c r="F714" s="105"/>
      <c r="G714" s="64">
        <f t="shared" si="138"/>
        <v>248</v>
      </c>
      <c r="H714" s="64">
        <f t="shared" si="138"/>
        <v>0</v>
      </c>
      <c r="I714" s="64">
        <f t="shared" si="131"/>
        <v>248</v>
      </c>
      <c r="J714" s="64">
        <f t="shared" si="138"/>
        <v>0</v>
      </c>
      <c r="K714" s="64">
        <f t="shared" si="132"/>
        <v>248</v>
      </c>
      <c r="L714" s="64">
        <f t="shared" si="138"/>
        <v>0</v>
      </c>
      <c r="M714" s="64">
        <f t="shared" si="133"/>
        <v>248</v>
      </c>
      <c r="N714" s="64">
        <f t="shared" si="138"/>
        <v>0</v>
      </c>
      <c r="O714" s="64">
        <f t="shared" si="125"/>
        <v>248</v>
      </c>
    </row>
    <row r="715" spans="2:15" ht="15.75" x14ac:dyDescent="0.25">
      <c r="B715" s="60" t="s">
        <v>235</v>
      </c>
      <c r="C715" s="62" t="s">
        <v>245</v>
      </c>
      <c r="D715" s="61" t="s">
        <v>232</v>
      </c>
      <c r="E715" s="61" t="s">
        <v>78</v>
      </c>
      <c r="F715" s="105"/>
      <c r="G715" s="64">
        <f t="shared" si="138"/>
        <v>248</v>
      </c>
      <c r="H715" s="64">
        <f t="shared" si="138"/>
        <v>0</v>
      </c>
      <c r="I715" s="64">
        <f t="shared" si="131"/>
        <v>248</v>
      </c>
      <c r="J715" s="64">
        <f t="shared" si="138"/>
        <v>0</v>
      </c>
      <c r="K715" s="64">
        <f t="shared" si="132"/>
        <v>248</v>
      </c>
      <c r="L715" s="64">
        <f t="shared" si="138"/>
        <v>0</v>
      </c>
      <c r="M715" s="64">
        <f t="shared" si="133"/>
        <v>248</v>
      </c>
      <c r="N715" s="64">
        <f t="shared" si="138"/>
        <v>0</v>
      </c>
      <c r="O715" s="64">
        <f t="shared" si="125"/>
        <v>248</v>
      </c>
    </row>
    <row r="716" spans="2:15" ht="47.25" x14ac:dyDescent="0.25">
      <c r="B716" s="60" t="s">
        <v>97</v>
      </c>
      <c r="C716" s="62" t="s">
        <v>245</v>
      </c>
      <c r="D716" s="61" t="s">
        <v>232</v>
      </c>
      <c r="E716" s="61" t="s">
        <v>78</v>
      </c>
      <c r="F716" s="116" t="s">
        <v>543</v>
      </c>
      <c r="G716" s="64">
        <f t="shared" si="138"/>
        <v>248</v>
      </c>
      <c r="H716" s="64">
        <f t="shared" si="138"/>
        <v>0</v>
      </c>
      <c r="I716" s="64">
        <f t="shared" si="131"/>
        <v>248</v>
      </c>
      <c r="J716" s="64">
        <f t="shared" si="138"/>
        <v>0</v>
      </c>
      <c r="K716" s="64">
        <f t="shared" si="132"/>
        <v>248</v>
      </c>
      <c r="L716" s="64">
        <f t="shared" si="138"/>
        <v>0</v>
      </c>
      <c r="M716" s="64">
        <f t="shared" si="133"/>
        <v>248</v>
      </c>
      <c r="N716" s="64">
        <f t="shared" si="138"/>
        <v>0</v>
      </c>
      <c r="O716" s="64">
        <f t="shared" si="125"/>
        <v>248</v>
      </c>
    </row>
    <row r="717" spans="2:15" ht="47.25" x14ac:dyDescent="0.25">
      <c r="B717" s="60" t="s">
        <v>98</v>
      </c>
      <c r="C717" s="62" t="s">
        <v>245</v>
      </c>
      <c r="D717" s="61" t="s">
        <v>232</v>
      </c>
      <c r="E717" s="61" t="s">
        <v>78</v>
      </c>
      <c r="F717" s="116" t="s">
        <v>539</v>
      </c>
      <c r="G717" s="64">
        <v>248</v>
      </c>
      <c r="H717" s="64"/>
      <c r="I717" s="64">
        <f t="shared" si="131"/>
        <v>248</v>
      </c>
      <c r="J717" s="64"/>
      <c r="K717" s="64">
        <f t="shared" si="132"/>
        <v>248</v>
      </c>
      <c r="L717" s="64"/>
      <c r="M717" s="64">
        <f t="shared" si="133"/>
        <v>248</v>
      </c>
      <c r="N717" s="64"/>
      <c r="O717" s="64">
        <f t="shared" si="125"/>
        <v>248</v>
      </c>
    </row>
    <row r="718" spans="2:15" ht="47.25" x14ac:dyDescent="0.25">
      <c r="B718" s="60" t="s">
        <v>607</v>
      </c>
      <c r="C718" s="62" t="s">
        <v>608</v>
      </c>
      <c r="D718" s="55"/>
      <c r="E718" s="55"/>
      <c r="F718" s="105"/>
      <c r="G718" s="64">
        <f t="shared" ref="G718:N721" si="139">G719</f>
        <v>1224.5</v>
      </c>
      <c r="H718" s="64">
        <f t="shared" si="139"/>
        <v>0</v>
      </c>
      <c r="I718" s="64">
        <f t="shared" si="131"/>
        <v>1224.5</v>
      </c>
      <c r="J718" s="64">
        <f t="shared" si="139"/>
        <v>0</v>
      </c>
      <c r="K718" s="64">
        <f t="shared" si="132"/>
        <v>1224.5</v>
      </c>
      <c r="L718" s="64">
        <f t="shared" si="139"/>
        <v>800</v>
      </c>
      <c r="M718" s="64">
        <f t="shared" si="133"/>
        <v>2024.5</v>
      </c>
      <c r="N718" s="64">
        <f t="shared" si="139"/>
        <v>0</v>
      </c>
      <c r="O718" s="64">
        <f t="shared" si="125"/>
        <v>2024.5</v>
      </c>
    </row>
    <row r="719" spans="2:15" ht="31.5" x14ac:dyDescent="0.25">
      <c r="B719" s="60" t="s">
        <v>72</v>
      </c>
      <c r="C719" s="62" t="s">
        <v>608</v>
      </c>
      <c r="D719" s="61" t="s">
        <v>73</v>
      </c>
      <c r="E719" s="55"/>
      <c r="F719" s="105"/>
      <c r="G719" s="64">
        <f t="shared" si="139"/>
        <v>1224.5</v>
      </c>
      <c r="H719" s="64">
        <f t="shared" si="139"/>
        <v>0</v>
      </c>
      <c r="I719" s="64">
        <f t="shared" si="131"/>
        <v>1224.5</v>
      </c>
      <c r="J719" s="64">
        <f t="shared" si="139"/>
        <v>0</v>
      </c>
      <c r="K719" s="64">
        <f t="shared" si="132"/>
        <v>1224.5</v>
      </c>
      <c r="L719" s="64">
        <f t="shared" si="139"/>
        <v>800</v>
      </c>
      <c r="M719" s="64">
        <f t="shared" si="133"/>
        <v>2024.5</v>
      </c>
      <c r="N719" s="64">
        <f t="shared" si="139"/>
        <v>0</v>
      </c>
      <c r="O719" s="64">
        <f t="shared" si="125"/>
        <v>2024.5</v>
      </c>
    </row>
    <row r="720" spans="2:15" ht="31.5" x14ac:dyDescent="0.25">
      <c r="B720" s="60" t="s">
        <v>130</v>
      </c>
      <c r="C720" s="62" t="s">
        <v>608</v>
      </c>
      <c r="D720" s="61" t="s">
        <v>73</v>
      </c>
      <c r="E720" s="61" t="s">
        <v>152</v>
      </c>
      <c r="F720" s="105"/>
      <c r="G720" s="64">
        <f t="shared" si="139"/>
        <v>1224.5</v>
      </c>
      <c r="H720" s="64">
        <f t="shared" si="139"/>
        <v>0</v>
      </c>
      <c r="I720" s="64">
        <f t="shared" si="131"/>
        <v>1224.5</v>
      </c>
      <c r="J720" s="64">
        <f t="shared" si="139"/>
        <v>0</v>
      </c>
      <c r="K720" s="64">
        <f t="shared" si="132"/>
        <v>1224.5</v>
      </c>
      <c r="L720" s="64">
        <f t="shared" si="139"/>
        <v>800</v>
      </c>
      <c r="M720" s="64">
        <f t="shared" si="133"/>
        <v>2024.5</v>
      </c>
      <c r="N720" s="64">
        <f t="shared" si="139"/>
        <v>0</v>
      </c>
      <c r="O720" s="64">
        <f t="shared" ref="O720:O722" si="140">M720+N720</f>
        <v>2024.5</v>
      </c>
    </row>
    <row r="721" spans="2:15" ht="47.25" x14ac:dyDescent="0.25">
      <c r="B721" s="60" t="s">
        <v>97</v>
      </c>
      <c r="C721" s="62" t="s">
        <v>608</v>
      </c>
      <c r="D721" s="61" t="s">
        <v>73</v>
      </c>
      <c r="E721" s="61" t="s">
        <v>152</v>
      </c>
      <c r="F721" s="116" t="s">
        <v>543</v>
      </c>
      <c r="G721" s="64">
        <f t="shared" si="139"/>
        <v>1224.5</v>
      </c>
      <c r="H721" s="64">
        <f t="shared" si="139"/>
        <v>0</v>
      </c>
      <c r="I721" s="64">
        <f t="shared" si="131"/>
        <v>1224.5</v>
      </c>
      <c r="J721" s="64">
        <f t="shared" si="139"/>
        <v>0</v>
      </c>
      <c r="K721" s="64">
        <f t="shared" si="132"/>
        <v>1224.5</v>
      </c>
      <c r="L721" s="64">
        <f t="shared" si="139"/>
        <v>800</v>
      </c>
      <c r="M721" s="64">
        <f t="shared" si="133"/>
        <v>2024.5</v>
      </c>
      <c r="N721" s="64">
        <f t="shared" si="139"/>
        <v>0</v>
      </c>
      <c r="O721" s="64">
        <f t="shared" si="140"/>
        <v>2024.5</v>
      </c>
    </row>
    <row r="722" spans="2:15" ht="61.5" customHeight="1" x14ac:dyDescent="0.25">
      <c r="B722" s="60" t="s">
        <v>98</v>
      </c>
      <c r="C722" s="62" t="s">
        <v>608</v>
      </c>
      <c r="D722" s="61" t="s">
        <v>73</v>
      </c>
      <c r="E722" s="61" t="s">
        <v>152</v>
      </c>
      <c r="F722" s="116" t="s">
        <v>539</v>
      </c>
      <c r="G722" s="64">
        <v>1224.5</v>
      </c>
      <c r="H722" s="64"/>
      <c r="I722" s="64">
        <f t="shared" si="131"/>
        <v>1224.5</v>
      </c>
      <c r="J722" s="64"/>
      <c r="K722" s="64">
        <f t="shared" si="132"/>
        <v>1224.5</v>
      </c>
      <c r="L722" s="64">
        <v>800</v>
      </c>
      <c r="M722" s="64">
        <f t="shared" si="133"/>
        <v>2024.5</v>
      </c>
      <c r="N722" s="64"/>
      <c r="O722" s="64">
        <f t="shared" si="140"/>
        <v>2024.5</v>
      </c>
    </row>
    <row r="723" spans="2:15" ht="15.75" x14ac:dyDescent="0.25">
      <c r="B723" s="118"/>
      <c r="C723" s="119"/>
      <c r="D723" s="119"/>
      <c r="E723" s="119"/>
      <c r="F723" s="120"/>
      <c r="G723" s="46"/>
    </row>
    <row r="724" spans="2:15" ht="15.75" x14ac:dyDescent="0.25">
      <c r="B724" s="118"/>
      <c r="C724" s="119"/>
      <c r="D724" s="119"/>
      <c r="E724" s="119"/>
      <c r="F724" s="120"/>
      <c r="G724" s="46"/>
    </row>
    <row r="725" spans="2:15" ht="15.75" x14ac:dyDescent="0.25">
      <c r="B725" s="118"/>
      <c r="C725" s="119"/>
      <c r="D725" s="119"/>
      <c r="E725" s="119"/>
      <c r="F725" s="120"/>
      <c r="G725" s="46"/>
    </row>
    <row r="726" spans="2:15" ht="15.75" x14ac:dyDescent="0.25">
      <c r="B726" s="118"/>
      <c r="C726" s="119"/>
      <c r="D726" s="119"/>
      <c r="E726" s="119"/>
      <c r="F726" s="120"/>
      <c r="G726" s="46"/>
    </row>
    <row r="727" spans="2:15" ht="15.75" x14ac:dyDescent="0.25">
      <c r="B727" s="118"/>
      <c r="C727" s="119"/>
      <c r="D727" s="119"/>
      <c r="E727" s="119"/>
      <c r="F727" s="120"/>
      <c r="G727" s="46"/>
    </row>
    <row r="728" spans="2:15" ht="15.75" x14ac:dyDescent="0.25">
      <c r="B728" s="118"/>
      <c r="C728" s="119"/>
      <c r="D728" s="119"/>
      <c r="E728" s="119"/>
      <c r="F728" s="120"/>
      <c r="G728" s="46"/>
    </row>
    <row r="729" spans="2:15" ht="15.75" x14ac:dyDescent="0.25">
      <c r="B729" s="118"/>
      <c r="C729" s="119"/>
      <c r="D729" s="119"/>
      <c r="E729" s="119"/>
      <c r="F729" s="120"/>
      <c r="G729" s="46"/>
    </row>
    <row r="730" spans="2:15" ht="15.75" x14ac:dyDescent="0.25">
      <c r="B730" s="118"/>
      <c r="C730" s="119"/>
      <c r="D730" s="119"/>
      <c r="E730" s="119"/>
      <c r="F730" s="120"/>
      <c r="G730" s="46"/>
    </row>
    <row r="731" spans="2:15" ht="15.75" x14ac:dyDescent="0.25">
      <c r="B731" s="118"/>
      <c r="C731" s="119"/>
      <c r="D731" s="119"/>
      <c r="E731" s="119"/>
      <c r="F731" s="120"/>
      <c r="G731" s="46"/>
    </row>
    <row r="732" spans="2:15" ht="15.75" x14ac:dyDescent="0.25">
      <c r="B732" s="118"/>
      <c r="C732" s="119"/>
      <c r="D732" s="119"/>
      <c r="E732" s="119"/>
      <c r="F732" s="120"/>
      <c r="G732" s="46"/>
    </row>
    <row r="733" spans="2:15" ht="15.75" x14ac:dyDescent="0.25">
      <c r="B733" s="118"/>
      <c r="C733" s="119"/>
      <c r="D733" s="119"/>
      <c r="E733" s="119"/>
      <c r="F733" s="120"/>
      <c r="G733" s="46"/>
    </row>
    <row r="734" spans="2:15" ht="15.75" x14ac:dyDescent="0.25">
      <c r="B734" s="118"/>
      <c r="C734" s="119"/>
      <c r="D734" s="119"/>
      <c r="E734" s="119"/>
      <c r="F734" s="120"/>
      <c r="G734" s="46"/>
    </row>
    <row r="735" spans="2:15" ht="15.75" x14ac:dyDescent="0.25">
      <c r="B735" s="118"/>
      <c r="C735" s="119"/>
      <c r="D735" s="119"/>
      <c r="E735" s="119"/>
      <c r="F735" s="120"/>
      <c r="G735" s="46"/>
    </row>
    <row r="736" spans="2:15" ht="15.75" x14ac:dyDescent="0.25">
      <c r="B736" s="118"/>
      <c r="C736" s="119"/>
      <c r="D736" s="119"/>
      <c r="E736" s="119"/>
      <c r="F736" s="120"/>
      <c r="G736" s="46"/>
    </row>
    <row r="737" spans="2:7" ht="15.75" x14ac:dyDescent="0.25">
      <c r="B737" s="118"/>
      <c r="C737" s="119"/>
      <c r="D737" s="119"/>
      <c r="E737" s="119"/>
      <c r="F737" s="120"/>
      <c r="G737" s="46"/>
    </row>
    <row r="738" spans="2:7" ht="15.75" x14ac:dyDescent="0.25">
      <c r="B738" s="118"/>
      <c r="C738" s="119"/>
      <c r="D738" s="119"/>
      <c r="E738" s="119"/>
      <c r="F738" s="120"/>
      <c r="G738" s="46"/>
    </row>
    <row r="739" spans="2:7" ht="15.75" x14ac:dyDescent="0.25">
      <c r="B739" s="118"/>
      <c r="C739" s="119"/>
      <c r="D739" s="119"/>
      <c r="E739" s="119"/>
      <c r="F739" s="120"/>
      <c r="G739" s="46"/>
    </row>
    <row r="740" spans="2:7" ht="15.75" x14ac:dyDescent="0.25">
      <c r="B740" s="118"/>
      <c r="C740" s="119"/>
      <c r="D740" s="119"/>
      <c r="E740" s="119"/>
      <c r="F740" s="120"/>
      <c r="G740" s="46"/>
    </row>
    <row r="741" spans="2:7" ht="15.75" x14ac:dyDescent="0.25">
      <c r="B741" s="118"/>
      <c r="C741" s="119"/>
      <c r="D741" s="119"/>
      <c r="E741" s="119"/>
      <c r="F741" s="120"/>
      <c r="G741" s="46"/>
    </row>
    <row r="742" spans="2:7" ht="15.75" x14ac:dyDescent="0.25">
      <c r="B742" s="118"/>
      <c r="C742" s="119"/>
      <c r="D742" s="119"/>
      <c r="E742" s="119"/>
      <c r="F742" s="120"/>
      <c r="G742" s="46"/>
    </row>
    <row r="743" spans="2:7" ht="15.75" x14ac:dyDescent="0.25">
      <c r="B743" s="118"/>
      <c r="C743" s="119"/>
      <c r="D743" s="119"/>
      <c r="E743" s="119"/>
      <c r="F743" s="120"/>
      <c r="G743" s="46"/>
    </row>
    <row r="744" spans="2:7" ht="15.75" x14ac:dyDescent="0.25">
      <c r="B744" s="118"/>
      <c r="C744" s="119"/>
      <c r="D744" s="119"/>
      <c r="E744" s="119"/>
      <c r="F744" s="120"/>
      <c r="G744" s="46"/>
    </row>
    <row r="745" spans="2:7" ht="15.75" x14ac:dyDescent="0.25">
      <c r="B745" s="118"/>
      <c r="C745" s="119"/>
      <c r="D745" s="119"/>
      <c r="E745" s="119"/>
      <c r="F745" s="120"/>
      <c r="G745" s="46"/>
    </row>
    <row r="746" spans="2:7" ht="15.75" x14ac:dyDescent="0.25">
      <c r="B746" s="118"/>
      <c r="C746" s="119"/>
      <c r="D746" s="119"/>
      <c r="E746" s="119"/>
      <c r="F746" s="120"/>
      <c r="G746" s="46"/>
    </row>
    <row r="747" spans="2:7" ht="15.75" x14ac:dyDescent="0.25">
      <c r="B747" s="118"/>
      <c r="C747" s="119"/>
      <c r="D747" s="119"/>
      <c r="E747" s="119"/>
      <c r="F747" s="120"/>
      <c r="G747" s="46"/>
    </row>
    <row r="748" spans="2:7" ht="15.75" x14ac:dyDescent="0.25">
      <c r="B748" s="118"/>
      <c r="C748" s="119"/>
      <c r="D748" s="119"/>
      <c r="E748" s="119"/>
      <c r="F748" s="120"/>
      <c r="G748" s="46"/>
    </row>
    <row r="749" spans="2:7" ht="15.75" x14ac:dyDescent="0.25">
      <c r="B749" s="118"/>
      <c r="C749" s="119"/>
      <c r="D749" s="119"/>
      <c r="E749" s="119"/>
      <c r="F749" s="120"/>
      <c r="G749" s="46"/>
    </row>
    <row r="750" spans="2:7" ht="15.75" x14ac:dyDescent="0.25">
      <c r="B750" s="118"/>
      <c r="C750" s="119"/>
      <c r="D750" s="119"/>
      <c r="E750" s="119"/>
      <c r="F750" s="120"/>
      <c r="G750" s="46"/>
    </row>
    <row r="751" spans="2:7" ht="15.75" x14ac:dyDescent="0.25">
      <c r="B751" s="118"/>
      <c r="C751" s="119"/>
      <c r="D751" s="119"/>
      <c r="E751" s="119"/>
      <c r="F751" s="120"/>
      <c r="G751" s="46"/>
    </row>
    <row r="752" spans="2:7" ht="15.75" x14ac:dyDescent="0.25">
      <c r="B752" s="118"/>
      <c r="C752" s="119"/>
      <c r="D752" s="119"/>
      <c r="E752" s="119"/>
      <c r="F752" s="120"/>
      <c r="G752" s="46"/>
    </row>
    <row r="753" spans="2:7" ht="15.75" x14ac:dyDescent="0.25">
      <c r="B753" s="118"/>
      <c r="C753" s="119"/>
      <c r="D753" s="119"/>
      <c r="E753" s="119"/>
      <c r="F753" s="120"/>
      <c r="G753" s="46"/>
    </row>
    <row r="754" spans="2:7" ht="15.75" x14ac:dyDescent="0.25">
      <c r="B754" s="118"/>
      <c r="C754" s="119"/>
      <c r="D754" s="119"/>
      <c r="E754" s="119"/>
      <c r="F754" s="120"/>
      <c r="G754" s="46"/>
    </row>
    <row r="755" spans="2:7" ht="15.75" x14ac:dyDescent="0.25">
      <c r="B755" s="118"/>
      <c r="C755" s="119"/>
      <c r="D755" s="119"/>
      <c r="E755" s="119"/>
      <c r="F755" s="120"/>
      <c r="G755" s="46"/>
    </row>
    <row r="756" spans="2:7" ht="15.75" x14ac:dyDescent="0.25">
      <c r="B756" s="118"/>
      <c r="C756" s="119"/>
      <c r="D756" s="119"/>
      <c r="E756" s="119"/>
      <c r="F756" s="120"/>
      <c r="G756" s="46"/>
    </row>
    <row r="757" spans="2:7" ht="15.75" x14ac:dyDescent="0.25">
      <c r="B757" s="118"/>
      <c r="C757" s="119"/>
      <c r="D757" s="119"/>
      <c r="E757" s="119"/>
      <c r="F757" s="120"/>
      <c r="G757" s="46"/>
    </row>
    <row r="758" spans="2:7" ht="15.75" x14ac:dyDescent="0.25">
      <c r="B758" s="118"/>
      <c r="C758" s="119"/>
      <c r="D758" s="119"/>
      <c r="E758" s="119"/>
      <c r="F758" s="120"/>
      <c r="G758" s="46"/>
    </row>
    <row r="759" spans="2:7" ht="15.75" x14ac:dyDescent="0.25">
      <c r="B759" s="118"/>
      <c r="C759" s="119"/>
      <c r="D759" s="119"/>
      <c r="E759" s="119"/>
      <c r="F759" s="120"/>
      <c r="G759" s="46"/>
    </row>
    <row r="760" spans="2:7" ht="15.75" x14ac:dyDescent="0.25">
      <c r="B760" s="118"/>
      <c r="C760" s="119"/>
      <c r="D760" s="119"/>
      <c r="E760" s="119"/>
      <c r="F760" s="120"/>
      <c r="G760" s="46"/>
    </row>
    <row r="761" spans="2:7" ht="15.75" x14ac:dyDescent="0.25">
      <c r="B761" s="118"/>
      <c r="C761" s="119"/>
      <c r="D761" s="119"/>
      <c r="E761" s="119"/>
      <c r="F761" s="120"/>
      <c r="G761" s="46"/>
    </row>
    <row r="762" spans="2:7" ht="15.75" x14ac:dyDescent="0.25">
      <c r="B762" s="118"/>
      <c r="C762" s="119"/>
      <c r="D762" s="119"/>
      <c r="E762" s="119"/>
      <c r="F762" s="120"/>
      <c r="G762" s="46"/>
    </row>
    <row r="763" spans="2:7" ht="15.75" x14ac:dyDescent="0.25">
      <c r="B763" s="118"/>
      <c r="C763" s="119"/>
      <c r="D763" s="119"/>
      <c r="E763" s="119"/>
      <c r="F763" s="120"/>
      <c r="G763" s="46"/>
    </row>
    <row r="764" spans="2:7" ht="15.75" x14ac:dyDescent="0.25">
      <c r="B764" s="118"/>
      <c r="C764" s="119"/>
      <c r="D764" s="119"/>
      <c r="E764" s="119"/>
      <c r="F764" s="120"/>
      <c r="G764" s="46"/>
    </row>
    <row r="765" spans="2:7" ht="15.75" x14ac:dyDescent="0.25">
      <c r="B765" s="118"/>
      <c r="C765" s="119"/>
      <c r="D765" s="119"/>
      <c r="E765" s="119"/>
      <c r="F765" s="120"/>
      <c r="G765" s="46"/>
    </row>
    <row r="766" spans="2:7" ht="15.75" x14ac:dyDescent="0.25">
      <c r="B766" s="118"/>
      <c r="C766" s="119"/>
      <c r="D766" s="119"/>
      <c r="E766" s="119"/>
      <c r="F766" s="120"/>
      <c r="G766" s="46"/>
    </row>
    <row r="767" spans="2:7" ht="15.75" x14ac:dyDescent="0.25">
      <c r="B767" s="118"/>
      <c r="C767" s="119"/>
      <c r="D767" s="119"/>
      <c r="E767" s="119"/>
      <c r="F767" s="120"/>
      <c r="G767" s="46"/>
    </row>
    <row r="768" spans="2:7" ht="15.75" x14ac:dyDescent="0.25">
      <c r="B768" s="118"/>
      <c r="C768" s="119"/>
      <c r="D768" s="119"/>
      <c r="E768" s="119"/>
      <c r="F768" s="120"/>
      <c r="G768" s="46"/>
    </row>
    <row r="769" spans="2:7" ht="15.75" x14ac:dyDescent="0.25">
      <c r="B769" s="118"/>
      <c r="C769" s="119"/>
      <c r="D769" s="119"/>
      <c r="E769" s="119"/>
      <c r="F769" s="120"/>
      <c r="G769" s="46"/>
    </row>
    <row r="770" spans="2:7" ht="15.75" x14ac:dyDescent="0.25">
      <c r="B770" s="118"/>
      <c r="C770" s="119"/>
      <c r="D770" s="119"/>
      <c r="E770" s="119"/>
      <c r="F770" s="120"/>
      <c r="G770" s="46"/>
    </row>
    <row r="771" spans="2:7" ht="15.75" x14ac:dyDescent="0.25">
      <c r="B771" s="118"/>
      <c r="C771" s="119"/>
      <c r="D771" s="119"/>
      <c r="E771" s="119"/>
      <c r="F771" s="120"/>
      <c r="G771" s="46"/>
    </row>
    <row r="772" spans="2:7" ht="15.75" x14ac:dyDescent="0.25">
      <c r="B772" s="118"/>
      <c r="C772" s="119"/>
      <c r="D772" s="119"/>
      <c r="E772" s="119"/>
      <c r="F772" s="120"/>
      <c r="G772" s="46"/>
    </row>
    <row r="773" spans="2:7" ht="15.75" x14ac:dyDescent="0.25">
      <c r="B773" s="118"/>
      <c r="C773" s="119"/>
      <c r="D773" s="119"/>
      <c r="E773" s="119"/>
      <c r="F773" s="120"/>
      <c r="G773" s="46"/>
    </row>
    <row r="774" spans="2:7" ht="15.75" x14ac:dyDescent="0.25">
      <c r="B774" s="118"/>
      <c r="C774" s="119"/>
      <c r="D774" s="119"/>
      <c r="E774" s="119"/>
      <c r="F774" s="120"/>
      <c r="G774" s="46"/>
    </row>
    <row r="775" spans="2:7" ht="15.75" x14ac:dyDescent="0.25">
      <c r="B775" s="118"/>
      <c r="C775" s="119"/>
      <c r="D775" s="119"/>
      <c r="E775" s="119"/>
      <c r="F775" s="120"/>
      <c r="G775" s="46"/>
    </row>
    <row r="776" spans="2:7" ht="15.75" x14ac:dyDescent="0.25">
      <c r="B776" s="118"/>
      <c r="C776" s="119"/>
      <c r="D776" s="119"/>
      <c r="E776" s="119"/>
      <c r="F776" s="120"/>
      <c r="G776" s="46"/>
    </row>
    <row r="777" spans="2:7" ht="15.75" x14ac:dyDescent="0.25">
      <c r="B777" s="118"/>
      <c r="C777" s="119"/>
      <c r="D777" s="119"/>
      <c r="E777" s="119"/>
      <c r="F777" s="120"/>
      <c r="G777" s="46"/>
    </row>
    <row r="778" spans="2:7" ht="15.75" x14ac:dyDescent="0.25">
      <c r="B778" s="118"/>
      <c r="C778" s="119"/>
      <c r="D778" s="119"/>
      <c r="E778" s="119"/>
      <c r="F778" s="120"/>
      <c r="G778" s="46"/>
    </row>
    <row r="779" spans="2:7" ht="15.75" x14ac:dyDescent="0.25">
      <c r="B779" s="118"/>
      <c r="C779" s="119"/>
      <c r="D779" s="119"/>
      <c r="E779" s="119"/>
      <c r="F779" s="120"/>
      <c r="G779" s="46"/>
    </row>
    <row r="780" spans="2:7" ht="15.75" x14ac:dyDescent="0.25">
      <c r="B780" s="118"/>
      <c r="C780" s="119"/>
      <c r="D780" s="119"/>
      <c r="E780" s="119"/>
      <c r="F780" s="120"/>
      <c r="G780" s="46"/>
    </row>
    <row r="781" spans="2:7" ht="15.75" x14ac:dyDescent="0.25">
      <c r="B781" s="118"/>
      <c r="C781" s="119"/>
      <c r="D781" s="119"/>
      <c r="E781" s="119"/>
      <c r="F781" s="120"/>
      <c r="G781" s="46"/>
    </row>
    <row r="782" spans="2:7" ht="15.75" x14ac:dyDescent="0.25">
      <c r="B782" s="118"/>
      <c r="C782" s="119"/>
      <c r="D782" s="119"/>
      <c r="E782" s="119"/>
      <c r="F782" s="120"/>
      <c r="G782" s="46"/>
    </row>
    <row r="783" spans="2:7" ht="15.75" x14ac:dyDescent="0.25">
      <c r="B783" s="118"/>
      <c r="C783" s="119"/>
      <c r="D783" s="119"/>
      <c r="E783" s="119"/>
      <c r="F783" s="120"/>
      <c r="G783" s="46"/>
    </row>
    <row r="784" spans="2:7" ht="15.75" x14ac:dyDescent="0.25">
      <c r="B784" s="118"/>
      <c r="C784" s="119"/>
      <c r="D784" s="119"/>
      <c r="E784" s="119"/>
      <c r="F784" s="120"/>
      <c r="G784" s="46"/>
    </row>
    <row r="785" spans="2:7" ht="15.75" x14ac:dyDescent="0.25">
      <c r="B785" s="118"/>
      <c r="C785" s="119"/>
      <c r="D785" s="119"/>
      <c r="E785" s="119"/>
      <c r="F785" s="120"/>
      <c r="G785" s="46"/>
    </row>
    <row r="786" spans="2:7" ht="15.75" x14ac:dyDescent="0.25">
      <c r="B786" s="118"/>
      <c r="C786" s="119"/>
      <c r="D786" s="119"/>
      <c r="E786" s="119"/>
      <c r="F786" s="120"/>
      <c r="G786" s="46"/>
    </row>
    <row r="787" spans="2:7" ht="15.75" x14ac:dyDescent="0.25">
      <c r="B787" s="118"/>
      <c r="C787" s="119"/>
      <c r="D787" s="119"/>
      <c r="E787" s="119"/>
      <c r="F787" s="120"/>
      <c r="G787" s="46"/>
    </row>
    <row r="788" spans="2:7" ht="15.75" x14ac:dyDescent="0.25">
      <c r="B788" s="118"/>
      <c r="C788" s="119"/>
      <c r="D788" s="119"/>
      <c r="E788" s="119"/>
      <c r="F788" s="120"/>
      <c r="G788" s="46"/>
    </row>
    <row r="789" spans="2:7" ht="15.75" x14ac:dyDescent="0.25">
      <c r="B789" s="118"/>
      <c r="C789" s="119"/>
      <c r="D789" s="119"/>
      <c r="E789" s="119"/>
      <c r="F789" s="120"/>
      <c r="G789" s="46"/>
    </row>
    <row r="790" spans="2:7" ht="15.75" x14ac:dyDescent="0.25">
      <c r="B790" s="118"/>
      <c r="C790" s="119"/>
      <c r="D790" s="119"/>
      <c r="E790" s="119"/>
      <c r="F790" s="120"/>
      <c r="G790" s="46"/>
    </row>
    <row r="791" spans="2:7" ht="15.75" x14ac:dyDescent="0.25">
      <c r="B791" s="118"/>
      <c r="C791" s="119"/>
      <c r="D791" s="119"/>
      <c r="E791" s="119"/>
      <c r="F791" s="120"/>
      <c r="G791" s="46"/>
    </row>
    <row r="792" spans="2:7" ht="15.75" x14ac:dyDescent="0.25">
      <c r="B792" s="118"/>
      <c r="C792" s="119"/>
      <c r="D792" s="119"/>
      <c r="E792" s="119"/>
      <c r="F792" s="120"/>
      <c r="G792" s="46"/>
    </row>
    <row r="793" spans="2:7" ht="15.75" x14ac:dyDescent="0.25">
      <c r="B793" s="118"/>
      <c r="C793" s="119"/>
      <c r="D793" s="119"/>
      <c r="E793" s="119"/>
      <c r="F793" s="120"/>
      <c r="G793" s="46"/>
    </row>
    <row r="794" spans="2:7" ht="15.75" x14ac:dyDescent="0.25">
      <c r="B794" s="118"/>
      <c r="C794" s="119"/>
      <c r="D794" s="119"/>
      <c r="E794" s="119"/>
      <c r="F794" s="120"/>
      <c r="G794" s="46"/>
    </row>
    <row r="795" spans="2:7" ht="15.75" x14ac:dyDescent="0.25">
      <c r="B795" s="118"/>
      <c r="C795" s="119"/>
      <c r="D795" s="119"/>
      <c r="E795" s="119"/>
      <c r="F795" s="120"/>
      <c r="G795" s="46"/>
    </row>
    <row r="796" spans="2:7" ht="15.75" x14ac:dyDescent="0.25">
      <c r="B796" s="118"/>
      <c r="C796" s="119"/>
      <c r="D796" s="119"/>
      <c r="E796" s="119"/>
      <c r="F796" s="120"/>
      <c r="G796" s="46"/>
    </row>
    <row r="797" spans="2:7" ht="15.75" x14ac:dyDescent="0.25">
      <c r="B797" s="118"/>
      <c r="C797" s="119"/>
      <c r="D797" s="119"/>
      <c r="E797" s="119"/>
      <c r="F797" s="120"/>
      <c r="G797" s="46"/>
    </row>
    <row r="798" spans="2:7" ht="15.75" x14ac:dyDescent="0.25">
      <c r="B798" s="118"/>
      <c r="C798" s="119"/>
      <c r="D798" s="119"/>
      <c r="E798" s="119"/>
      <c r="F798" s="120"/>
      <c r="G798" s="46"/>
    </row>
    <row r="799" spans="2:7" ht="15.75" x14ac:dyDescent="0.25">
      <c r="B799" s="118"/>
      <c r="C799" s="119"/>
      <c r="D799" s="119"/>
      <c r="E799" s="119"/>
      <c r="F799" s="120"/>
      <c r="G799" s="46"/>
    </row>
    <row r="800" spans="2:7" ht="15.75" x14ac:dyDescent="0.25">
      <c r="B800" s="118"/>
      <c r="C800" s="119"/>
      <c r="D800" s="119"/>
      <c r="E800" s="119"/>
      <c r="F800" s="120"/>
      <c r="G800" s="46"/>
    </row>
    <row r="801" spans="2:7" ht="15.75" x14ac:dyDescent="0.25">
      <c r="B801" s="118"/>
      <c r="C801" s="119"/>
      <c r="D801" s="119"/>
      <c r="E801" s="119"/>
      <c r="F801" s="120"/>
      <c r="G801" s="46"/>
    </row>
    <row r="802" spans="2:7" ht="15.75" x14ac:dyDescent="0.25">
      <c r="B802" s="118"/>
      <c r="C802" s="119"/>
      <c r="D802" s="119"/>
      <c r="E802" s="119"/>
      <c r="F802" s="120"/>
      <c r="G802" s="46"/>
    </row>
    <row r="803" spans="2:7" ht="15.75" x14ac:dyDescent="0.25">
      <c r="B803" s="118"/>
      <c r="C803" s="119"/>
      <c r="D803" s="119"/>
      <c r="E803" s="119"/>
      <c r="F803" s="120"/>
      <c r="G803" s="46"/>
    </row>
    <row r="804" spans="2:7" ht="15.75" x14ac:dyDescent="0.25">
      <c r="B804" s="118"/>
      <c r="C804" s="119"/>
      <c r="D804" s="119"/>
      <c r="E804" s="119"/>
      <c r="F804" s="120"/>
      <c r="G804" s="46"/>
    </row>
    <row r="805" spans="2:7" ht="15.75" x14ac:dyDescent="0.25">
      <c r="B805" s="118"/>
      <c r="C805" s="119"/>
      <c r="D805" s="119"/>
      <c r="E805" s="119"/>
      <c r="F805" s="120"/>
      <c r="G805" s="46"/>
    </row>
    <row r="806" spans="2:7" ht="15.75" x14ac:dyDescent="0.25">
      <c r="B806" s="118"/>
      <c r="C806" s="119"/>
      <c r="D806" s="119"/>
      <c r="E806" s="119"/>
      <c r="F806" s="120"/>
      <c r="G806" s="46"/>
    </row>
    <row r="807" spans="2:7" ht="15.75" x14ac:dyDescent="0.25">
      <c r="B807" s="118"/>
      <c r="C807" s="119"/>
      <c r="D807" s="119"/>
      <c r="E807" s="119"/>
      <c r="F807" s="120"/>
      <c r="G807" s="46"/>
    </row>
    <row r="808" spans="2:7" ht="15.75" x14ac:dyDescent="0.25">
      <c r="B808" s="118"/>
      <c r="C808" s="119"/>
      <c r="D808" s="119"/>
      <c r="E808" s="119"/>
      <c r="F808" s="120"/>
      <c r="G808" s="46"/>
    </row>
    <row r="809" spans="2:7" ht="15.75" x14ac:dyDescent="0.25">
      <c r="B809" s="118"/>
      <c r="C809" s="119"/>
      <c r="D809" s="119"/>
      <c r="E809" s="119"/>
      <c r="F809" s="120"/>
      <c r="G809" s="46"/>
    </row>
    <row r="810" spans="2:7" ht="15.75" x14ac:dyDescent="0.25">
      <c r="B810" s="118"/>
      <c r="C810" s="119"/>
      <c r="D810" s="119"/>
      <c r="E810" s="119"/>
      <c r="F810" s="120"/>
      <c r="G810" s="46"/>
    </row>
    <row r="811" spans="2:7" ht="15.75" x14ac:dyDescent="0.25">
      <c r="B811" s="118"/>
      <c r="C811" s="119"/>
      <c r="D811" s="119"/>
      <c r="E811" s="119"/>
      <c r="F811" s="120"/>
      <c r="G811" s="46"/>
    </row>
    <row r="812" spans="2:7" ht="15.75" x14ac:dyDescent="0.25">
      <c r="B812" s="118"/>
      <c r="C812" s="119"/>
      <c r="D812" s="119"/>
      <c r="E812" s="119"/>
      <c r="F812" s="120"/>
      <c r="G812" s="46"/>
    </row>
    <row r="813" spans="2:7" ht="15.75" x14ac:dyDescent="0.25">
      <c r="B813" s="118"/>
      <c r="C813" s="119"/>
      <c r="D813" s="119"/>
      <c r="E813" s="119"/>
      <c r="F813" s="120"/>
      <c r="G813" s="46"/>
    </row>
    <row r="814" spans="2:7" ht="15.75" x14ac:dyDescent="0.25">
      <c r="B814" s="118"/>
      <c r="C814" s="119"/>
      <c r="D814" s="119"/>
      <c r="E814" s="119"/>
      <c r="F814" s="120"/>
      <c r="G814" s="46"/>
    </row>
    <row r="815" spans="2:7" ht="15.75" x14ac:dyDescent="0.25">
      <c r="B815" s="118"/>
      <c r="C815" s="119"/>
      <c r="D815" s="119"/>
      <c r="E815" s="119"/>
      <c r="F815" s="120"/>
      <c r="G815" s="46"/>
    </row>
    <row r="816" spans="2:7" ht="15.75" x14ac:dyDescent="0.25">
      <c r="B816" s="118"/>
      <c r="C816" s="119"/>
      <c r="D816" s="119"/>
      <c r="E816" s="119"/>
      <c r="F816" s="120"/>
      <c r="G816" s="46"/>
    </row>
    <row r="817" spans="2:7" ht="15.75" x14ac:dyDescent="0.25">
      <c r="B817" s="118"/>
      <c r="C817" s="119"/>
      <c r="D817" s="119"/>
      <c r="E817" s="119"/>
      <c r="F817" s="120"/>
      <c r="G817" s="46"/>
    </row>
    <row r="818" spans="2:7" ht="15.75" x14ac:dyDescent="0.25">
      <c r="B818" s="118"/>
      <c r="C818" s="119"/>
      <c r="D818" s="119"/>
      <c r="E818" s="119"/>
      <c r="F818" s="120"/>
      <c r="G818" s="46"/>
    </row>
    <row r="819" spans="2:7" ht="15.75" x14ac:dyDescent="0.25">
      <c r="B819" s="118"/>
      <c r="C819" s="119"/>
      <c r="D819" s="119"/>
      <c r="E819" s="119"/>
      <c r="F819" s="120"/>
      <c r="G819" s="46"/>
    </row>
    <row r="820" spans="2:7" ht="15.75" x14ac:dyDescent="0.25">
      <c r="B820" s="118"/>
      <c r="C820" s="119"/>
      <c r="D820" s="119"/>
      <c r="E820" s="119"/>
      <c r="F820" s="120"/>
      <c r="G820" s="46"/>
    </row>
    <row r="821" spans="2:7" ht="15.75" x14ac:dyDescent="0.25">
      <c r="B821" s="118"/>
      <c r="C821" s="119"/>
      <c r="D821" s="119"/>
      <c r="E821" s="119"/>
      <c r="F821" s="120"/>
      <c r="G821" s="46"/>
    </row>
    <row r="822" spans="2:7" ht="15.75" x14ac:dyDescent="0.25">
      <c r="B822" s="118"/>
      <c r="C822" s="119"/>
      <c r="D822" s="119"/>
      <c r="E822" s="119"/>
      <c r="F822" s="120"/>
      <c r="G822" s="46"/>
    </row>
    <row r="823" spans="2:7" ht="15.75" x14ac:dyDescent="0.25">
      <c r="B823" s="118"/>
      <c r="C823" s="119"/>
      <c r="D823" s="119"/>
      <c r="E823" s="119"/>
      <c r="F823" s="120"/>
      <c r="G823" s="46"/>
    </row>
    <row r="824" spans="2:7" ht="15.75" x14ac:dyDescent="0.25">
      <c r="B824" s="118"/>
      <c r="C824" s="119"/>
      <c r="D824" s="119"/>
      <c r="E824" s="119"/>
      <c r="F824" s="120"/>
      <c r="G824" s="46"/>
    </row>
    <row r="825" spans="2:7" ht="15.75" x14ac:dyDescent="0.25">
      <c r="B825" s="118"/>
      <c r="C825" s="119"/>
      <c r="D825" s="119"/>
      <c r="E825" s="119"/>
      <c r="F825" s="120"/>
      <c r="G825" s="46"/>
    </row>
    <row r="826" spans="2:7" ht="15.75" x14ac:dyDescent="0.25">
      <c r="B826" s="118"/>
      <c r="C826" s="119"/>
      <c r="D826" s="119"/>
      <c r="E826" s="119"/>
      <c r="F826" s="120"/>
      <c r="G826" s="46"/>
    </row>
    <row r="827" spans="2:7" ht="15.75" x14ac:dyDescent="0.25">
      <c r="B827" s="118"/>
      <c r="C827" s="119"/>
      <c r="D827" s="119"/>
      <c r="E827" s="119"/>
      <c r="F827" s="120"/>
      <c r="G827" s="46"/>
    </row>
    <row r="828" spans="2:7" ht="15.75" x14ac:dyDescent="0.25">
      <c r="B828" s="118"/>
      <c r="C828" s="119"/>
      <c r="D828" s="119"/>
      <c r="E828" s="119"/>
      <c r="F828" s="120"/>
      <c r="G828" s="46"/>
    </row>
    <row r="829" spans="2:7" ht="15.75" x14ac:dyDescent="0.25">
      <c r="B829" s="118"/>
      <c r="C829" s="119"/>
      <c r="D829" s="119"/>
      <c r="E829" s="119"/>
      <c r="F829" s="120"/>
      <c r="G829" s="46"/>
    </row>
    <row r="830" spans="2:7" ht="15.75" x14ac:dyDescent="0.25">
      <c r="B830" s="118"/>
      <c r="C830" s="119"/>
      <c r="D830" s="119"/>
      <c r="E830" s="119"/>
      <c r="F830" s="120"/>
      <c r="G830" s="46"/>
    </row>
    <row r="831" spans="2:7" ht="15.75" x14ac:dyDescent="0.25">
      <c r="B831" s="118"/>
      <c r="C831" s="119"/>
      <c r="D831" s="119"/>
      <c r="E831" s="119"/>
      <c r="F831" s="120"/>
      <c r="G831" s="46"/>
    </row>
    <row r="832" spans="2:7" ht="15.75" x14ac:dyDescent="0.25">
      <c r="B832" s="118"/>
      <c r="C832" s="119"/>
      <c r="D832" s="119"/>
      <c r="E832" s="119"/>
      <c r="F832" s="120"/>
      <c r="G832" s="46"/>
    </row>
    <row r="833" spans="2:7" ht="15.75" x14ac:dyDescent="0.25">
      <c r="B833" s="118"/>
      <c r="C833" s="119"/>
      <c r="D833" s="119"/>
      <c r="E833" s="119"/>
      <c r="F833" s="120"/>
      <c r="G833" s="46"/>
    </row>
    <row r="834" spans="2:7" ht="15.75" x14ac:dyDescent="0.25">
      <c r="B834" s="118"/>
      <c r="C834" s="119"/>
      <c r="D834" s="119"/>
      <c r="E834" s="119"/>
      <c r="F834" s="120"/>
      <c r="G834" s="46"/>
    </row>
    <row r="835" spans="2:7" ht="15.75" x14ac:dyDescent="0.25">
      <c r="B835" s="118"/>
      <c r="C835" s="119"/>
      <c r="D835" s="119"/>
      <c r="E835" s="119"/>
      <c r="F835" s="120"/>
      <c r="G835" s="46"/>
    </row>
    <row r="836" spans="2:7" ht="15.75" x14ac:dyDescent="0.25">
      <c r="B836" s="118"/>
      <c r="C836" s="119"/>
      <c r="D836" s="119"/>
      <c r="E836" s="119"/>
      <c r="F836" s="120"/>
      <c r="G836" s="46"/>
    </row>
    <row r="837" spans="2:7" ht="15.75" x14ac:dyDescent="0.25">
      <c r="B837" s="118"/>
      <c r="C837" s="119"/>
      <c r="D837" s="119"/>
      <c r="E837" s="119"/>
      <c r="F837" s="120"/>
      <c r="G837" s="46"/>
    </row>
    <row r="838" spans="2:7" ht="15.75" x14ac:dyDescent="0.25">
      <c r="B838" s="118"/>
      <c r="C838" s="119"/>
      <c r="D838" s="119"/>
      <c r="E838" s="119"/>
      <c r="F838" s="120"/>
      <c r="G838" s="46"/>
    </row>
    <row r="839" spans="2:7" ht="15.75" x14ac:dyDescent="0.25">
      <c r="B839" s="118"/>
      <c r="C839" s="119"/>
      <c r="D839" s="119"/>
      <c r="E839" s="119"/>
      <c r="F839" s="120"/>
      <c r="G839" s="46"/>
    </row>
    <row r="840" spans="2:7" ht="15.75" x14ac:dyDescent="0.25">
      <c r="B840" s="118"/>
      <c r="C840" s="119"/>
      <c r="D840" s="119"/>
      <c r="E840" s="119"/>
      <c r="F840" s="120"/>
      <c r="G840" s="46"/>
    </row>
    <row r="841" spans="2:7" ht="15.75" x14ac:dyDescent="0.25">
      <c r="B841" s="118"/>
      <c r="C841" s="119"/>
      <c r="D841" s="119"/>
      <c r="E841" s="119"/>
      <c r="F841" s="120"/>
      <c r="G841" s="46"/>
    </row>
    <row r="842" spans="2:7" ht="15.75" x14ac:dyDescent="0.25">
      <c r="B842" s="118"/>
      <c r="C842" s="119"/>
      <c r="D842" s="119"/>
      <c r="E842" s="119"/>
      <c r="F842" s="120"/>
      <c r="G842" s="46"/>
    </row>
    <row r="843" spans="2:7" ht="15.75" x14ac:dyDescent="0.25">
      <c r="B843" s="118"/>
      <c r="C843" s="119"/>
      <c r="D843" s="119"/>
      <c r="E843" s="119"/>
      <c r="F843" s="120"/>
      <c r="G843" s="46"/>
    </row>
    <row r="844" spans="2:7" ht="15.75" x14ac:dyDescent="0.25">
      <c r="B844" s="118"/>
      <c r="C844" s="119"/>
      <c r="D844" s="119"/>
      <c r="E844" s="119"/>
      <c r="F844" s="120"/>
      <c r="G844" s="46"/>
    </row>
    <row r="845" spans="2:7" ht="15.75" x14ac:dyDescent="0.25">
      <c r="B845" s="118"/>
      <c r="C845" s="119"/>
      <c r="D845" s="119"/>
      <c r="E845" s="119"/>
      <c r="F845" s="120"/>
      <c r="G845" s="46"/>
    </row>
    <row r="846" spans="2:7" ht="15.75" x14ac:dyDescent="0.25">
      <c r="B846" s="118"/>
      <c r="C846" s="119"/>
      <c r="D846" s="119"/>
      <c r="E846" s="119"/>
      <c r="F846" s="120"/>
      <c r="G846" s="46"/>
    </row>
    <row r="847" spans="2:7" ht="15.75" x14ac:dyDescent="0.25">
      <c r="B847" s="118"/>
      <c r="C847" s="119"/>
      <c r="D847" s="119"/>
      <c r="E847" s="119"/>
      <c r="F847" s="120"/>
      <c r="G847" s="46"/>
    </row>
    <row r="848" spans="2:7" ht="15.75" x14ac:dyDescent="0.25">
      <c r="B848" s="118"/>
      <c r="C848" s="119"/>
      <c r="D848" s="119"/>
      <c r="E848" s="119"/>
      <c r="F848" s="120"/>
      <c r="G848" s="46"/>
    </row>
    <row r="849" spans="2:7" ht="15.75" x14ac:dyDescent="0.25">
      <c r="B849" s="118"/>
      <c r="C849" s="119"/>
      <c r="D849" s="119"/>
      <c r="E849" s="119"/>
      <c r="F849" s="120"/>
      <c r="G849" s="46"/>
    </row>
    <row r="850" spans="2:7" ht="15.75" x14ac:dyDescent="0.25">
      <c r="B850" s="118"/>
      <c r="C850" s="119"/>
      <c r="D850" s="119"/>
      <c r="E850" s="119"/>
      <c r="F850" s="120"/>
      <c r="G850" s="46"/>
    </row>
    <row r="851" spans="2:7" ht="15.75" x14ac:dyDescent="0.25">
      <c r="B851" s="118"/>
      <c r="C851" s="119"/>
      <c r="D851" s="119"/>
      <c r="E851" s="119"/>
      <c r="F851" s="120"/>
      <c r="G851" s="46"/>
    </row>
    <row r="852" spans="2:7" x14ac:dyDescent="0.25">
      <c r="C852" s="119"/>
      <c r="D852" s="119"/>
      <c r="E852" s="119"/>
      <c r="F852" s="120"/>
      <c r="G852" s="46"/>
    </row>
    <row r="853" spans="2:7" x14ac:dyDescent="0.25">
      <c r="C853" s="119"/>
      <c r="D853" s="119"/>
      <c r="E853" s="119"/>
      <c r="F853" s="120"/>
      <c r="G853" s="46"/>
    </row>
    <row r="854" spans="2:7" x14ac:dyDescent="0.25">
      <c r="C854" s="119"/>
      <c r="D854" s="119"/>
      <c r="E854" s="119"/>
      <c r="F854" s="120"/>
      <c r="G854" s="46"/>
    </row>
    <row r="855" spans="2:7" x14ac:dyDescent="0.25">
      <c r="C855" s="119"/>
      <c r="D855" s="119"/>
      <c r="E855" s="119"/>
      <c r="F855" s="120"/>
      <c r="G855" s="46"/>
    </row>
    <row r="856" spans="2:7" x14ac:dyDescent="0.25">
      <c r="C856" s="119"/>
      <c r="D856" s="119"/>
      <c r="E856" s="119"/>
      <c r="F856" s="120"/>
      <c r="G856" s="46"/>
    </row>
    <row r="857" spans="2:7" x14ac:dyDescent="0.25">
      <c r="D857" s="119"/>
      <c r="E857" s="119"/>
      <c r="F857" s="120"/>
      <c r="G857" s="46"/>
    </row>
    <row r="858" spans="2:7" x14ac:dyDescent="0.25">
      <c r="D858" s="119"/>
      <c r="E858" s="119"/>
      <c r="F858" s="120"/>
      <c r="G858" s="46"/>
    </row>
    <row r="859" spans="2:7" x14ac:dyDescent="0.25">
      <c r="D859" s="119"/>
      <c r="E859" s="119"/>
      <c r="F859" s="120"/>
      <c r="G859" s="46"/>
    </row>
    <row r="860" spans="2:7" x14ac:dyDescent="0.25">
      <c r="D860" s="119"/>
      <c r="E860" s="119"/>
      <c r="F860" s="120"/>
      <c r="G860" s="46"/>
    </row>
    <row r="861" spans="2:7" x14ac:dyDescent="0.25">
      <c r="D861" s="119"/>
      <c r="E861" s="119"/>
      <c r="F861" s="120"/>
      <c r="G861" s="46"/>
    </row>
  </sheetData>
  <mergeCells count="5">
    <mergeCell ref="B5:G5"/>
    <mergeCell ref="B1:O1"/>
    <mergeCell ref="B2:O2"/>
    <mergeCell ref="B3:O3"/>
    <mergeCell ref="B4:O4"/>
  </mergeCells>
  <pageMargins left="1.1811023622047245" right="0.39370078740157483" top="0.78740157480314965" bottom="0.78740157480314965" header="0.31496062992125984" footer="0"/>
  <pageSetup paperSize="9" scale="80" fitToHeight="0" orientation="portrait" r:id="rId1"/>
  <rowBreaks count="1" manualBreakCount="1">
    <brk id="7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"/>
  <sheetViews>
    <sheetView view="pageBreakPreview" zoomScale="110" zoomScaleNormal="100" zoomScaleSheetLayoutView="110" workbookViewId="0">
      <selection activeCell="B3" sqref="B3:F3"/>
    </sheetView>
  </sheetViews>
  <sheetFormatPr defaultColWidth="8.85546875" defaultRowHeight="15.75" x14ac:dyDescent="0.25"/>
  <cols>
    <col min="1" max="1" width="8.85546875" style="78"/>
    <col min="2" max="2" width="11.140625" style="78" customWidth="1"/>
    <col min="3" max="3" width="58.28515625" style="78" customWidth="1"/>
    <col min="4" max="4" width="13.28515625" style="78" customWidth="1"/>
    <col min="5" max="5" width="12.28515625" style="78" customWidth="1"/>
    <col min="6" max="6" width="10.42578125" style="78" bestFit="1" customWidth="1"/>
    <col min="7" max="16384" width="8.85546875" style="78"/>
  </cols>
  <sheetData>
    <row r="1" spans="2:15" x14ac:dyDescent="0.25">
      <c r="B1" s="139"/>
      <c r="C1" s="139"/>
      <c r="D1" s="139"/>
      <c r="E1" s="139"/>
      <c r="F1" s="139"/>
      <c r="G1" s="34"/>
      <c r="H1" s="34"/>
      <c r="I1" s="34"/>
      <c r="J1" s="34"/>
      <c r="K1" s="34"/>
      <c r="L1" s="34"/>
      <c r="M1" s="34"/>
      <c r="N1" s="34"/>
      <c r="O1" s="34"/>
    </row>
    <row r="2" spans="2:15" ht="76.900000000000006" customHeight="1" x14ac:dyDescent="0.25">
      <c r="B2" s="141" t="s">
        <v>888</v>
      </c>
      <c r="C2" s="141"/>
      <c r="D2" s="141"/>
      <c r="E2" s="141"/>
      <c r="F2" s="141"/>
      <c r="G2" s="30"/>
      <c r="H2" s="30"/>
      <c r="I2" s="30"/>
      <c r="J2" s="30"/>
      <c r="K2" s="30"/>
      <c r="L2" s="30"/>
      <c r="M2" s="30"/>
      <c r="N2" s="30"/>
      <c r="O2" s="30"/>
    </row>
    <row r="3" spans="2:15" ht="33.6" customHeight="1" x14ac:dyDescent="0.25">
      <c r="B3" s="140" t="s">
        <v>891</v>
      </c>
      <c r="C3" s="140"/>
      <c r="D3" s="140"/>
      <c r="E3" s="140"/>
      <c r="F3" s="140"/>
      <c r="G3" s="30"/>
      <c r="H3" s="30"/>
      <c r="I3" s="30"/>
      <c r="J3" s="30"/>
      <c r="K3" s="30"/>
      <c r="L3" s="30"/>
      <c r="M3" s="30"/>
      <c r="N3" s="30"/>
      <c r="O3" s="30"/>
    </row>
    <row r="4" spans="2:15" ht="63" customHeight="1" x14ac:dyDescent="0.25">
      <c r="B4" s="138" t="s">
        <v>882</v>
      </c>
      <c r="C4" s="138"/>
      <c r="D4" s="138"/>
      <c r="E4" s="138"/>
      <c r="F4" s="138"/>
    </row>
    <row r="5" spans="2:15" x14ac:dyDescent="0.25">
      <c r="D5" s="79" t="s">
        <v>852</v>
      </c>
    </row>
    <row r="6" spans="2:15" s="80" customFormat="1" ht="48" customHeight="1" x14ac:dyDescent="0.25">
      <c r="B6" s="89" t="s">
        <v>853</v>
      </c>
      <c r="C6" s="88" t="s">
        <v>854</v>
      </c>
      <c r="D6" s="90" t="s">
        <v>855</v>
      </c>
      <c r="E6" s="10" t="s">
        <v>867</v>
      </c>
      <c r="F6" s="20" t="s">
        <v>26</v>
      </c>
    </row>
    <row r="7" spans="2:15" x14ac:dyDescent="0.25">
      <c r="B7" s="81">
        <v>1</v>
      </c>
      <c r="C7" s="82" t="s">
        <v>857</v>
      </c>
      <c r="D7" s="83">
        <v>4740.3</v>
      </c>
      <c r="E7" s="87">
        <v>-0.1</v>
      </c>
      <c r="F7" s="91">
        <f>D7+E7</f>
        <v>4740.2</v>
      </c>
    </row>
    <row r="8" spans="2:15" x14ac:dyDescent="0.25">
      <c r="B8" s="84"/>
      <c r="C8" s="85" t="s">
        <v>856</v>
      </c>
      <c r="D8" s="86">
        <f>D7</f>
        <v>4740.3</v>
      </c>
      <c r="E8" s="86">
        <f t="shared" ref="E8:F8" si="0">E7</f>
        <v>-0.1</v>
      </c>
      <c r="F8" s="86">
        <f t="shared" si="0"/>
        <v>4740.2</v>
      </c>
    </row>
    <row r="11" spans="2:15" ht="15.6" x14ac:dyDescent="0.3">
      <c r="C11" s="127"/>
    </row>
  </sheetData>
  <mergeCells count="4">
    <mergeCell ref="B4:F4"/>
    <mergeCell ref="B1:F1"/>
    <mergeCell ref="B2:F2"/>
    <mergeCell ref="B3:F3"/>
  </mergeCells>
  <pageMargins left="0.7" right="0.7" top="0.75" bottom="0.75" header="0.3" footer="0.3"/>
  <pageSetup paperSize="9" scale="7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M8"/>
  <sheetViews>
    <sheetView tabSelected="1" view="pageBreakPreview" zoomScale="184" zoomScaleNormal="100" zoomScaleSheetLayoutView="184" workbookViewId="0">
      <selection activeCell="B3" sqref="B3:D3"/>
    </sheetView>
  </sheetViews>
  <sheetFormatPr defaultColWidth="8.85546875" defaultRowHeight="15.75" x14ac:dyDescent="0.25"/>
  <cols>
    <col min="1" max="1" width="8.85546875" style="78"/>
    <col min="2" max="2" width="11.140625" style="78" customWidth="1"/>
    <col min="3" max="3" width="58.28515625" style="78" customWidth="1"/>
    <col min="4" max="4" width="13.28515625" style="78" customWidth="1"/>
    <col min="5" max="16384" width="8.85546875" style="78"/>
  </cols>
  <sheetData>
    <row r="1" spans="2:13" x14ac:dyDescent="0.25">
      <c r="B1" s="139"/>
      <c r="C1" s="139"/>
      <c r="D1" s="139"/>
      <c r="E1" s="34"/>
      <c r="F1" s="34"/>
      <c r="G1" s="34"/>
      <c r="H1" s="34"/>
      <c r="I1" s="34"/>
      <c r="J1" s="34"/>
      <c r="K1" s="34"/>
      <c r="L1" s="34"/>
      <c r="M1" s="34"/>
    </row>
    <row r="2" spans="2:13" ht="76.900000000000006" customHeight="1" x14ac:dyDescent="0.25">
      <c r="B2" s="141" t="s">
        <v>889</v>
      </c>
      <c r="C2" s="141"/>
      <c r="D2" s="141"/>
      <c r="E2" s="30"/>
      <c r="F2" s="30"/>
      <c r="G2" s="30"/>
      <c r="H2" s="30"/>
      <c r="I2" s="30"/>
      <c r="J2" s="30"/>
      <c r="K2" s="30"/>
      <c r="L2" s="30"/>
      <c r="M2" s="30"/>
    </row>
    <row r="3" spans="2:13" ht="33.6" customHeight="1" x14ac:dyDescent="0.25">
      <c r="B3" s="140" t="s">
        <v>890</v>
      </c>
      <c r="C3" s="140"/>
      <c r="D3" s="140"/>
      <c r="E3" s="30"/>
      <c r="F3" s="30"/>
      <c r="G3" s="30"/>
      <c r="H3" s="30"/>
      <c r="I3" s="30"/>
      <c r="J3" s="30"/>
      <c r="K3" s="30"/>
      <c r="L3" s="30"/>
      <c r="M3" s="30"/>
    </row>
    <row r="4" spans="2:13" ht="63" customHeight="1" x14ac:dyDescent="0.25">
      <c r="B4" s="138" t="s">
        <v>883</v>
      </c>
      <c r="C4" s="138"/>
      <c r="D4" s="138"/>
    </row>
    <row r="5" spans="2:13" x14ac:dyDescent="0.25">
      <c r="D5" s="79" t="s">
        <v>852</v>
      </c>
    </row>
    <row r="6" spans="2:13" s="80" customFormat="1" ht="48" customHeight="1" x14ac:dyDescent="0.25">
      <c r="B6" s="89" t="s">
        <v>853</v>
      </c>
      <c r="C6" s="126" t="s">
        <v>869</v>
      </c>
      <c r="D6" s="90" t="s">
        <v>855</v>
      </c>
    </row>
    <row r="7" spans="2:13" x14ac:dyDescent="0.25">
      <c r="B7" s="81">
        <v>1</v>
      </c>
      <c r="C7" s="82" t="s">
        <v>868</v>
      </c>
      <c r="D7" s="83">
        <v>8021</v>
      </c>
    </row>
    <row r="8" spans="2:13" x14ac:dyDescent="0.25">
      <c r="B8" s="84"/>
      <c r="C8" s="85" t="s">
        <v>856</v>
      </c>
      <c r="D8" s="86">
        <f>D7</f>
        <v>8021</v>
      </c>
    </row>
  </sheetData>
  <mergeCells count="4">
    <mergeCell ref="B1:D1"/>
    <mergeCell ref="B2:D2"/>
    <mergeCell ref="B3:D3"/>
    <mergeCell ref="B4:D4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 1.</vt:lpstr>
      <vt:lpstr>прил 2.</vt:lpstr>
      <vt:lpstr>прил 3.</vt:lpstr>
      <vt:lpstr>прил 4.</vt:lpstr>
      <vt:lpstr>Прил 5</vt:lpstr>
      <vt:lpstr>Прил 6 </vt:lpstr>
      <vt:lpstr>'прил 2.'!Область_печати</vt:lpstr>
      <vt:lpstr>'прил 3.'!Область_печати</vt:lpstr>
      <vt:lpstr>'прил 4.'!Область_печати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2019-07-10T12:07:39Z</dcterms:modified>
</cp:coreProperties>
</file>