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tabRatio="804" activeTab="4"/>
  </bookViews>
  <sheets>
    <sheet name="прил 1" sheetId="43" r:id="rId1"/>
    <sheet name="прил 2." sheetId="10" r:id="rId2"/>
    <sheet name="прил 3." sheetId="8" r:id="rId3"/>
    <sheet name="прил 4." sheetId="12" r:id="rId4"/>
    <sheet name="прил.5" sheetId="44" r:id="rId5"/>
  </sheets>
  <definedNames>
    <definedName name="_xlnm.Print_Area" localSheetId="2">'прил 3.'!$A$1:$R$667</definedName>
    <definedName name="_xlnm.Print_Area" localSheetId="3">'прил 4.'!$A$1:$R$796</definedName>
  </definedNames>
  <calcPr calcId="145621" refMode="R1C1"/>
</workbook>
</file>

<file path=xl/calcChain.xml><?xml version="1.0" encoding="utf-8"?>
<calcChain xmlns="http://schemas.openxmlformats.org/spreadsheetml/2006/main">
  <c r="S644" i="10" l="1"/>
  <c r="R731" i="12" l="1"/>
  <c r="P730" i="12"/>
  <c r="R730" i="12" s="1"/>
  <c r="H731" i="12"/>
  <c r="J731" i="12" s="1"/>
  <c r="L731" i="12" s="1"/>
  <c r="N731" i="12" s="1"/>
  <c r="Q730" i="12"/>
  <c r="Q729" i="12" s="1"/>
  <c r="Q728" i="12" s="1"/>
  <c r="Q727" i="12" s="1"/>
  <c r="O730" i="12"/>
  <c r="O729" i="12" s="1"/>
  <c r="O728" i="12" s="1"/>
  <c r="O727" i="12" s="1"/>
  <c r="M730" i="12"/>
  <c r="K730" i="12"/>
  <c r="K729" i="12" s="1"/>
  <c r="K728" i="12" s="1"/>
  <c r="K727" i="12" s="1"/>
  <c r="I730" i="12"/>
  <c r="G730" i="12"/>
  <c r="G729" i="12" s="1"/>
  <c r="F730" i="12"/>
  <c r="M729" i="12"/>
  <c r="M728" i="12" s="1"/>
  <c r="M727" i="12" s="1"/>
  <c r="I729" i="12"/>
  <c r="F729" i="12"/>
  <c r="F728" i="12" s="1"/>
  <c r="F727" i="12" s="1"/>
  <c r="I728" i="12"/>
  <c r="I727" i="12" s="1"/>
  <c r="P729" i="12" l="1"/>
  <c r="H729" i="12"/>
  <c r="J729" i="12" s="1"/>
  <c r="L729" i="12" s="1"/>
  <c r="N729" i="12" s="1"/>
  <c r="G728" i="12"/>
  <c r="G727" i="12" s="1"/>
  <c r="H727" i="12" s="1"/>
  <c r="J727" i="12" s="1"/>
  <c r="L727" i="12" s="1"/>
  <c r="N727" i="12" s="1"/>
  <c r="H730" i="12"/>
  <c r="J730" i="12" s="1"/>
  <c r="L730" i="12" s="1"/>
  <c r="N730" i="12" s="1"/>
  <c r="L57" i="43"/>
  <c r="M59" i="43"/>
  <c r="H728" i="12" l="1"/>
  <c r="J728" i="12" s="1"/>
  <c r="L728" i="12" s="1"/>
  <c r="N728" i="12" s="1"/>
  <c r="P728" i="12"/>
  <c r="R729" i="12"/>
  <c r="Q211" i="12"/>
  <c r="Q92" i="12"/>
  <c r="R728" i="12" l="1"/>
  <c r="P727" i="12"/>
  <c r="R727" i="12" s="1"/>
  <c r="Q665" i="8"/>
  <c r="Q666" i="8"/>
  <c r="R666" i="8" s="1"/>
  <c r="R665" i="8"/>
  <c r="R667" i="8"/>
  <c r="R642" i="10"/>
  <c r="S642" i="10" s="1"/>
  <c r="R643" i="10"/>
  <c r="S643" i="10" s="1"/>
  <c r="C13" i="44" l="1"/>
  <c r="Q795" i="12" l="1"/>
  <c r="Q794" i="12"/>
  <c r="Q793" i="12" s="1"/>
  <c r="Q792" i="12" s="1"/>
  <c r="Q790" i="12"/>
  <c r="Q785" i="12"/>
  <c r="Q784" i="12" s="1"/>
  <c r="Q783" i="12"/>
  <c r="Q782" i="12" s="1"/>
  <c r="Q780" i="12"/>
  <c r="Q774" i="12"/>
  <c r="Q773" i="12" s="1"/>
  <c r="Q772" i="12"/>
  <c r="Q771" i="12" s="1"/>
  <c r="Q769" i="12"/>
  <c r="Q764" i="12"/>
  <c r="Q762" i="12"/>
  <c r="Q756" i="12"/>
  <c r="Q755" i="12"/>
  <c r="Q750" i="12"/>
  <c r="Q749" i="12" s="1"/>
  <c r="Q748" i="12" s="1"/>
  <c r="Q747" i="12" s="1"/>
  <c r="Q745" i="12"/>
  <c r="Q744" i="12" s="1"/>
  <c r="Q743" i="12" s="1"/>
  <c r="Q740" i="12"/>
  <c r="Q739" i="12"/>
  <c r="Q738" i="12" s="1"/>
  <c r="Q737" i="12" s="1"/>
  <c r="Q735" i="12"/>
  <c r="Q734" i="12"/>
  <c r="Q733" i="12" s="1"/>
  <c r="Q732" i="12" s="1"/>
  <c r="Q725" i="12"/>
  <c r="Q724" i="12" s="1"/>
  <c r="Q723" i="12" s="1"/>
  <c r="Q722" i="12" s="1"/>
  <c r="Q720" i="12"/>
  <c r="Q715" i="12"/>
  <c r="Q714" i="12" s="1"/>
  <c r="Q713" i="12" s="1"/>
  <c r="Q712" i="12" s="1"/>
  <c r="Q710" i="12"/>
  <c r="Q705" i="12"/>
  <c r="Q700" i="12"/>
  <c r="Q698" i="12"/>
  <c r="Q693" i="12"/>
  <c r="Q692" i="12" s="1"/>
  <c r="Q691" i="12" s="1"/>
  <c r="Q688" i="12"/>
  <c r="Q687" i="12"/>
  <c r="Q686" i="12" s="1"/>
  <c r="Q685" i="12" s="1"/>
  <c r="Q683" i="12"/>
  <c r="Q682" i="12"/>
  <c r="Q681" i="12" s="1"/>
  <c r="Q680" i="12" s="1"/>
  <c r="Q678" i="12"/>
  <c r="Q677" i="12" s="1"/>
  <c r="Q676" i="12" s="1"/>
  <c r="Q675" i="12" s="1"/>
  <c r="Q671" i="12"/>
  <c r="Q669" i="12"/>
  <c r="Q667" i="12"/>
  <c r="Q666" i="12" s="1"/>
  <c r="Q662" i="12"/>
  <c r="Q661" i="12" s="1"/>
  <c r="Q660" i="12" s="1"/>
  <c r="Q657" i="12"/>
  <c r="Q655" i="12"/>
  <c r="Q653" i="12"/>
  <c r="Q648" i="12"/>
  <c r="Q647" i="12" s="1"/>
  <c r="Q646" i="12" s="1"/>
  <c r="Q642" i="12"/>
  <c r="Q640" i="12"/>
  <c r="Q638" i="12"/>
  <c r="Q633" i="12"/>
  <c r="Q632" i="12" s="1"/>
  <c r="Q631" i="12" s="1"/>
  <c r="Q627" i="12"/>
  <c r="Q625" i="12"/>
  <c r="Q623" i="12"/>
  <c r="Q618" i="12"/>
  <c r="Q617" i="12" s="1"/>
  <c r="Q616" i="12" s="1"/>
  <c r="Q612" i="12"/>
  <c r="Q607" i="12"/>
  <c r="Q606" i="12" s="1"/>
  <c r="Q605" i="12" s="1"/>
  <c r="Q600" i="12"/>
  <c r="Q599" i="12" s="1"/>
  <c r="Q593" i="12"/>
  <c r="Q592" i="12" s="1"/>
  <c r="Q591" i="12" s="1"/>
  <c r="Q590" i="12" s="1"/>
  <c r="Q588" i="12"/>
  <c r="Q581" i="12"/>
  <c r="Q580" i="12" s="1"/>
  <c r="Q579" i="12" s="1"/>
  <c r="Q574" i="12"/>
  <c r="Q573" i="12" s="1"/>
  <c r="Q567" i="12"/>
  <c r="Q566" i="12" s="1"/>
  <c r="Q565" i="12" s="1"/>
  <c r="Q564" i="12" s="1"/>
  <c r="Q560" i="12"/>
  <c r="Q553" i="12"/>
  <c r="Q546" i="12"/>
  <c r="Q545" i="12" s="1"/>
  <c r="Q539" i="12"/>
  <c r="Q538" i="12" s="1"/>
  <c r="Q536" i="12"/>
  <c r="Q535" i="12" s="1"/>
  <c r="Q531" i="12"/>
  <c r="Q530" i="12" s="1"/>
  <c r="Q529" i="12" s="1"/>
  <c r="Q526" i="12"/>
  <c r="Q523" i="12"/>
  <c r="Q522" i="12" s="1"/>
  <c r="Q516" i="12"/>
  <c r="Q511" i="12"/>
  <c r="Q510" i="12" s="1"/>
  <c r="Q506" i="12"/>
  <c r="Q498" i="12"/>
  <c r="Q496" i="12"/>
  <c r="Q490" i="12"/>
  <c r="Q489" i="12" s="1"/>
  <c r="Q488" i="12" s="1"/>
  <c r="Q487" i="12" s="1"/>
  <c r="Q486" i="12" s="1"/>
  <c r="Q483" i="12"/>
  <c r="Q482" i="12" s="1"/>
  <c r="Q476" i="12"/>
  <c r="Q475" i="12" s="1"/>
  <c r="Q474" i="12" s="1"/>
  <c r="Q473" i="12" s="1"/>
  <c r="Q472" i="12" s="1"/>
  <c r="Q471" i="12" s="1"/>
  <c r="Q469" i="12"/>
  <c r="Q461" i="12"/>
  <c r="Q460" i="12" s="1"/>
  <c r="Q459" i="12" s="1"/>
  <c r="Q458" i="12" s="1"/>
  <c r="Q457" i="12" s="1"/>
  <c r="Q456" i="12" s="1"/>
  <c r="Q454" i="12"/>
  <c r="Q452" i="12"/>
  <c r="Q447" i="12"/>
  <c r="Q445" i="12"/>
  <c r="Q440" i="12"/>
  <c r="Q439" i="12" s="1"/>
  <c r="Q435" i="12"/>
  <c r="Q434" i="12" s="1"/>
  <c r="Q433" i="12" s="1"/>
  <c r="Q432" i="12" s="1"/>
  <c r="Q430" i="12"/>
  <c r="Q424" i="12"/>
  <c r="Q423" i="12" s="1"/>
  <c r="Q421" i="12"/>
  <c r="Q420" i="12" s="1"/>
  <c r="Q419" i="12" s="1"/>
  <c r="Q418" i="12" s="1"/>
  <c r="Q415" i="12"/>
  <c r="Q414" i="12" s="1"/>
  <c r="Q411" i="12"/>
  <c r="Q410" i="12" s="1"/>
  <c r="Q409" i="12" s="1"/>
  <c r="Q404" i="12"/>
  <c r="Q402" i="12"/>
  <c r="Q395" i="12"/>
  <c r="Q394" i="12" s="1"/>
  <c r="Q393" i="12" s="1"/>
  <c r="Q392" i="12" s="1"/>
  <c r="Q388" i="12"/>
  <c r="Q387" i="12" s="1"/>
  <c r="Q383" i="12"/>
  <c r="Q382" i="12" s="1"/>
  <c r="Q381" i="12" s="1"/>
  <c r="Q380" i="12" s="1"/>
  <c r="Q375" i="12"/>
  <c r="Q370" i="12"/>
  <c r="Q369" i="12" s="1"/>
  <c r="Q368" i="12" s="1"/>
  <c r="Q367" i="12" s="1"/>
  <c r="Q365" i="12"/>
  <c r="Q364" i="12"/>
  <c r="Q360" i="12"/>
  <c r="Q359" i="12" s="1"/>
  <c r="Q358" i="12"/>
  <c r="Q357" i="12" s="1"/>
  <c r="Q353" i="12"/>
  <c r="Q346" i="12"/>
  <c r="Q345" i="12" s="1"/>
  <c r="Q339" i="12"/>
  <c r="Q332" i="12"/>
  <c r="Q331" i="12" s="1"/>
  <c r="Q330" i="12" s="1"/>
  <c r="Q329" i="12" s="1"/>
  <c r="Q326" i="12"/>
  <c r="Q324" i="12"/>
  <c r="Q323" i="12" s="1"/>
  <c r="Q316" i="12"/>
  <c r="Q315" i="12" s="1"/>
  <c r="Q311" i="12"/>
  <c r="Q310" i="12" s="1"/>
  <c r="Q309" i="12" s="1"/>
  <c r="Q308" i="12" s="1"/>
  <c r="Q306" i="12"/>
  <c r="Q299" i="12"/>
  <c r="Q298" i="12" s="1"/>
  <c r="Q297" i="12" s="1"/>
  <c r="Q296" i="12" s="1"/>
  <c r="Q294" i="12"/>
  <c r="Q293" i="12" s="1"/>
  <c r="Q292" i="12" s="1"/>
  <c r="Q291" i="12" s="1"/>
  <c r="Q287" i="12"/>
  <c r="Q285" i="12"/>
  <c r="Q283" i="12"/>
  <c r="Q282" i="12" s="1"/>
  <c r="Q281" i="12" s="1"/>
  <c r="Q280" i="12" s="1"/>
  <c r="Q276" i="12"/>
  <c r="Q275" i="12" s="1"/>
  <c r="Q271" i="12"/>
  <c r="Q270" i="12" s="1"/>
  <c r="Q269" i="12" s="1"/>
  <c r="Q266" i="12"/>
  <c r="Q265" i="12" s="1"/>
  <c r="Q258" i="12"/>
  <c r="Q257" i="12" s="1"/>
  <c r="Q251" i="12"/>
  <c r="Q244" i="12"/>
  <c r="Q243" i="12" s="1"/>
  <c r="Q242" i="12" s="1"/>
  <c r="Q241" i="12" s="1"/>
  <c r="Q239" i="12"/>
  <c r="Q234" i="12"/>
  <c r="Q233" i="12" s="1"/>
  <c r="Q227" i="12"/>
  <c r="Q225" i="12"/>
  <c r="Q223" i="12"/>
  <c r="Q218" i="12"/>
  <c r="Q216" i="12"/>
  <c r="Q210" i="12"/>
  <c r="Q204" i="12"/>
  <c r="Q203" i="12" s="1"/>
  <c r="Q197" i="12"/>
  <c r="Q196" i="12" s="1"/>
  <c r="Q190" i="12"/>
  <c r="Q180" i="12"/>
  <c r="Q179" i="12" s="1"/>
  <c r="Q178" i="12" s="1"/>
  <c r="Q177" i="12" s="1"/>
  <c r="Q173" i="12"/>
  <c r="Q168" i="12"/>
  <c r="Q167" i="12"/>
  <c r="Q166" i="12" s="1"/>
  <c r="Q165" i="12" s="1"/>
  <c r="Q164" i="12" s="1"/>
  <c r="Q162" i="12"/>
  <c r="Q155" i="12"/>
  <c r="Q154" i="12" s="1"/>
  <c r="Q153" i="12" s="1"/>
  <c r="Q150" i="12"/>
  <c r="Q149" i="12" s="1"/>
  <c r="Q145" i="12"/>
  <c r="Q144" i="12" s="1"/>
  <c r="Q143" i="12" s="1"/>
  <c r="Q142" i="12" s="1"/>
  <c r="Q140" i="12"/>
  <c r="Q139" i="12" s="1"/>
  <c r="Q138" i="12" s="1"/>
  <c r="Q135" i="12"/>
  <c r="Q128" i="12"/>
  <c r="Q127" i="12" s="1"/>
  <c r="Q126" i="12" s="1"/>
  <c r="Q125" i="12" s="1"/>
  <c r="Q123" i="12"/>
  <c r="Q115" i="12"/>
  <c r="Q114" i="12"/>
  <c r="Q113" i="12" s="1"/>
  <c r="Q112" i="12" s="1"/>
  <c r="Q111" i="12" s="1"/>
  <c r="Q110" i="12" s="1"/>
  <c r="Q108" i="12"/>
  <c r="Q107" i="12" s="1"/>
  <c r="Q106" i="12" s="1"/>
  <c r="Q100" i="12"/>
  <c r="Q98" i="12"/>
  <c r="Q93" i="12"/>
  <c r="Q91" i="12"/>
  <c r="Q89" i="12"/>
  <c r="Q84" i="12"/>
  <c r="Q81" i="12"/>
  <c r="Q80" i="12" s="1"/>
  <c r="Q79" i="12" s="1"/>
  <c r="Q74" i="12"/>
  <c r="Q73" i="12"/>
  <c r="Q69" i="12"/>
  <c r="Q68" i="12" s="1"/>
  <c r="Q63" i="12"/>
  <c r="Q62" i="12" s="1"/>
  <c r="Q58" i="12"/>
  <c r="Q57" i="12" s="1"/>
  <c r="Q52" i="12"/>
  <c r="Q46" i="12"/>
  <c r="Q45" i="12"/>
  <c r="Q44" i="12" s="1"/>
  <c r="Q43" i="12" s="1"/>
  <c r="Q41" i="12"/>
  <c r="Q40" i="12" s="1"/>
  <c r="Q36" i="12"/>
  <c r="Q35" i="12" s="1"/>
  <c r="Q31" i="12"/>
  <c r="Q30" i="12" s="1"/>
  <c r="Q29" i="12" s="1"/>
  <c r="Q24" i="12"/>
  <c r="Q23" i="12" s="1"/>
  <c r="Q22" i="12" s="1"/>
  <c r="Q21" i="12" s="1"/>
  <c r="Q19" i="12"/>
  <c r="Q18" i="12"/>
  <c r="Q14" i="12"/>
  <c r="Q13" i="12" s="1"/>
  <c r="Q663" i="8"/>
  <c r="Q662" i="8"/>
  <c r="Q661" i="8" s="1"/>
  <c r="Q658" i="8"/>
  <c r="Q655" i="8"/>
  <c r="Q654" i="8" s="1"/>
  <c r="Q647" i="8"/>
  <c r="Q646" i="8"/>
  <c r="Q640" i="8"/>
  <c r="Q639" i="8"/>
  <c r="Q635" i="8"/>
  <c r="Q634" i="8"/>
  <c r="Q632" i="8"/>
  <c r="Q625" i="8"/>
  <c r="Q624" i="8" s="1"/>
  <c r="Q618" i="8"/>
  <c r="Q611" i="8"/>
  <c r="Q610" i="8"/>
  <c r="Q609" i="8" s="1"/>
  <c r="Q606" i="8"/>
  <c r="Q601" i="8"/>
  <c r="Q599" i="8"/>
  <c r="Q591" i="8"/>
  <c r="Q590" i="8"/>
  <c r="Q589" i="8" s="1"/>
  <c r="Q584" i="8"/>
  <c r="Q580" i="8"/>
  <c r="Q579" i="8"/>
  <c r="Q578" i="8" s="1"/>
  <c r="Q575" i="8"/>
  <c r="Q570" i="8"/>
  <c r="Q569" i="8"/>
  <c r="Q568" i="8" s="1"/>
  <c r="Q564" i="8"/>
  <c r="Q558" i="8"/>
  <c r="Q557" i="8"/>
  <c r="Q555" i="8"/>
  <c r="Q549" i="8"/>
  <c r="Q542" i="8"/>
  <c r="Q541" i="8"/>
  <c r="Q540" i="8" s="1"/>
  <c r="Q534" i="8"/>
  <c r="Q531" i="8"/>
  <c r="Q530" i="8"/>
  <c r="Q528" i="8"/>
  <c r="Q526" i="8"/>
  <c r="Q524" i="8"/>
  <c r="Q521" i="8"/>
  <c r="Q520" i="8"/>
  <c r="Q518" i="8"/>
  <c r="Q513" i="8"/>
  <c r="Q510" i="8"/>
  <c r="Q509" i="8"/>
  <c r="Q503" i="8"/>
  <c r="Q502" i="8"/>
  <c r="Q500" i="8"/>
  <c r="Q497" i="8"/>
  <c r="Q496" i="8" s="1"/>
  <c r="Q492" i="8"/>
  <c r="Q490" i="8"/>
  <c r="Q485" i="8"/>
  <c r="Q484" i="8"/>
  <c r="Q482" i="8"/>
  <c r="Q481" i="8"/>
  <c r="Q479" i="8"/>
  <c r="Q478" i="8"/>
  <c r="Q475" i="8"/>
  <c r="Q474" i="8"/>
  <c r="Q472" i="8"/>
  <c r="Q469" i="8"/>
  <c r="Q468" i="8" s="1"/>
  <c r="Q466" i="8"/>
  <c r="Q458" i="8"/>
  <c r="Q456" i="8"/>
  <c r="Q454" i="8"/>
  <c r="Q451" i="8"/>
  <c r="Q449" i="8"/>
  <c r="Q446" i="8"/>
  <c r="Q439" i="8"/>
  <c r="Q438" i="8" s="1"/>
  <c r="Q436" i="8"/>
  <c r="Q431" i="8"/>
  <c r="Q426" i="8"/>
  <c r="Q425" i="8"/>
  <c r="Q421" i="8"/>
  <c r="Q420" i="8"/>
  <c r="Q419" i="8" s="1"/>
  <c r="Q418" i="8" s="1"/>
  <c r="Q415" i="8"/>
  <c r="Q412" i="8"/>
  <c r="Q411" i="8" s="1"/>
  <c r="Q409" i="8"/>
  <c r="Q397" i="8"/>
  <c r="Q396" i="8" s="1"/>
  <c r="Q395" i="8" s="1"/>
  <c r="Q392" i="8"/>
  <c r="Q391" i="8"/>
  <c r="Q387" i="8"/>
  <c r="Q384" i="8"/>
  <c r="Q383" i="8" s="1"/>
  <c r="Q381" i="8"/>
  <c r="Q375" i="8"/>
  <c r="Q374" i="8"/>
  <c r="Q368" i="8"/>
  <c r="Q365" i="8"/>
  <c r="Q364" i="8" s="1"/>
  <c r="Q360" i="8"/>
  <c r="Q355" i="8"/>
  <c r="Q350" i="8"/>
  <c r="Q349" i="8" s="1"/>
  <c r="Q345" i="8"/>
  <c r="Q342" i="8"/>
  <c r="Q341" i="8"/>
  <c r="Q334" i="8"/>
  <c r="Q331" i="8"/>
  <c r="Q330" i="8"/>
  <c r="Q325" i="8"/>
  <c r="Q324" i="8"/>
  <c r="Q321" i="8"/>
  <c r="Q320" i="8" s="1"/>
  <c r="Q318" i="8"/>
  <c r="Q317" i="8"/>
  <c r="Q313" i="8"/>
  <c r="Q312" i="8"/>
  <c r="Q311" i="8" s="1"/>
  <c r="Q308" i="8"/>
  <c r="Q301" i="8"/>
  <c r="Q300" i="8" s="1"/>
  <c r="Q295" i="8"/>
  <c r="Q292" i="8"/>
  <c r="Q291" i="8" s="1"/>
  <c r="Q289" i="8"/>
  <c r="Q288" i="8"/>
  <c r="Q286" i="8"/>
  <c r="Q285" i="8"/>
  <c r="Q279" i="8"/>
  <c r="Q274" i="8"/>
  <c r="Q273" i="8" s="1"/>
  <c r="Q272" i="8" s="1"/>
  <c r="Q271" i="8" s="1"/>
  <c r="Q269" i="8"/>
  <c r="Q264" i="8"/>
  <c r="Q263" i="8" s="1"/>
  <c r="Q262" i="8" s="1"/>
  <c r="Q261" i="8" s="1"/>
  <c r="Q259" i="8"/>
  <c r="Q256" i="8"/>
  <c r="Q255" i="8" s="1"/>
  <c r="Q253" i="8"/>
  <c r="Q252" i="8"/>
  <c r="Q247" i="8"/>
  <c r="Q246" i="8" s="1"/>
  <c r="Q245" i="8" s="1"/>
  <c r="Q244" i="8" s="1"/>
  <c r="Q241" i="8"/>
  <c r="Q239" i="8"/>
  <c r="Q236" i="8"/>
  <c r="Q234" i="8"/>
  <c r="Q231" i="8"/>
  <c r="Q228" i="8"/>
  <c r="Q227" i="8" s="1"/>
  <c r="Q225" i="8"/>
  <c r="Q224" i="8"/>
  <c r="Q222" i="8"/>
  <c r="Q221" i="8"/>
  <c r="Q216" i="8"/>
  <c r="Q210" i="8"/>
  <c r="Q208" i="8"/>
  <c r="Q201" i="8"/>
  <c r="Q200" i="8" s="1"/>
  <c r="Q198" i="8"/>
  <c r="Q193" i="8"/>
  <c r="Q192" i="8"/>
  <c r="Q191" i="8" s="1"/>
  <c r="Q190" i="8" s="1"/>
  <c r="Q188" i="8"/>
  <c r="Q183" i="8"/>
  <c r="Q182" i="8" s="1"/>
  <c r="Q181" i="8" s="1"/>
  <c r="Q180" i="8" s="1"/>
  <c r="Q176" i="8"/>
  <c r="Q174" i="8"/>
  <c r="Q172" i="8"/>
  <c r="Q167" i="8"/>
  <c r="Q166" i="8" s="1"/>
  <c r="Q164" i="8"/>
  <c r="Q163" i="8" s="1"/>
  <c r="Q161" i="8"/>
  <c r="Q160" i="8"/>
  <c r="Q153" i="8"/>
  <c r="Q152" i="8"/>
  <c r="Q146" i="8"/>
  <c r="Q145" i="8"/>
  <c r="Q143" i="8"/>
  <c r="Q142" i="8"/>
  <c r="Q140" i="8"/>
  <c r="Q138" i="8"/>
  <c r="Q134" i="8"/>
  <c r="Q132" i="8"/>
  <c r="Q131" i="8"/>
  <c r="Q130" i="8" s="1"/>
  <c r="Q127" i="8"/>
  <c r="Q126" i="8"/>
  <c r="Q125" i="8" s="1"/>
  <c r="Q122" i="8"/>
  <c r="Q121" i="8" s="1"/>
  <c r="Q120" i="8"/>
  <c r="Q119" i="8" s="1"/>
  <c r="Q117" i="8"/>
  <c r="Q115" i="8"/>
  <c r="Q113" i="8"/>
  <c r="Q110" i="8"/>
  <c r="Q109" i="8" s="1"/>
  <c r="Q105" i="8"/>
  <c r="Q104" i="8" s="1"/>
  <c r="Q100" i="8"/>
  <c r="Q98" i="8"/>
  <c r="Q93" i="8"/>
  <c r="Q92" i="8"/>
  <c r="Q90" i="8"/>
  <c r="Q89" i="8"/>
  <c r="Q83" i="8"/>
  <c r="Q82" i="8" s="1"/>
  <c r="Q78" i="8"/>
  <c r="Q77" i="8" s="1"/>
  <c r="Q72" i="8"/>
  <c r="Q70" i="8"/>
  <c r="Q68" i="8"/>
  <c r="Q67" i="8"/>
  <c r="Q65" i="8"/>
  <c r="Q64" i="8"/>
  <c r="Q61" i="8"/>
  <c r="Q59" i="8"/>
  <c r="Q57" i="8"/>
  <c r="Q54" i="8"/>
  <c r="Q53" i="8" s="1"/>
  <c r="Q48" i="8"/>
  <c r="Q47" i="8" s="1"/>
  <c r="Q42" i="8"/>
  <c r="Q40" i="8"/>
  <c r="Q38" i="8"/>
  <c r="Q35" i="8"/>
  <c r="Q29" i="8"/>
  <c r="Q27" i="8"/>
  <c r="Q25" i="8"/>
  <c r="Q22" i="8"/>
  <c r="Q16" i="8"/>
  <c r="Q15" i="8"/>
  <c r="Q13" i="8"/>
  <c r="Q12" i="8" s="1"/>
  <c r="R705" i="10"/>
  <c r="R704" i="10" s="1"/>
  <c r="R698" i="10"/>
  <c r="R697" i="10" s="1"/>
  <c r="R690" i="10"/>
  <c r="R688" i="10"/>
  <c r="R686" i="10"/>
  <c r="R683" i="10"/>
  <c r="R677" i="10"/>
  <c r="R676" i="10" s="1"/>
  <c r="R674" i="10"/>
  <c r="R666" i="10"/>
  <c r="R665" i="10" s="1"/>
  <c r="R664" i="10" s="1"/>
  <c r="R658" i="10"/>
  <c r="R656" i="10"/>
  <c r="R654" i="10"/>
  <c r="R651" i="10"/>
  <c r="R640" i="10"/>
  <c r="R635" i="10"/>
  <c r="R634" i="10" s="1"/>
  <c r="R632" i="10"/>
  <c r="R625" i="10"/>
  <c r="R624" i="10" s="1"/>
  <c r="R623" i="10" s="1"/>
  <c r="R622" i="10" s="1"/>
  <c r="R621" i="10" s="1"/>
  <c r="R618" i="10"/>
  <c r="R613" i="10"/>
  <c r="R612" i="10" s="1"/>
  <c r="R610" i="10"/>
  <c r="R603" i="10"/>
  <c r="R602" i="10" s="1"/>
  <c r="R601" i="10" s="1"/>
  <c r="R600" i="10" s="1"/>
  <c r="R599" i="10" s="1"/>
  <c r="R598" i="10" s="1"/>
  <c r="R596" i="10"/>
  <c r="R595" i="10" s="1"/>
  <c r="R591" i="10"/>
  <c r="R590" i="10" s="1"/>
  <c r="R588" i="10"/>
  <c r="R587" i="10" s="1"/>
  <c r="R582" i="10"/>
  <c r="R581" i="10" s="1"/>
  <c r="R580" i="10" s="1"/>
  <c r="R574" i="10"/>
  <c r="R573" i="10"/>
  <c r="R571" i="10"/>
  <c r="R570" i="10" s="1"/>
  <c r="R569" i="10" s="1"/>
  <c r="R568" i="10" s="1"/>
  <c r="R565" i="10"/>
  <c r="R562" i="10"/>
  <c r="R561" i="10" s="1"/>
  <c r="R559" i="10"/>
  <c r="R552" i="10"/>
  <c r="R551" i="10" s="1"/>
  <c r="R549" i="10"/>
  <c r="R543" i="10"/>
  <c r="R542" i="10" s="1"/>
  <c r="R540" i="10"/>
  <c r="R539" i="10" s="1"/>
  <c r="R533" i="10"/>
  <c r="R532" i="10" s="1"/>
  <c r="R531" i="10" s="1"/>
  <c r="R530" i="10" s="1"/>
  <c r="R529" i="10" s="1"/>
  <c r="R527" i="10"/>
  <c r="R524" i="10"/>
  <c r="R523" i="10" s="1"/>
  <c r="R517" i="10"/>
  <c r="R510" i="10"/>
  <c r="R508" i="10"/>
  <c r="R506" i="10"/>
  <c r="R503" i="10"/>
  <c r="R495" i="10"/>
  <c r="R493" i="10"/>
  <c r="R485" i="10"/>
  <c r="R484" i="10"/>
  <c r="R478" i="10"/>
  <c r="R477" i="10" s="1"/>
  <c r="R473" i="10"/>
  <c r="R466" i="10"/>
  <c r="R465" i="10" s="1"/>
  <c r="R464" i="10" s="1"/>
  <c r="R463" i="10" s="1"/>
  <c r="R462" i="10" s="1"/>
  <c r="R461" i="10" s="1"/>
  <c r="R458" i="10"/>
  <c r="R456" i="10"/>
  <c r="R454" i="10"/>
  <c r="R451" i="10"/>
  <c r="R449" i="10"/>
  <c r="R446" i="10"/>
  <c r="R445" i="10" s="1"/>
  <c r="R439" i="10"/>
  <c r="R436" i="10"/>
  <c r="R435" i="10" s="1"/>
  <c r="R431" i="10"/>
  <c r="R430" i="10" s="1"/>
  <c r="R426" i="10"/>
  <c r="R425" i="10" s="1"/>
  <c r="R424" i="10" s="1"/>
  <c r="R421" i="10"/>
  <c r="R409" i="10"/>
  <c r="R408" i="10" s="1"/>
  <c r="R407" i="10" s="1"/>
  <c r="R404" i="10"/>
  <c r="R399" i="10"/>
  <c r="R396" i="10"/>
  <c r="R395" i="10" s="1"/>
  <c r="R392" i="10"/>
  <c r="R390" i="10"/>
  <c r="R387" i="10"/>
  <c r="R386" i="10" s="1"/>
  <c r="R380" i="10"/>
  <c r="R377" i="10"/>
  <c r="R376" i="10" s="1"/>
  <c r="R372" i="10"/>
  <c r="R367" i="10"/>
  <c r="R362" i="10"/>
  <c r="R361" i="10" s="1"/>
  <c r="R360" i="10" s="1"/>
  <c r="R359" i="10" s="1"/>
  <c r="R357" i="10"/>
  <c r="R356" i="10" s="1"/>
  <c r="R354" i="10"/>
  <c r="R346" i="10"/>
  <c r="R345" i="10" s="1"/>
  <c r="R344" i="10" s="1"/>
  <c r="R343" i="10" s="1"/>
  <c r="R342" i="10" s="1"/>
  <c r="R341" i="10" s="1"/>
  <c r="R340" i="10" s="1"/>
  <c r="R338" i="10"/>
  <c r="R332" i="10"/>
  <c r="R331" i="10" s="1"/>
  <c r="R330" i="10" s="1"/>
  <c r="R329" i="10" s="1"/>
  <c r="R328" i="10" s="1"/>
  <c r="R326" i="10"/>
  <c r="R319" i="10"/>
  <c r="R318" i="10" s="1"/>
  <c r="R316" i="10"/>
  <c r="R307" i="10"/>
  <c r="R306" i="10" s="1"/>
  <c r="R305" i="10" s="1"/>
  <c r="R304" i="10" s="1"/>
  <c r="R303" i="10" s="1"/>
  <c r="R299" i="10"/>
  <c r="R297" i="10"/>
  <c r="R295" i="10"/>
  <c r="R292" i="10"/>
  <c r="R291" i="10" s="1"/>
  <c r="R285" i="10"/>
  <c r="R280" i="10"/>
  <c r="R277" i="10"/>
  <c r="R273" i="10"/>
  <c r="R272" i="10" s="1"/>
  <c r="R270" i="10"/>
  <c r="R269" i="10" s="1"/>
  <c r="R267" i="10"/>
  <c r="R266" i="10" s="1"/>
  <c r="R263" i="10"/>
  <c r="R260" i="10"/>
  <c r="R259" i="10" s="1"/>
  <c r="R257" i="10"/>
  <c r="R254" i="10"/>
  <c r="R253" i="10" s="1"/>
  <c r="R246" i="10"/>
  <c r="R243" i="10"/>
  <c r="R242" i="10" s="1"/>
  <c r="R240" i="10"/>
  <c r="R239" i="10" s="1"/>
  <c r="R232" i="10"/>
  <c r="R231" i="10" s="1"/>
  <c r="R230" i="10" s="1"/>
  <c r="R225" i="10"/>
  <c r="R224" i="10" s="1"/>
  <c r="R218" i="10"/>
  <c r="R217" i="10" s="1"/>
  <c r="R216" i="10" s="1"/>
  <c r="R215" i="10" s="1"/>
  <c r="R213" i="10"/>
  <c r="R208" i="10"/>
  <c r="R206" i="10"/>
  <c r="R205" i="10" s="1"/>
  <c r="R198" i="10"/>
  <c r="R197" i="10" s="1"/>
  <c r="R193" i="10"/>
  <c r="R186" i="10"/>
  <c r="R185" i="10" s="1"/>
  <c r="R178" i="10"/>
  <c r="R172" i="10"/>
  <c r="R171" i="10" s="1"/>
  <c r="R170" i="10" s="1"/>
  <c r="R166" i="10"/>
  <c r="R163" i="10"/>
  <c r="R162" i="10" s="1"/>
  <c r="R160" i="10"/>
  <c r="R157" i="10"/>
  <c r="R156" i="10" s="1"/>
  <c r="R150" i="10"/>
  <c r="R149" i="10" s="1"/>
  <c r="R145" i="10"/>
  <c r="R144" i="10"/>
  <c r="R143" i="10" s="1"/>
  <c r="R139" i="10"/>
  <c r="R136" i="10"/>
  <c r="R135" i="10" s="1"/>
  <c r="R133" i="10"/>
  <c r="R130" i="10"/>
  <c r="R129" i="10" s="1"/>
  <c r="R127" i="10"/>
  <c r="R126" i="10" s="1"/>
  <c r="R124" i="10"/>
  <c r="R123" i="10" s="1"/>
  <c r="R118" i="10"/>
  <c r="R117" i="10" s="1"/>
  <c r="R111" i="10"/>
  <c r="R110" i="10" s="1"/>
  <c r="R109" i="10" s="1"/>
  <c r="R108" i="10" s="1"/>
  <c r="R106" i="10"/>
  <c r="R101" i="10"/>
  <c r="R100" i="10" s="1"/>
  <c r="R94" i="10"/>
  <c r="R92" i="10"/>
  <c r="R90" i="10"/>
  <c r="R85" i="10"/>
  <c r="R84" i="10" s="1"/>
  <c r="R82" i="10"/>
  <c r="R81" i="10"/>
  <c r="R74" i="10"/>
  <c r="R73" i="10" s="1"/>
  <c r="R72" i="10" s="1"/>
  <c r="R70" i="10"/>
  <c r="R68" i="10"/>
  <c r="R63" i="10"/>
  <c r="R58" i="10"/>
  <c r="R57" i="10" s="1"/>
  <c r="R53" i="10"/>
  <c r="R52" i="10" s="1"/>
  <c r="R48" i="10"/>
  <c r="R46" i="10"/>
  <c r="R45" i="10" s="1"/>
  <c r="R41" i="10"/>
  <c r="R40" i="10" s="1"/>
  <c r="R38" i="10"/>
  <c r="R31" i="10"/>
  <c r="R30" i="10" s="1"/>
  <c r="R29" i="10" s="1"/>
  <c r="R26" i="10"/>
  <c r="R25" i="10" s="1"/>
  <c r="R20" i="10"/>
  <c r="R18" i="10"/>
  <c r="R16" i="10"/>
  <c r="R13" i="10"/>
  <c r="Q451" i="12" l="1"/>
  <c r="Q450" i="12" s="1"/>
  <c r="Q697" i="12"/>
  <c r="Q696" i="12" s="1"/>
  <c r="Q695" i="12" s="1"/>
  <c r="Q754" i="12"/>
  <c r="Q34" i="8"/>
  <c r="Q24" i="8"/>
  <c r="Q56" i="8"/>
  <c r="Q124" i="8"/>
  <c r="Q151" i="8"/>
  <c r="Q150" i="8" s="1"/>
  <c r="Q386" i="8"/>
  <c r="Q435" i="8"/>
  <c r="Q465" i="8"/>
  <c r="Q21" i="8"/>
  <c r="Q63" i="8"/>
  <c r="Q88" i="8"/>
  <c r="Q87" i="8" s="1"/>
  <c r="Q97" i="8"/>
  <c r="Q96" i="8" s="1"/>
  <c r="Q333" i="8"/>
  <c r="Q533" i="8"/>
  <c r="Q548" i="8"/>
  <c r="Q617" i="8"/>
  <c r="Q489" i="8"/>
  <c r="Q51" i="12"/>
  <c r="Q279" i="12"/>
  <c r="Q386" i="12"/>
  <c r="Q328" i="12"/>
  <c r="Q391" i="12"/>
  <c r="Q390" i="12" s="1"/>
  <c r="Q134" i="12"/>
  <c r="Q467" i="12"/>
  <c r="Q572" i="12"/>
  <c r="Q161" i="12"/>
  <c r="Q160" i="12" s="1"/>
  <c r="Q209" i="12"/>
  <c r="Q208" i="12" s="1"/>
  <c r="Q195" i="12"/>
  <c r="Q430" i="8"/>
  <c r="Q429" i="8" s="1"/>
  <c r="Q428" i="8" s="1"/>
  <c r="Q394" i="8"/>
  <c r="Q359" i="8"/>
  <c r="Q344" i="8"/>
  <c r="Q37" i="8"/>
  <c r="Q33" i="8"/>
  <c r="R448" i="10"/>
  <c r="R505" i="10"/>
  <c r="R67" i="10"/>
  <c r="R66" i="10" s="1"/>
  <c r="R492" i="10"/>
  <c r="R491" i="10" s="1"/>
  <c r="R490" i="10" s="1"/>
  <c r="R489" i="10" s="1"/>
  <c r="R65" i="10"/>
  <c r="R24" i="10"/>
  <c r="R23" i="10" s="1"/>
  <c r="R22" i="10" s="1"/>
  <c r="R165" i="10"/>
  <c r="R294" i="10"/>
  <c r="R290" i="10" s="1"/>
  <c r="R371" i="10"/>
  <c r="R453" i="10"/>
  <c r="R548" i="10"/>
  <c r="R631" i="10"/>
  <c r="Q789" i="12"/>
  <c r="Q761" i="12"/>
  <c r="Q760" i="12" s="1"/>
  <c r="Q759" i="12" s="1"/>
  <c r="Q152" i="12"/>
  <c r="Q137" i="12"/>
  <c r="Q105" i="12"/>
  <c r="Q148" i="12"/>
  <c r="Q172" i="12"/>
  <c r="Q202" i="12"/>
  <c r="Q232" i="12"/>
  <c r="Q238" i="12"/>
  <c r="Q274" i="12"/>
  <c r="Q278" i="12"/>
  <c r="Q374" i="12"/>
  <c r="Q401" i="12"/>
  <c r="Q429" i="12"/>
  <c r="Q449" i="12"/>
  <c r="Q544" i="12"/>
  <c r="Q571" i="12"/>
  <c r="Q598" i="12"/>
  <c r="Q709" i="12"/>
  <c r="Q12" i="12"/>
  <c r="Q17" i="12"/>
  <c r="Q28" i="12"/>
  <c r="Q34" i="12"/>
  <c r="Q39" i="12"/>
  <c r="Q50" i="12"/>
  <c r="Q56" i="12"/>
  <c r="Q61" i="12"/>
  <c r="Q67" i="12"/>
  <c r="Q72" i="12"/>
  <c r="Q78" i="12"/>
  <c r="Q83" i="12"/>
  <c r="Q88" i="12"/>
  <c r="Q97" i="12"/>
  <c r="Q122" i="12"/>
  <c r="Q133" i="12"/>
  <c r="Q185" i="12"/>
  <c r="Q189" i="12"/>
  <c r="Q194" i="12"/>
  <c r="Q264" i="12"/>
  <c r="Q268" i="12"/>
  <c r="Q290" i="12"/>
  <c r="Q344" i="12"/>
  <c r="Q343" i="12"/>
  <c r="Q495" i="12"/>
  <c r="Q509" i="12"/>
  <c r="Q753" i="12"/>
  <c r="Q215" i="12"/>
  <c r="Q222" i="12"/>
  <c r="Q250" i="12"/>
  <c r="Q314" i="12"/>
  <c r="Q322" i="12"/>
  <c r="Q338" i="12"/>
  <c r="Q352" i="12"/>
  <c r="Q363" i="12"/>
  <c r="Q385" i="12"/>
  <c r="Q665" i="12"/>
  <c r="Q742" i="12"/>
  <c r="Q256" i="12"/>
  <c r="Q305" i="12"/>
  <c r="Q413" i="12"/>
  <c r="Q438" i="12"/>
  <c r="Q466" i="12"/>
  <c r="Q481" i="12"/>
  <c r="Q534" i="12"/>
  <c r="Q587" i="12"/>
  <c r="Q652" i="12"/>
  <c r="Q444" i="12"/>
  <c r="Q468" i="12"/>
  <c r="Q515" i="12"/>
  <c r="Q525" i="12"/>
  <c r="Q615" i="12"/>
  <c r="Q690" i="12"/>
  <c r="Q704" i="12"/>
  <c r="Q505" i="12"/>
  <c r="Q552" i="12"/>
  <c r="Q604" i="12"/>
  <c r="Q637" i="12"/>
  <c r="Q563" i="12"/>
  <c r="Q578" i="12"/>
  <c r="Q559" i="12"/>
  <c r="Q611" i="12"/>
  <c r="Q622" i="12"/>
  <c r="Q719" i="12"/>
  <c r="Q768" i="12"/>
  <c r="Q779" i="12"/>
  <c r="Q512" i="8"/>
  <c r="Q340" i="8"/>
  <c r="Q339" i="8" s="1"/>
  <c r="Q207" i="8"/>
  <c r="Q137" i="8"/>
  <c r="Q32" i="8"/>
  <c r="Q20" i="8"/>
  <c r="Q103" i="8"/>
  <c r="Q11" i="8"/>
  <c r="Q46" i="8"/>
  <c r="Q81" i="8"/>
  <c r="Q76" i="8"/>
  <c r="Q52" i="8"/>
  <c r="Q108" i="8"/>
  <c r="Q149" i="8"/>
  <c r="Q238" i="8"/>
  <c r="Q294" i="8"/>
  <c r="Q299" i="8"/>
  <c r="Q310" i="8"/>
  <c r="Q323" i="8"/>
  <c r="Q380" i="8"/>
  <c r="Q434" i="8"/>
  <c r="Q445" i="8"/>
  <c r="Q563" i="8"/>
  <c r="Q159" i="8"/>
  <c r="Q171" i="8"/>
  <c r="Q187" i="8"/>
  <c r="Q197" i="8"/>
  <c r="Q215" i="8"/>
  <c r="Q278" i="8"/>
  <c r="Q284" i="8"/>
  <c r="Q307" i="8"/>
  <c r="Q367" i="8"/>
  <c r="Q488" i="8"/>
  <c r="Q499" i="8"/>
  <c r="Q657" i="8"/>
  <c r="Q233" i="8"/>
  <c r="Q316" i="8"/>
  <c r="Q358" i="8"/>
  <c r="Q390" i="8"/>
  <c r="Q414" i="8"/>
  <c r="Q495" i="8"/>
  <c r="Q567" i="8"/>
  <c r="Q112" i="8"/>
  <c r="Q230" i="8"/>
  <c r="Q258" i="8"/>
  <c r="Q268" i="8"/>
  <c r="Q348" i="8"/>
  <c r="Q354" i="8"/>
  <c r="Q378" i="8"/>
  <c r="Q408" i="8"/>
  <c r="Q424" i="8"/>
  <c r="Q453" i="8"/>
  <c r="Q608" i="8"/>
  <c r="Q623" i="8"/>
  <c r="Q402" i="8"/>
  <c r="Q464" i="8"/>
  <c r="Q471" i="8"/>
  <c r="Q477" i="8"/>
  <c r="Q523" i="8"/>
  <c r="Q577" i="8"/>
  <c r="Q605" i="8"/>
  <c r="Q631" i="8"/>
  <c r="Q638" i="8"/>
  <c r="Q653" i="8"/>
  <c r="Q448" i="8"/>
  <c r="Q517" i="8"/>
  <c r="Q547" i="8"/>
  <c r="Q574" i="8"/>
  <c r="Q645" i="8"/>
  <c r="Q539" i="8"/>
  <c r="Q554" i="8"/>
  <c r="Q583" i="8"/>
  <c r="Q588" i="8"/>
  <c r="Q598" i="8"/>
  <c r="Q616" i="8"/>
  <c r="Q660" i="8"/>
  <c r="R476" i="10"/>
  <c r="R138" i="10"/>
  <c r="R28" i="10"/>
  <c r="R89" i="10"/>
  <c r="R223" i="10"/>
  <c r="R51" i="10"/>
  <c r="R56" i="10"/>
  <c r="R62" i="10"/>
  <c r="R142" i="10"/>
  <c r="R212" i="10"/>
  <c r="R229" i="10"/>
  <c r="R245" i="10"/>
  <c r="R265" i="10"/>
  <c r="R279" i="10"/>
  <c r="R12" i="10"/>
  <c r="R15" i="10"/>
  <c r="R80" i="10"/>
  <c r="R99" i="10"/>
  <c r="R105" i="10"/>
  <c r="R132" i="10"/>
  <c r="R148" i="10"/>
  <c r="R177" i="10"/>
  <c r="R196" i="10"/>
  <c r="R302" i="10"/>
  <c r="R315" i="10"/>
  <c r="R325" i="10"/>
  <c r="R44" i="10"/>
  <c r="R37" i="10"/>
  <c r="R116" i="10"/>
  <c r="R159" i="10"/>
  <c r="R169" i="10"/>
  <c r="R184" i="10"/>
  <c r="R204" i="10"/>
  <c r="R262" i="10"/>
  <c r="R276" i="10"/>
  <c r="R256" i="10"/>
  <c r="R284" i="10"/>
  <c r="R389" i="10"/>
  <c r="R403" i="10"/>
  <c r="R423" i="10"/>
  <c r="R502" i="10"/>
  <c r="R579" i="10"/>
  <c r="R192" i="10"/>
  <c r="R337" i="10"/>
  <c r="R420" i="10"/>
  <c r="R438" i="10"/>
  <c r="R444" i="10"/>
  <c r="R472" i="10"/>
  <c r="R516" i="10"/>
  <c r="R586" i="10"/>
  <c r="R696" i="10"/>
  <c r="R353" i="10"/>
  <c r="R379" i="10"/>
  <c r="R414" i="10"/>
  <c r="R429" i="10"/>
  <c r="R538" i="10"/>
  <c r="R617" i="10"/>
  <c r="R366" i="10"/>
  <c r="R370" i="10"/>
  <c r="R406" i="10"/>
  <c r="R483" i="10"/>
  <c r="R526" i="10"/>
  <c r="R547" i="10"/>
  <c r="R558" i="10"/>
  <c r="R564" i="10"/>
  <c r="R594" i="10"/>
  <c r="R609" i="10"/>
  <c r="R639" i="10"/>
  <c r="R638" i="10" s="1"/>
  <c r="R653" i="10"/>
  <c r="R685" i="10"/>
  <c r="R703" i="10"/>
  <c r="R663" i="10"/>
  <c r="R673" i="10"/>
  <c r="R567" i="10"/>
  <c r="R682" i="10"/>
  <c r="L60" i="43"/>
  <c r="L48" i="43"/>
  <c r="L36" i="43"/>
  <c r="L33" i="43"/>
  <c r="L26" i="43"/>
  <c r="L24" i="43"/>
  <c r="L19" i="43"/>
  <c r="L16" i="43"/>
  <c r="L11" i="43"/>
  <c r="L8" i="43"/>
  <c r="L7" i="43" s="1"/>
  <c r="Q508" i="8" l="1"/>
  <c r="Q251" i="8"/>
  <c r="Q329" i="8"/>
  <c r="Q328" i="8" s="1"/>
  <c r="Q159" i="12"/>
  <c r="R630" i="10"/>
  <c r="R629" i="10" s="1"/>
  <c r="R122" i="10"/>
  <c r="Q788" i="12"/>
  <c r="Q718" i="12"/>
  <c r="Q558" i="12"/>
  <c r="Q636" i="12"/>
  <c r="Q551" i="12"/>
  <c r="Q443" i="12"/>
  <c r="Q255" i="12"/>
  <c r="Q362" i="12"/>
  <c r="Q221" i="12"/>
  <c r="Q494" i="12"/>
  <c r="Q263" i="12"/>
  <c r="Q188" i="12"/>
  <c r="Q87" i="12"/>
  <c r="Q71" i="12"/>
  <c r="Q597" i="12"/>
  <c r="Q562" i="12"/>
  <c r="Q514" i="12"/>
  <c r="Q651" i="12"/>
  <c r="Q533" i="12"/>
  <c r="Q465" i="12"/>
  <c r="Q249" i="12"/>
  <c r="Q752" i="12"/>
  <c r="Q121" i="12"/>
  <c r="Q55" i="12"/>
  <c r="Q33" i="12"/>
  <c r="Q11" i="12"/>
  <c r="Q428" i="12"/>
  <c r="Q273" i="12"/>
  <c r="Q231" i="12"/>
  <c r="Q171" i="12"/>
  <c r="Q104" i="12"/>
  <c r="Q787" i="12"/>
  <c r="Q621" i="12"/>
  <c r="Q504" i="12"/>
  <c r="Q703" i="12"/>
  <c r="Q379" i="12"/>
  <c r="Q351" i="12"/>
  <c r="Q321" i="12"/>
  <c r="Q214" i="12"/>
  <c r="Q408" i="12"/>
  <c r="Q289" i="12"/>
  <c r="Q193" i="12"/>
  <c r="Q184" i="12"/>
  <c r="Q66" i="12"/>
  <c r="Q49" i="12"/>
  <c r="Q708" i="12"/>
  <c r="Q521" i="12"/>
  <c r="Q373" i="12"/>
  <c r="Q778" i="12"/>
  <c r="Q610" i="12"/>
  <c r="Q577" i="12"/>
  <c r="Q586" i="12"/>
  <c r="Q480" i="12"/>
  <c r="Q437" i="12"/>
  <c r="Q304" i="12"/>
  <c r="Q337" i="12"/>
  <c r="Q313" i="12"/>
  <c r="Q508" i="12"/>
  <c r="Q342" i="12"/>
  <c r="Q132" i="12"/>
  <c r="Q96" i="12"/>
  <c r="Q60" i="12"/>
  <c r="Q38" i="12"/>
  <c r="Q16" i="12"/>
  <c r="Q570" i="12"/>
  <c r="Q400" i="12"/>
  <c r="Q147" i="12"/>
  <c r="Q767" i="12"/>
  <c r="Q664" i="12"/>
  <c r="Q543" i="12"/>
  <c r="Q237" i="12"/>
  <c r="Q201" i="12"/>
  <c r="Q206" i="8"/>
  <c r="Q136" i="8"/>
  <c r="Q615" i="8"/>
  <c r="Q553" i="8"/>
  <c r="Q604" i="8"/>
  <c r="Q463" i="8"/>
  <c r="Q353" i="8"/>
  <c r="Q357" i="8"/>
  <c r="Q597" i="8"/>
  <c r="Q582" i="8"/>
  <c r="Q538" i="8"/>
  <c r="Q573" i="8"/>
  <c r="Q516" i="8"/>
  <c r="Q652" i="8"/>
  <c r="Q630" i="8"/>
  <c r="Q401" i="8"/>
  <c r="Q377" i="8"/>
  <c r="Q347" i="8"/>
  <c r="Q250" i="8"/>
  <c r="Q205" i="8"/>
  <c r="Q494" i="8"/>
  <c r="Q487" i="8"/>
  <c r="Q196" i="8"/>
  <c r="Q170" i="8"/>
  <c r="Q444" i="8"/>
  <c r="Q80" i="8"/>
  <c r="Q10" i="8"/>
  <c r="Q19" i="8"/>
  <c r="Q407" i="8"/>
  <c r="Q267" i="8"/>
  <c r="Q306" i="8"/>
  <c r="Q277" i="8"/>
  <c r="Q158" i="8"/>
  <c r="Q298" i="8"/>
  <c r="Q95" i="8"/>
  <c r="Q51" i="8"/>
  <c r="Q546" i="8"/>
  <c r="Q315" i="8"/>
  <c r="Q186" i="8"/>
  <c r="Q433" i="8"/>
  <c r="Q107" i="8"/>
  <c r="Q45" i="8"/>
  <c r="Q31" i="8"/>
  <c r="Q587" i="8"/>
  <c r="Q643" i="8"/>
  <c r="Q637" i="8"/>
  <c r="Q622" i="8"/>
  <c r="Q283" i="8"/>
  <c r="Q507" i="8"/>
  <c r="Q423" i="8"/>
  <c r="Q220" i="8"/>
  <c r="Q389" i="8"/>
  <c r="Q363" i="8"/>
  <c r="Q214" i="8"/>
  <c r="Q562" i="8"/>
  <c r="Q327" i="8"/>
  <c r="Q148" i="8"/>
  <c r="Q86" i="8"/>
  <c r="Q75" i="8"/>
  <c r="Q102" i="8"/>
  <c r="R475" i="10"/>
  <c r="R681" i="10"/>
  <c r="R679" i="10"/>
  <c r="R672" i="10"/>
  <c r="R365" i="10"/>
  <c r="R585" i="10"/>
  <c r="R443" i="10"/>
  <c r="R252" i="10"/>
  <c r="R195" i="10"/>
  <c r="R79" i="10"/>
  <c r="R228" i="10"/>
  <c r="R121" i="10"/>
  <c r="R61" i="10"/>
  <c r="R222" i="10"/>
  <c r="R352" i="10"/>
  <c r="R289" i="10"/>
  <c r="R183" i="10"/>
  <c r="R36" i="10"/>
  <c r="R301" i="10"/>
  <c r="R104" i="10"/>
  <c r="R211" i="10"/>
  <c r="R55" i="10"/>
  <c r="R662" i="10"/>
  <c r="R608" i="10"/>
  <c r="R557" i="10"/>
  <c r="R616" i="10"/>
  <c r="R515" i="10"/>
  <c r="R434" i="10"/>
  <c r="R385" i="10"/>
  <c r="R283" i="10"/>
  <c r="R314" i="10"/>
  <c r="R238" i="10"/>
  <c r="R176" i="10"/>
  <c r="R98" i="10"/>
  <c r="R650" i="10"/>
  <c r="R546" i="10"/>
  <c r="R482" i="10"/>
  <c r="R369" i="10"/>
  <c r="R413" i="10"/>
  <c r="R695" i="10"/>
  <c r="R191" i="10"/>
  <c r="R522" i="10"/>
  <c r="R488" i="10"/>
  <c r="R402" i="10"/>
  <c r="R155" i="10"/>
  <c r="R275" i="10"/>
  <c r="R203" i="10"/>
  <c r="R168" i="10"/>
  <c r="R115" i="10"/>
  <c r="R43" i="10"/>
  <c r="R50" i="10"/>
  <c r="R88" i="10"/>
  <c r="R501" i="10"/>
  <c r="R593" i="10"/>
  <c r="R537" i="10"/>
  <c r="R375" i="10"/>
  <c r="R419" i="10"/>
  <c r="R324" i="10"/>
  <c r="R147" i="10"/>
  <c r="R11" i="10"/>
  <c r="R702" i="10"/>
  <c r="R428" i="10"/>
  <c r="R471" i="10"/>
  <c r="R336" i="10"/>
  <c r="R578" i="10"/>
  <c r="L32" i="43"/>
  <c r="L31" i="43" s="1"/>
  <c r="O374" i="12"/>
  <c r="P374" i="12" s="1"/>
  <c r="R374" i="12" s="1"/>
  <c r="O375" i="12"/>
  <c r="P375" i="12" s="1"/>
  <c r="R375" i="12" s="1"/>
  <c r="P376" i="12"/>
  <c r="R376" i="12" s="1"/>
  <c r="O240" i="12"/>
  <c r="O141" i="12"/>
  <c r="O186" i="12"/>
  <c r="O403" i="8"/>
  <c r="O379" i="8"/>
  <c r="O356" i="8"/>
  <c r="P296" i="8"/>
  <c r="R296" i="8" s="1"/>
  <c r="O295" i="8"/>
  <c r="P295" i="8" s="1"/>
  <c r="R295" i="8" s="1"/>
  <c r="P368" i="10"/>
  <c r="P415" i="10"/>
  <c r="P414" i="10" s="1"/>
  <c r="P391" i="10"/>
  <c r="P358" i="10"/>
  <c r="P166" i="10"/>
  <c r="Q166" i="10" s="1"/>
  <c r="S166" i="10" s="1"/>
  <c r="Q167" i="10"/>
  <c r="S167" i="10" s="1"/>
  <c r="J57" i="43"/>
  <c r="K61" i="43"/>
  <c r="M61" i="43" s="1"/>
  <c r="J60" i="43"/>
  <c r="O373" i="12" l="1"/>
  <c r="Q27" i="12"/>
  <c r="P165" i="10"/>
  <c r="Q165" i="10" s="1"/>
  <c r="S165" i="10" s="1"/>
  <c r="Q576" i="12"/>
  <c r="Q707" i="12"/>
  <c r="Q48" i="12"/>
  <c r="Q170" i="12"/>
  <c r="Q10" i="12"/>
  <c r="Q54" i="12"/>
  <c r="Q650" i="12"/>
  <c r="Q493" i="12"/>
  <c r="Q635" i="12"/>
  <c r="Q717" i="12"/>
  <c r="Q200" i="12"/>
  <c r="Q542" i="12"/>
  <c r="Q766" i="12"/>
  <c r="Q399" i="12"/>
  <c r="Q95" i="12"/>
  <c r="Q303" i="12"/>
  <c r="Q479" i="12"/>
  <c r="Q609" i="12"/>
  <c r="Q372" i="12"/>
  <c r="Q183" i="12"/>
  <c r="Q320" i="12"/>
  <c r="Q378" i="12"/>
  <c r="Q503" i="12"/>
  <c r="Q620" i="12"/>
  <c r="Q427" i="12"/>
  <c r="Q120" i="12"/>
  <c r="Q528" i="12"/>
  <c r="Q513" i="12"/>
  <c r="Q187" i="12"/>
  <c r="Q442" i="12"/>
  <c r="Q341" i="12"/>
  <c r="Q103" i="12"/>
  <c r="Q248" i="12"/>
  <c r="Q596" i="12"/>
  <c r="Q262" i="12"/>
  <c r="Q220" i="12"/>
  <c r="Q550" i="12"/>
  <c r="Q557" i="12"/>
  <c r="Q236" i="12"/>
  <c r="Q230" i="12" s="1"/>
  <c r="Q659" i="12"/>
  <c r="Q569" i="12"/>
  <c r="Q131" i="12"/>
  <c r="Q336" i="12"/>
  <c r="Q585" i="12"/>
  <c r="Q777" i="12"/>
  <c r="Q520" i="12"/>
  <c r="Q65" i="12"/>
  <c r="Q192" i="12"/>
  <c r="Q213" i="12"/>
  <c r="Q350" i="12"/>
  <c r="Q702" i="12"/>
  <c r="Q674" i="12" s="1"/>
  <c r="Q464" i="12"/>
  <c r="Q86" i="12"/>
  <c r="Q254" i="12"/>
  <c r="Q129" i="8"/>
  <c r="Q44" i="8"/>
  <c r="Q305" i="8"/>
  <c r="Q195" i="8"/>
  <c r="Q400" i="8"/>
  <c r="Q572" i="8"/>
  <c r="Q462" i="8"/>
  <c r="Q551" i="8"/>
  <c r="Q185" i="8"/>
  <c r="Q50" i="8"/>
  <c r="Q9" i="8"/>
  <c r="Q651" i="8"/>
  <c r="Q85" i="8"/>
  <c r="Q586" i="8"/>
  <c r="Q443" i="8"/>
  <c r="Q74" i="8"/>
  <c r="Q561" i="8"/>
  <c r="Q362" i="8"/>
  <c r="Q219" i="8"/>
  <c r="Q621" i="8"/>
  <c r="Q276" i="8"/>
  <c r="Q266" i="8"/>
  <c r="Q169" i="8"/>
  <c r="Q249" i="8"/>
  <c r="Q373" i="8"/>
  <c r="Q629" i="8"/>
  <c r="Q515" i="8"/>
  <c r="Q596" i="8"/>
  <c r="Q352" i="8"/>
  <c r="Q603" i="8"/>
  <c r="Q614" i="8"/>
  <c r="Q213" i="8"/>
  <c r="Q406" i="8"/>
  <c r="Q417" i="8"/>
  <c r="Q545" i="8"/>
  <c r="Q297" i="8"/>
  <c r="Q18" i="8"/>
  <c r="Q537" i="8"/>
  <c r="R335" i="10"/>
  <c r="R10" i="10"/>
  <c r="R323" i="10"/>
  <c r="R374" i="10"/>
  <c r="R500" i="10"/>
  <c r="R190" i="10"/>
  <c r="R412" i="10"/>
  <c r="R481" i="10"/>
  <c r="R637" i="10"/>
  <c r="R97" i="10"/>
  <c r="R313" i="10"/>
  <c r="R384" i="10"/>
  <c r="R661" i="10"/>
  <c r="R182" i="10"/>
  <c r="R442" i="10"/>
  <c r="R680" i="10"/>
  <c r="R487" i="10"/>
  <c r="R175" i="10"/>
  <c r="R433" i="10"/>
  <c r="R615" i="10"/>
  <c r="R607" i="10"/>
  <c r="R103" i="10"/>
  <c r="R35" i="10"/>
  <c r="R288" i="10"/>
  <c r="R221" i="10"/>
  <c r="R120" i="10"/>
  <c r="R251" i="10"/>
  <c r="R584" i="10"/>
  <c r="R671" i="10"/>
  <c r="R470" i="10"/>
  <c r="R418" i="10"/>
  <c r="R536" i="10"/>
  <c r="R87" i="10"/>
  <c r="R78" i="10" s="1"/>
  <c r="R114" i="10"/>
  <c r="R154" i="10"/>
  <c r="R694" i="10"/>
  <c r="R545" i="10"/>
  <c r="R649" i="10"/>
  <c r="R282" i="10"/>
  <c r="R577" i="10"/>
  <c r="R701" i="10"/>
  <c r="R141" i="10"/>
  <c r="R401" i="10"/>
  <c r="R521" i="10"/>
  <c r="R237" i="10"/>
  <c r="R514" i="10"/>
  <c r="R556" i="10"/>
  <c r="R210" i="10"/>
  <c r="R351" i="10"/>
  <c r="R60" i="10"/>
  <c r="R364" i="10"/>
  <c r="O294" i="8"/>
  <c r="P294" i="8" s="1"/>
  <c r="R294" i="8" s="1"/>
  <c r="O763" i="12"/>
  <c r="O139" i="8"/>
  <c r="P494" i="10"/>
  <c r="P139" i="10"/>
  <c r="P138" i="10" s="1"/>
  <c r="J36" i="43"/>
  <c r="K46" i="43"/>
  <c r="M46" i="43" s="1"/>
  <c r="O795" i="12"/>
  <c r="O794" i="12" s="1"/>
  <c r="O793" i="12" s="1"/>
  <c r="O790" i="12"/>
  <c r="O785" i="12"/>
  <c r="O784" i="12" s="1"/>
  <c r="O780" i="12"/>
  <c r="O774" i="12"/>
  <c r="O773" i="12" s="1"/>
  <c r="O769" i="12"/>
  <c r="O768" i="12" s="1"/>
  <c r="O764" i="12"/>
  <c r="O762" i="12"/>
  <c r="O756" i="12"/>
  <c r="O755" i="12" s="1"/>
  <c r="O750" i="12"/>
  <c r="O745" i="12"/>
  <c r="O744" i="12" s="1"/>
  <c r="O740" i="12"/>
  <c r="O739" i="12"/>
  <c r="O735" i="12"/>
  <c r="O734" i="12" s="1"/>
  <c r="O733" i="12" s="1"/>
  <c r="O725" i="12"/>
  <c r="O720" i="12"/>
  <c r="O719" i="12" s="1"/>
  <c r="O715" i="12"/>
  <c r="O714" i="12" s="1"/>
  <c r="O710" i="12"/>
  <c r="O709" i="12" s="1"/>
  <c r="O708" i="12" s="1"/>
  <c r="O705" i="12"/>
  <c r="O700" i="12"/>
  <c r="O698" i="12"/>
  <c r="O693" i="12"/>
  <c r="O692" i="12" s="1"/>
  <c r="O688" i="12"/>
  <c r="O687" i="12"/>
  <c r="O683" i="12"/>
  <c r="O682" i="12" s="1"/>
  <c r="O681" i="12" s="1"/>
  <c r="O678" i="12"/>
  <c r="O671" i="12"/>
  <c r="O669" i="12"/>
  <c r="O667" i="12"/>
  <c r="O662" i="12"/>
  <c r="O657" i="12"/>
  <c r="O655" i="12"/>
  <c r="O653" i="12"/>
  <c r="O648" i="12"/>
  <c r="O642" i="12"/>
  <c r="O640" i="12"/>
  <c r="O638" i="12"/>
  <c r="O633" i="12"/>
  <c r="O632" i="12" s="1"/>
  <c r="O627" i="12"/>
  <c r="O625" i="12"/>
  <c r="O623" i="12"/>
  <c r="O618" i="12"/>
  <c r="O612" i="12"/>
  <c r="O611" i="12" s="1"/>
  <c r="O610" i="12" s="1"/>
  <c r="O607" i="12"/>
  <c r="O600" i="12"/>
  <c r="O599" i="12" s="1"/>
  <c r="O593" i="12"/>
  <c r="O592" i="12" s="1"/>
  <c r="O588" i="12"/>
  <c r="O587" i="12"/>
  <c r="O586" i="12" s="1"/>
  <c r="O585" i="12" s="1"/>
  <c r="O581" i="12"/>
  <c r="O574" i="12"/>
  <c r="O573" i="12" s="1"/>
  <c r="O572" i="12" s="1"/>
  <c r="O571" i="12" s="1"/>
  <c r="O570" i="12" s="1"/>
  <c r="O569" i="12" s="1"/>
  <c r="O567" i="12"/>
  <c r="O560" i="12"/>
  <c r="O559" i="12" s="1"/>
  <c r="O558" i="12" s="1"/>
  <c r="O557" i="12" s="1"/>
  <c r="O553" i="12"/>
  <c r="O546" i="12"/>
  <c r="O545" i="12" s="1"/>
  <c r="O539" i="12"/>
  <c r="O538" i="12" s="1"/>
  <c r="O536" i="12"/>
  <c r="O531" i="12"/>
  <c r="O530" i="12" s="1"/>
  <c r="O529" i="12" s="1"/>
  <c r="O526" i="12"/>
  <c r="O523" i="12"/>
  <c r="O522" i="12" s="1"/>
  <c r="O516" i="12"/>
  <c r="O515" i="12" s="1"/>
  <c r="O511" i="12"/>
  <c r="O510" i="12" s="1"/>
  <c r="O509" i="12" s="1"/>
  <c r="O506" i="12"/>
  <c r="O498" i="12"/>
  <c r="O495" i="12" s="1"/>
  <c r="O496" i="12"/>
  <c r="O490" i="12"/>
  <c r="O489" i="12" s="1"/>
  <c r="O483" i="12"/>
  <c r="O476" i="12"/>
  <c r="O475" i="12" s="1"/>
  <c r="O474" i="12" s="1"/>
  <c r="O469" i="12"/>
  <c r="O461" i="12"/>
  <c r="O460" i="12" s="1"/>
  <c r="O454" i="12"/>
  <c r="O452" i="12"/>
  <c r="O447" i="12"/>
  <c r="O445" i="12"/>
  <c r="O440" i="12"/>
  <c r="O435" i="12"/>
  <c r="O434" i="12" s="1"/>
  <c r="O430" i="12"/>
  <c r="O429" i="12" s="1"/>
  <c r="O424" i="12"/>
  <c r="O421" i="12"/>
  <c r="O420" i="12" s="1"/>
  <c r="O415" i="12"/>
  <c r="O411" i="12"/>
  <c r="O404" i="12"/>
  <c r="O401" i="12" s="1"/>
  <c r="O402" i="12"/>
  <c r="O395" i="12"/>
  <c r="O394" i="12" s="1"/>
  <c r="O393" i="12" s="1"/>
  <c r="O388" i="12"/>
  <c r="O383" i="12"/>
  <c r="O382" i="12" s="1"/>
  <c r="O370" i="12"/>
  <c r="O365" i="12"/>
  <c r="O364" i="12" s="1"/>
  <c r="O360" i="12"/>
  <c r="O359" i="12" s="1"/>
  <c r="O358" i="12" s="1"/>
  <c r="O353" i="12"/>
  <c r="O352" i="12" s="1"/>
  <c r="O346" i="12"/>
  <c r="O339" i="12"/>
  <c r="O338" i="12" s="1"/>
  <c r="O337" i="12" s="1"/>
  <c r="O336" i="12" s="1"/>
  <c r="O335" i="12" s="1"/>
  <c r="O334" i="12" s="1"/>
  <c r="O332" i="12"/>
  <c r="O326" i="12"/>
  <c r="O324" i="12"/>
  <c r="O316" i="12"/>
  <c r="O315" i="12" s="1"/>
  <c r="O314" i="12" s="1"/>
  <c r="O313" i="12" s="1"/>
  <c r="O311" i="12"/>
  <c r="O310" i="12" s="1"/>
  <c r="O309" i="12" s="1"/>
  <c r="O306" i="12"/>
  <c r="O305" i="12" s="1"/>
  <c r="O304" i="12" s="1"/>
  <c r="O303" i="12" s="1"/>
  <c r="O299" i="12"/>
  <c r="O298" i="12" s="1"/>
  <c r="O294" i="12"/>
  <c r="O293" i="12" s="1"/>
  <c r="O292" i="12" s="1"/>
  <c r="O291" i="12" s="1"/>
  <c r="O287" i="12"/>
  <c r="O285" i="12"/>
  <c r="O283" i="12"/>
  <c r="O276" i="12"/>
  <c r="O275" i="12" s="1"/>
  <c r="O271" i="12"/>
  <c r="O266" i="12"/>
  <c r="O265" i="12" s="1"/>
  <c r="O264" i="12" s="1"/>
  <c r="O258" i="12"/>
  <c r="O244" i="12"/>
  <c r="O243" i="12" s="1"/>
  <c r="O242" i="12" s="1"/>
  <c r="O241" i="12" s="1"/>
  <c r="O239" i="12"/>
  <c r="O234" i="12"/>
  <c r="O227" i="12"/>
  <c r="O225" i="12"/>
  <c r="O223" i="12"/>
  <c r="O218" i="12"/>
  <c r="O216" i="12"/>
  <c r="O211" i="12"/>
  <c r="O210" i="12" s="1"/>
  <c r="O209" i="12" s="1"/>
  <c r="O204" i="12"/>
  <c r="O203" i="12" s="1"/>
  <c r="O197" i="12"/>
  <c r="O196" i="12" s="1"/>
  <c r="O195" i="12" s="1"/>
  <c r="O194" i="12" s="1"/>
  <c r="O193" i="12" s="1"/>
  <c r="O192" i="12" s="1"/>
  <c r="O190" i="12"/>
  <c r="O185" i="12"/>
  <c r="O184" i="12" s="1"/>
  <c r="O183" i="12" s="1"/>
  <c r="O182" i="12" s="1"/>
  <c r="O180" i="12"/>
  <c r="O173" i="12"/>
  <c r="O172" i="12" s="1"/>
  <c r="O171" i="12" s="1"/>
  <c r="O170" i="12" s="1"/>
  <c r="O168" i="12"/>
  <c r="O167" i="12"/>
  <c r="O166" i="12" s="1"/>
  <c r="O162" i="12"/>
  <c r="O161" i="12" s="1"/>
  <c r="O160" i="12" s="1"/>
  <c r="O155" i="12"/>
  <c r="O150" i="12"/>
  <c r="O149" i="12" s="1"/>
  <c r="O145" i="12"/>
  <c r="O144" i="12" s="1"/>
  <c r="O140" i="12"/>
  <c r="O139" i="12" s="1"/>
  <c r="O138" i="12" s="1"/>
  <c r="O135" i="12"/>
  <c r="O128" i="12"/>
  <c r="O127" i="12" s="1"/>
  <c r="O123" i="12"/>
  <c r="O122" i="12" s="1"/>
  <c r="O115" i="12"/>
  <c r="O114" i="12" s="1"/>
  <c r="O108" i="12"/>
  <c r="O107" i="12" s="1"/>
  <c r="O100" i="12"/>
  <c r="O98" i="12"/>
  <c r="O93" i="12"/>
  <c r="O91" i="12"/>
  <c r="O89" i="12"/>
  <c r="O84" i="12"/>
  <c r="O81" i="12"/>
  <c r="O80" i="12" s="1"/>
  <c r="O74" i="12"/>
  <c r="O69" i="12"/>
  <c r="O68" i="12" s="1"/>
  <c r="O67" i="12" s="1"/>
  <c r="O63" i="12"/>
  <c r="O58" i="12"/>
  <c r="O57" i="12"/>
  <c r="O56" i="12" s="1"/>
  <c r="O55" i="12" s="1"/>
  <c r="O54" i="12" s="1"/>
  <c r="O52" i="12"/>
  <c r="O51" i="12" s="1"/>
  <c r="O46" i="12"/>
  <c r="O45" i="12" s="1"/>
  <c r="O44" i="12" s="1"/>
  <c r="O43" i="12" s="1"/>
  <c r="O41" i="12"/>
  <c r="O40" i="12"/>
  <c r="O36" i="12"/>
  <c r="O35" i="12" s="1"/>
  <c r="O34" i="12" s="1"/>
  <c r="O33" i="12" s="1"/>
  <c r="O31" i="12"/>
  <c r="O30" i="12" s="1"/>
  <c r="O24" i="12"/>
  <c r="O23" i="12" s="1"/>
  <c r="O22" i="12" s="1"/>
  <c r="O21" i="12" s="1"/>
  <c r="O19" i="12"/>
  <c r="O14" i="12"/>
  <c r="O13" i="12" s="1"/>
  <c r="O12" i="12" s="1"/>
  <c r="O663" i="8"/>
  <c r="O662" i="8" s="1"/>
  <c r="O661" i="8" s="1"/>
  <c r="O658" i="8"/>
  <c r="O655" i="8"/>
  <c r="O654" i="8" s="1"/>
  <c r="O647" i="8"/>
  <c r="O646" i="8" s="1"/>
  <c r="O640" i="8"/>
  <c r="O639" i="8" s="1"/>
  <c r="O635" i="8"/>
  <c r="O634" i="8" s="1"/>
  <c r="O632" i="8"/>
  <c r="O625" i="8"/>
  <c r="O624" i="8" s="1"/>
  <c r="O618" i="8"/>
  <c r="O611" i="8"/>
  <c r="O610" i="8" s="1"/>
  <c r="O609" i="8" s="1"/>
  <c r="O606" i="8"/>
  <c r="O601" i="8"/>
  <c r="O599" i="8"/>
  <c r="O591" i="8"/>
  <c r="O590" i="8" s="1"/>
  <c r="O589" i="8" s="1"/>
  <c r="O584" i="8"/>
  <c r="O580" i="8"/>
  <c r="O579" i="8" s="1"/>
  <c r="O578" i="8" s="1"/>
  <c r="O575" i="8"/>
  <c r="O570" i="8"/>
  <c r="O569" i="8" s="1"/>
  <c r="O564" i="8"/>
  <c r="O558" i="8"/>
  <c r="O555" i="8"/>
  <c r="O549" i="8"/>
  <c r="O542" i="8"/>
  <c r="O541" i="8" s="1"/>
  <c r="O540" i="8" s="1"/>
  <c r="O534" i="8"/>
  <c r="O531" i="8"/>
  <c r="O530" i="8" s="1"/>
  <c r="O528" i="8"/>
  <c r="O526" i="8"/>
  <c r="O524" i="8"/>
  <c r="O521" i="8"/>
  <c r="O520" i="8" s="1"/>
  <c r="O518" i="8"/>
  <c r="O513" i="8"/>
  <c r="O512" i="8" s="1"/>
  <c r="O510" i="8"/>
  <c r="O503" i="8"/>
  <c r="O502" i="8" s="1"/>
  <c r="O500" i="8"/>
  <c r="O497" i="8"/>
  <c r="O496" i="8" s="1"/>
  <c r="O492" i="8"/>
  <c r="O490" i="8"/>
  <c r="O485" i="8"/>
  <c r="O484" i="8" s="1"/>
  <c r="O482" i="8"/>
  <c r="O481" i="8" s="1"/>
  <c r="O479" i="8"/>
  <c r="O475" i="8"/>
  <c r="O474" i="8" s="1"/>
  <c r="O472" i="8"/>
  <c r="O469" i="8"/>
  <c r="O468" i="8" s="1"/>
  <c r="O466" i="8"/>
  <c r="O465" i="8" s="1"/>
  <c r="O458" i="8"/>
  <c r="O456" i="8"/>
  <c r="O454" i="8"/>
  <c r="O451" i="8"/>
  <c r="O449" i="8"/>
  <c r="O446" i="8"/>
  <c r="O445" i="8" s="1"/>
  <c r="O439" i="8"/>
  <c r="O438" i="8" s="1"/>
  <c r="O436" i="8"/>
  <c r="O426" i="8"/>
  <c r="O425" i="8" s="1"/>
  <c r="O424" i="8" s="1"/>
  <c r="O423" i="8" s="1"/>
  <c r="O421" i="8"/>
  <c r="O415" i="8"/>
  <c r="O414" i="8" s="1"/>
  <c r="O412" i="8"/>
  <c r="O411" i="8" s="1"/>
  <c r="O409" i="8"/>
  <c r="O408" i="8" s="1"/>
  <c r="O402" i="8"/>
  <c r="O397" i="8"/>
  <c r="O396" i="8" s="1"/>
  <c r="O392" i="8"/>
  <c r="O391" i="8" s="1"/>
  <c r="O387" i="8"/>
  <c r="O386" i="8" s="1"/>
  <c r="O384" i="8"/>
  <c r="O381" i="8"/>
  <c r="O380" i="8" s="1"/>
  <c r="O378" i="8"/>
  <c r="O375" i="8"/>
  <c r="O374" i="8" s="1"/>
  <c r="O368" i="8"/>
  <c r="O365" i="8"/>
  <c r="O364" i="8" s="1"/>
  <c r="O360" i="8"/>
  <c r="O359" i="8" s="1"/>
  <c r="O355" i="8"/>
  <c r="O354" i="8" s="1"/>
  <c r="O353" i="8" s="1"/>
  <c r="O350" i="8"/>
  <c r="O345" i="8"/>
  <c r="O344" i="8" s="1"/>
  <c r="O342" i="8"/>
  <c r="O341" i="8" s="1"/>
  <c r="O334" i="8"/>
  <c r="O333" i="8" s="1"/>
  <c r="O331" i="8"/>
  <c r="O330" i="8" s="1"/>
  <c r="O325" i="8"/>
  <c r="O324" i="8" s="1"/>
  <c r="O321" i="8"/>
  <c r="O318" i="8"/>
  <c r="O317" i="8" s="1"/>
  <c r="O313" i="8"/>
  <c r="O312" i="8" s="1"/>
  <c r="O308" i="8"/>
  <c r="O307" i="8" s="1"/>
  <c r="O306" i="8" s="1"/>
  <c r="O301" i="8"/>
  <c r="O292" i="8"/>
  <c r="O291" i="8" s="1"/>
  <c r="O289" i="8"/>
  <c r="O286" i="8"/>
  <c r="O285" i="8" s="1"/>
  <c r="O279" i="8"/>
  <c r="O278" i="8" s="1"/>
  <c r="O274" i="8"/>
  <c r="O273" i="8" s="1"/>
  <c r="O272" i="8" s="1"/>
  <c r="O269" i="8"/>
  <c r="O264" i="8"/>
  <c r="O263" i="8" s="1"/>
  <c r="O259" i="8"/>
  <c r="O258" i="8" s="1"/>
  <c r="O256" i="8"/>
  <c r="O255" i="8" s="1"/>
  <c r="O253" i="8"/>
  <c r="O247" i="8"/>
  <c r="O246" i="8" s="1"/>
  <c r="O245" i="8" s="1"/>
  <c r="O241" i="8"/>
  <c r="O239" i="8"/>
  <c r="O236" i="8"/>
  <c r="O234" i="8"/>
  <c r="O231" i="8"/>
  <c r="O230" i="8" s="1"/>
  <c r="O228" i="8"/>
  <c r="O227" i="8" s="1"/>
  <c r="O225" i="8"/>
  <c r="O222" i="8"/>
  <c r="O221" i="8" s="1"/>
  <c r="O216" i="8"/>
  <c r="O210" i="8"/>
  <c r="O208" i="8"/>
  <c r="O201" i="8"/>
  <c r="O200" i="8" s="1"/>
  <c r="O198" i="8"/>
  <c r="O193" i="8"/>
  <c r="O192" i="8" s="1"/>
  <c r="O191" i="8" s="1"/>
  <c r="O190" i="8" s="1"/>
  <c r="O188" i="8"/>
  <c r="O183" i="8"/>
  <c r="O182" i="8" s="1"/>
  <c r="O181" i="8" s="1"/>
  <c r="O180" i="8" s="1"/>
  <c r="O176" i="8"/>
  <c r="O174" i="8"/>
  <c r="O172" i="8"/>
  <c r="O167" i="8"/>
  <c r="O166" i="8" s="1"/>
  <c r="O164" i="8"/>
  <c r="O163" i="8" s="1"/>
  <c r="O161" i="8"/>
  <c r="O160" i="8" s="1"/>
  <c r="O153" i="8"/>
  <c r="O146" i="8"/>
  <c r="O145" i="8" s="1"/>
  <c r="O143" i="8"/>
  <c r="O142" i="8" s="1"/>
  <c r="O140" i="8"/>
  <c r="O138" i="8"/>
  <c r="O134" i="8"/>
  <c r="O132" i="8"/>
  <c r="O127" i="8"/>
  <c r="O126" i="8" s="1"/>
  <c r="O125" i="8" s="1"/>
  <c r="O122" i="8"/>
  <c r="O121" i="8" s="1"/>
  <c r="O117" i="8"/>
  <c r="O115" i="8"/>
  <c r="O113" i="8"/>
  <c r="O110" i="8"/>
  <c r="O105" i="8"/>
  <c r="O100" i="8"/>
  <c r="O98" i="8"/>
  <c r="O93" i="8"/>
  <c r="O92" i="8" s="1"/>
  <c r="O90" i="8"/>
  <c r="O89" i="8" s="1"/>
  <c r="O83" i="8"/>
  <c r="O82" i="8" s="1"/>
  <c r="O81" i="8" s="1"/>
  <c r="O80" i="8" s="1"/>
  <c r="O78" i="8"/>
  <c r="O77" i="8" s="1"/>
  <c r="O76" i="8" s="1"/>
  <c r="O75" i="8" s="1"/>
  <c r="O72" i="8"/>
  <c r="O70" i="8"/>
  <c r="O68" i="8"/>
  <c r="O65" i="8"/>
  <c r="O64" i="8" s="1"/>
  <c r="O61" i="8"/>
  <c r="O59" i="8"/>
  <c r="O57" i="8"/>
  <c r="O54" i="8"/>
  <c r="O53" i="8" s="1"/>
  <c r="O48" i="8"/>
  <c r="O47" i="8" s="1"/>
  <c r="O42" i="8"/>
  <c r="O40" i="8"/>
  <c r="O38" i="8"/>
  <c r="O35" i="8"/>
  <c r="O29" i="8"/>
  <c r="O27" i="8"/>
  <c r="O25" i="8"/>
  <c r="O22" i="8"/>
  <c r="O16" i="8"/>
  <c r="O15" i="8" s="1"/>
  <c r="O13" i="8"/>
  <c r="O12" i="8" s="1"/>
  <c r="P705" i="10"/>
  <c r="P704" i="10" s="1"/>
  <c r="P698" i="10"/>
  <c r="P697" i="10" s="1"/>
  <c r="P690" i="10"/>
  <c r="P688" i="10"/>
  <c r="P686" i="10"/>
  <c r="P683" i="10"/>
  <c r="P677" i="10"/>
  <c r="P676" i="10" s="1"/>
  <c r="P674" i="10"/>
  <c r="P666" i="10"/>
  <c r="P665" i="10"/>
  <c r="P664" i="10" s="1"/>
  <c r="P658" i="10"/>
  <c r="P656" i="10"/>
  <c r="P654" i="10"/>
  <c r="P651" i="10"/>
  <c r="P640" i="10"/>
  <c r="P635" i="10"/>
  <c r="P634" i="10" s="1"/>
  <c r="P632" i="10"/>
  <c r="P625" i="10"/>
  <c r="P624" i="10" s="1"/>
  <c r="P618" i="10"/>
  <c r="P617" i="10" s="1"/>
  <c r="P613" i="10"/>
  <c r="P612" i="10" s="1"/>
  <c r="P610" i="10"/>
  <c r="P603" i="10"/>
  <c r="P602" i="10" s="1"/>
  <c r="P596" i="10"/>
  <c r="P595" i="10" s="1"/>
  <c r="P591" i="10"/>
  <c r="P588" i="10"/>
  <c r="P582" i="10"/>
  <c r="P581" i="10" s="1"/>
  <c r="P580" i="10" s="1"/>
  <c r="P574" i="10"/>
  <c r="P573" i="10" s="1"/>
  <c r="P571" i="10"/>
  <c r="P570" i="10" s="1"/>
  <c r="P569" i="10" s="1"/>
  <c r="P565" i="10"/>
  <c r="P564" i="10"/>
  <c r="P562" i="10"/>
  <c r="P561" i="10" s="1"/>
  <c r="P559" i="10"/>
  <c r="P552" i="10"/>
  <c r="P551" i="10" s="1"/>
  <c r="P549" i="10"/>
  <c r="P548" i="10" s="1"/>
  <c r="P543" i="10"/>
  <c r="P542" i="10" s="1"/>
  <c r="P540" i="10"/>
  <c r="P539" i="10" s="1"/>
  <c r="P533" i="10"/>
  <c r="P532" i="10" s="1"/>
  <c r="P531" i="10" s="1"/>
  <c r="P527" i="10"/>
  <c r="P526" i="10" s="1"/>
  <c r="P524" i="10"/>
  <c r="P523" i="10" s="1"/>
  <c r="P517" i="10"/>
  <c r="P510" i="10"/>
  <c r="P508" i="10"/>
  <c r="P506" i="10"/>
  <c r="P503" i="10"/>
  <c r="P502" i="10" s="1"/>
  <c r="P495" i="10"/>
  <c r="P493" i="10"/>
  <c r="P485" i="10"/>
  <c r="P484" i="10" s="1"/>
  <c r="P483" i="10" s="1"/>
  <c r="P482" i="10" s="1"/>
  <c r="P481" i="10" s="1"/>
  <c r="P480" i="10" s="1"/>
  <c r="P478" i="10"/>
  <c r="P477" i="10" s="1"/>
  <c r="P473" i="10"/>
  <c r="P472" i="10" s="1"/>
  <c r="P471" i="10" s="1"/>
  <c r="P470" i="10" s="1"/>
  <c r="P469" i="10" s="1"/>
  <c r="P466" i="10"/>
  <c r="P465" i="10" s="1"/>
  <c r="P458" i="10"/>
  <c r="P456" i="10"/>
  <c r="P454" i="10"/>
  <c r="P451" i="10"/>
  <c r="P449" i="10"/>
  <c r="P448" i="10" s="1"/>
  <c r="P446" i="10"/>
  <c r="P445" i="10" s="1"/>
  <c r="P439" i="10"/>
  <c r="P438" i="10" s="1"/>
  <c r="P436" i="10"/>
  <c r="P426" i="10"/>
  <c r="P425" i="10" s="1"/>
  <c r="P424" i="10" s="1"/>
  <c r="P421" i="10"/>
  <c r="P413" i="10"/>
  <c r="P409" i="10"/>
  <c r="P408" i="10" s="1"/>
  <c r="P404" i="10"/>
  <c r="P403" i="10" s="1"/>
  <c r="P402" i="10" s="1"/>
  <c r="P399" i="10"/>
  <c r="P396" i="10"/>
  <c r="P395" i="10" s="1"/>
  <c r="P392" i="10"/>
  <c r="P390" i="10"/>
  <c r="P387" i="10"/>
  <c r="P386" i="10" s="1"/>
  <c r="P380" i="10"/>
  <c r="P377" i="10"/>
  <c r="P376" i="10" s="1"/>
  <c r="P372" i="10"/>
  <c r="P367" i="10"/>
  <c r="P366" i="10" s="1"/>
  <c r="P365" i="10" s="1"/>
  <c r="P362" i="10"/>
  <c r="P357" i="10"/>
  <c r="P356" i="10" s="1"/>
  <c r="P354" i="10"/>
  <c r="P353" i="10" s="1"/>
  <c r="P346" i="10"/>
  <c r="P345" i="10" s="1"/>
  <c r="P338" i="10"/>
  <c r="P332" i="10"/>
  <c r="P331" i="10" s="1"/>
  <c r="P330" i="10" s="1"/>
  <c r="P326" i="10"/>
  <c r="P319" i="10"/>
  <c r="P318" i="10" s="1"/>
  <c r="P316" i="10"/>
  <c r="P307" i="10"/>
  <c r="P306" i="10" s="1"/>
  <c r="P299" i="10"/>
  <c r="P297" i="10"/>
  <c r="P295" i="10"/>
  <c r="P292" i="10"/>
  <c r="P291" i="10" s="1"/>
  <c r="P285" i="10"/>
  <c r="P280" i="10"/>
  <c r="P279" i="10" s="1"/>
  <c r="P277" i="10"/>
  <c r="P276" i="10" s="1"/>
  <c r="P273" i="10"/>
  <c r="P272" i="10" s="1"/>
  <c r="P270" i="10"/>
  <c r="P269" i="10" s="1"/>
  <c r="P267" i="10"/>
  <c r="P266" i="10" s="1"/>
  <c r="P263" i="10"/>
  <c r="P260" i="10"/>
  <c r="P259" i="10" s="1"/>
  <c r="P257" i="10"/>
  <c r="P254" i="10"/>
  <c r="P253" i="10" s="1"/>
  <c r="P246" i="10"/>
  <c r="P243" i="10"/>
  <c r="P242" i="10" s="1"/>
  <c r="P240" i="10"/>
  <c r="P232" i="10"/>
  <c r="P231" i="10" s="1"/>
  <c r="P230" i="10" s="1"/>
  <c r="P225" i="10"/>
  <c r="P224" i="10" s="1"/>
  <c r="P218" i="10"/>
  <c r="P217" i="10" s="1"/>
  <c r="P216" i="10" s="1"/>
  <c r="P213" i="10"/>
  <c r="P208" i="10"/>
  <c r="P206" i="10"/>
  <c r="P198" i="10"/>
  <c r="P197" i="10" s="1"/>
  <c r="P196" i="10" s="1"/>
  <c r="P195" i="10" s="1"/>
  <c r="P193" i="10"/>
  <c r="P186" i="10"/>
  <c r="P185" i="10" s="1"/>
  <c r="P184" i="10" s="1"/>
  <c r="P183" i="10" s="1"/>
  <c r="P178" i="10"/>
  <c r="P172" i="10"/>
  <c r="P171" i="10" s="1"/>
  <c r="P170" i="10" s="1"/>
  <c r="P169" i="10" s="1"/>
  <c r="P168" i="10" s="1"/>
  <c r="P163" i="10"/>
  <c r="P160" i="10"/>
  <c r="P159" i="10" s="1"/>
  <c r="P157" i="10"/>
  <c r="P156" i="10" s="1"/>
  <c r="P150" i="10"/>
  <c r="P149" i="10" s="1"/>
  <c r="P148" i="10" s="1"/>
  <c r="P147" i="10" s="1"/>
  <c r="P145" i="10"/>
  <c r="P144" i="10" s="1"/>
  <c r="P136" i="10"/>
  <c r="P135" i="10" s="1"/>
  <c r="P133" i="10"/>
  <c r="P132" i="10" s="1"/>
  <c r="P130" i="10"/>
  <c r="P129" i="10" s="1"/>
  <c r="P127" i="10"/>
  <c r="P126" i="10" s="1"/>
  <c r="P124" i="10"/>
  <c r="P123" i="10" s="1"/>
  <c r="P118" i="10"/>
  <c r="P111" i="10"/>
  <c r="P110" i="10" s="1"/>
  <c r="P109" i="10" s="1"/>
  <c r="P106" i="10"/>
  <c r="P105" i="10" s="1"/>
  <c r="P101" i="10"/>
  <c r="P100" i="10" s="1"/>
  <c r="P94" i="10"/>
  <c r="P92" i="10"/>
  <c r="P90" i="10"/>
  <c r="P85" i="10"/>
  <c r="P84" i="10" s="1"/>
  <c r="P82" i="10"/>
  <c r="P81" i="10" s="1"/>
  <c r="P74" i="10"/>
  <c r="P73" i="10" s="1"/>
  <c r="P70" i="10"/>
  <c r="P68" i="10"/>
  <c r="P63" i="10"/>
  <c r="P58" i="10"/>
  <c r="P57" i="10" s="1"/>
  <c r="P53" i="10"/>
  <c r="P48" i="10"/>
  <c r="P46" i="10"/>
  <c r="P45" i="10" s="1"/>
  <c r="P41" i="10"/>
  <c r="P40" i="10" s="1"/>
  <c r="P38" i="10"/>
  <c r="P31" i="10"/>
  <c r="P30" i="10" s="1"/>
  <c r="P26" i="10"/>
  <c r="P25" i="10" s="1"/>
  <c r="P20" i="10"/>
  <c r="P18" i="10"/>
  <c r="P16" i="10"/>
  <c r="P13" i="10"/>
  <c r="J48" i="43"/>
  <c r="J33" i="43"/>
  <c r="J26" i="43"/>
  <c r="J24" i="43"/>
  <c r="J19" i="43"/>
  <c r="J16" i="43"/>
  <c r="J11" i="43"/>
  <c r="J8" i="43"/>
  <c r="O372" i="12" l="1"/>
  <c r="P372" i="12" s="1"/>
  <c r="P373" i="12"/>
  <c r="R373" i="12" s="1"/>
  <c r="R372" i="12"/>
  <c r="Q642" i="8"/>
  <c r="P80" i="10"/>
  <c r="P79" i="10" s="1"/>
  <c r="R153" i="10"/>
  <c r="R620" i="10"/>
  <c r="P205" i="10"/>
  <c r="P204" i="10" s="1"/>
  <c r="P203" i="10" s="1"/>
  <c r="P453" i="10"/>
  <c r="P444" i="10" s="1"/>
  <c r="R202" i="10"/>
  <c r="Q349" i="12"/>
  <c r="Q584" i="12"/>
  <c r="Q556" i="12"/>
  <c r="Q595" i="12"/>
  <c r="Q253" i="12"/>
  <c r="Q519" i="12"/>
  <c r="Q407" i="12"/>
  <c r="Q319" i="12"/>
  <c r="Q199" i="12"/>
  <c r="Q502" i="12"/>
  <c r="Q501" i="12"/>
  <c r="Q630" i="12"/>
  <c r="Q492" i="12"/>
  <c r="Q158" i="12"/>
  <c r="Q335" i="12"/>
  <c r="Q261" i="12"/>
  <c r="Q247" i="12"/>
  <c r="Q102" i="12"/>
  <c r="Q119" i="12"/>
  <c r="Q614" i="12"/>
  <c r="Q603" i="12"/>
  <c r="Q302" i="12"/>
  <c r="Q398" i="12"/>
  <c r="Q541" i="12"/>
  <c r="Q356" i="12"/>
  <c r="Q645" i="12"/>
  <c r="Q130" i="12"/>
  <c r="Q229" i="12"/>
  <c r="Q478" i="12"/>
  <c r="Q77" i="12"/>
  <c r="Q207" i="12"/>
  <c r="Q776" i="12"/>
  <c r="Q549" i="12"/>
  <c r="Q26" i="12"/>
  <c r="Q182" i="12"/>
  <c r="Q9" i="12"/>
  <c r="Q282" i="8"/>
  <c r="Q595" i="8"/>
  <c r="Q628" i="8"/>
  <c r="Q620" i="8"/>
  <c r="Q157" i="8"/>
  <c r="Q566" i="8"/>
  <c r="Q304" i="8"/>
  <c r="Q212" i="8"/>
  <c r="Q243" i="8"/>
  <c r="Q179" i="8"/>
  <c r="Q405" i="8"/>
  <c r="Q372" i="8"/>
  <c r="Q442" i="8"/>
  <c r="Q8" i="8"/>
  <c r="Q461" i="8"/>
  <c r="Q399" i="8"/>
  <c r="Q544" i="8"/>
  <c r="Q613" i="8"/>
  <c r="Q338" i="8"/>
  <c r="Q506" i="8"/>
  <c r="Q218" i="8"/>
  <c r="Q560" i="8"/>
  <c r="R236" i="10"/>
  <c r="R220" i="10"/>
  <c r="R34" i="10"/>
  <c r="R96" i="10"/>
  <c r="R480" i="10"/>
  <c r="R189" i="10"/>
  <c r="R9" i="10"/>
  <c r="R513" i="10"/>
  <c r="R520" i="10"/>
  <c r="R113" i="10"/>
  <c r="R576" i="10"/>
  <c r="R417" i="10"/>
  <c r="R670" i="10"/>
  <c r="R250" i="10"/>
  <c r="R181" i="10"/>
  <c r="R606" i="10"/>
  <c r="R201" i="10"/>
  <c r="R535" i="10"/>
  <c r="R469" i="10"/>
  <c r="R312" i="10"/>
  <c r="R499" i="10"/>
  <c r="R322" i="10"/>
  <c r="R334" i="10"/>
  <c r="R350" i="10"/>
  <c r="R555" i="10"/>
  <c r="R700" i="10"/>
  <c r="R77" i="10"/>
  <c r="R648" i="10"/>
  <c r="R693" i="10"/>
  <c r="R287" i="10"/>
  <c r="R174" i="10"/>
  <c r="R441" i="10"/>
  <c r="R660" i="10"/>
  <c r="R411" i="10"/>
  <c r="L6" i="43"/>
  <c r="J32" i="43"/>
  <c r="J31" i="43" s="1"/>
  <c r="P631" i="10"/>
  <c r="P630" i="10" s="1"/>
  <c r="O414" i="12"/>
  <c r="O482" i="12"/>
  <c r="O481" i="12" s="1"/>
  <c r="O535" i="12"/>
  <c r="O534" i="12" s="1"/>
  <c r="O552" i="12"/>
  <c r="O551" i="12" s="1"/>
  <c r="O580" i="12"/>
  <c r="O637" i="12"/>
  <c r="O636" i="12" s="1"/>
  <c r="O761" i="12"/>
  <c r="O779" i="12"/>
  <c r="O308" i="12"/>
  <c r="O302" i="12" s="1"/>
  <c r="O301" i="12" s="1"/>
  <c r="O297" i="12"/>
  <c r="O296" i="12" s="1"/>
  <c r="O11" i="12"/>
  <c r="O331" i="12"/>
  <c r="O131" i="8"/>
  <c r="O88" i="8"/>
  <c r="O489" i="8"/>
  <c r="O171" i="8"/>
  <c r="O170" i="8" s="1"/>
  <c r="O207" i="8"/>
  <c r="O67" i="8"/>
  <c r="O63" i="8" s="1"/>
  <c r="O112" i="8"/>
  <c r="O159" i="8"/>
  <c r="O158" i="8" s="1"/>
  <c r="O238" i="8"/>
  <c r="O233" i="8"/>
  <c r="O509" i="8"/>
  <c r="O508" i="8" s="1"/>
  <c r="O533" i="8"/>
  <c r="O548" i="8"/>
  <c r="O120" i="8"/>
  <c r="O119" i="8" s="1"/>
  <c r="P122" i="10"/>
  <c r="P121" i="10" s="1"/>
  <c r="P476" i="10"/>
  <c r="P475" i="10" s="1"/>
  <c r="P371" i="10"/>
  <c r="P370" i="10" s="1"/>
  <c r="P89" i="10"/>
  <c r="P522" i="10"/>
  <c r="P117" i="10"/>
  <c r="P116" i="10" s="1"/>
  <c r="P115" i="10" s="1"/>
  <c r="O544" i="12"/>
  <c r="O543" i="12" s="1"/>
  <c r="O410" i="12"/>
  <c r="O409" i="12" s="1"/>
  <c r="O189" i="12"/>
  <c r="O73" i="12"/>
  <c r="O72" i="12" s="1"/>
  <c r="O459" i="12"/>
  <c r="O458" i="12" s="1"/>
  <c r="O617" i="8"/>
  <c r="O616" i="8" s="1"/>
  <c r="O557" i="8"/>
  <c r="O523" i="8"/>
  <c r="O377" i="8"/>
  <c r="O104" i="8"/>
  <c r="P590" i="10"/>
  <c r="P389" i="10"/>
  <c r="P325" i="10"/>
  <c r="P324" i="10" s="1"/>
  <c r="P239" i="10"/>
  <c r="P192" i="10"/>
  <c r="P191" i="10" s="1"/>
  <c r="P52" i="10"/>
  <c r="P51" i="10" s="1"/>
  <c r="J7" i="43"/>
  <c r="O79" i="12"/>
  <c r="O97" i="12"/>
  <c r="O113" i="12"/>
  <c r="O233" i="12"/>
  <c r="O263" i="12"/>
  <c r="O274" i="12"/>
  <c r="O772" i="12"/>
  <c r="O62" i="12"/>
  <c r="O66" i="12"/>
  <c r="O121" i="12"/>
  <c r="O126" i="12"/>
  <c r="O137" i="12"/>
  <c r="O165" i="12"/>
  <c r="O257" i="12"/>
  <c r="O282" i="12"/>
  <c r="O468" i="12"/>
  <c r="O467" i="12"/>
  <c r="O724" i="12"/>
  <c r="O88" i="12"/>
  <c r="O134" i="12"/>
  <c r="O202" i="12"/>
  <c r="O323" i="12"/>
  <c r="O351" i="12"/>
  <c r="O357" i="12"/>
  <c r="O451" i="12"/>
  <c r="O494" i="12"/>
  <c r="O18" i="12"/>
  <c r="O29" i="12"/>
  <c r="O39" i="12"/>
  <c r="O50" i="12"/>
  <c r="O83" i="12"/>
  <c r="O106" i="12"/>
  <c r="O143" i="12"/>
  <c r="O148" i="12"/>
  <c r="O154" i="12"/>
  <c r="O159" i="12"/>
  <c r="O208" i="12"/>
  <c r="O238" i="12"/>
  <c r="O345" i="12"/>
  <c r="O473" i="12"/>
  <c r="O488" i="12"/>
  <c r="O508" i="12"/>
  <c r="O556" i="12"/>
  <c r="O179" i="12"/>
  <c r="O215" i="12"/>
  <c r="O251" i="12"/>
  <c r="O270" i="12"/>
  <c r="O363" i="12"/>
  <c r="O369" i="12"/>
  <c r="O400" i="12"/>
  <c r="O444" i="12"/>
  <c r="O505" i="12"/>
  <c r="O606" i="12"/>
  <c r="O718" i="12"/>
  <c r="O767" i="12"/>
  <c r="O789" i="12"/>
  <c r="O381" i="12"/>
  <c r="O387" i="12"/>
  <c r="O392" i="12"/>
  <c r="O423" i="12"/>
  <c r="O428" i="12"/>
  <c r="O433" i="12"/>
  <c r="O439" i="12"/>
  <c r="O514" i="12"/>
  <c r="O525" i="12"/>
  <c r="O591" i="12"/>
  <c r="O652" i="12"/>
  <c r="O677" i="12"/>
  <c r="O713" i="12"/>
  <c r="O783" i="12"/>
  <c r="O222" i="12"/>
  <c r="O419" i="12"/>
  <c r="O778" i="12"/>
  <c r="O566" i="12"/>
  <c r="O579" i="12"/>
  <c r="O622" i="12"/>
  <c r="O647" i="12"/>
  <c r="O666" i="12"/>
  <c r="O686" i="12"/>
  <c r="O691" i="12"/>
  <c r="O697" i="12"/>
  <c r="O738" i="12"/>
  <c r="O743" i="12"/>
  <c r="O749" i="12"/>
  <c r="O754" i="12"/>
  <c r="O760" i="12"/>
  <c r="O617" i="12"/>
  <c r="O661" i="12"/>
  <c r="O707" i="12"/>
  <c r="O598" i="12"/>
  <c r="O609" i="12"/>
  <c r="O631" i="12"/>
  <c r="O680" i="12"/>
  <c r="O704" i="12"/>
  <c r="O732" i="12"/>
  <c r="O792" i="12"/>
  <c r="O130" i="8"/>
  <c r="O74" i="8"/>
  <c r="O11" i="8"/>
  <c r="O124" i="8"/>
  <c r="O87" i="8"/>
  <c r="O271" i="8"/>
  <c r="O320" i="8"/>
  <c r="O316" i="8" s="1"/>
  <c r="O431" i="8"/>
  <c r="O547" i="8"/>
  <c r="O34" i="8"/>
  <c r="O37" i="8"/>
  <c r="O56" i="8"/>
  <c r="O52" i="8" s="1"/>
  <c r="O109" i="8"/>
  <c r="O137" i="8"/>
  <c r="O262" i="8"/>
  <c r="O268" i="8"/>
  <c r="O311" i="8"/>
  <c r="O352" i="8"/>
  <c r="O383" i="8"/>
  <c r="O390" i="8"/>
  <c r="O395" i="8"/>
  <c r="O401" i="8"/>
  <c r="O435" i="8"/>
  <c r="O499" i="8"/>
  <c r="O657" i="8"/>
  <c r="O46" i="8"/>
  <c r="O152" i="8"/>
  <c r="O197" i="8"/>
  <c r="O224" i="8"/>
  <c r="O252" i="8"/>
  <c r="O277" i="8"/>
  <c r="O288" i="8"/>
  <c r="O284" i="8" s="1"/>
  <c r="O349" i="8"/>
  <c r="O367" i="8"/>
  <c r="O478" i="8"/>
  <c r="O24" i="8"/>
  <c r="O97" i="8"/>
  <c r="O187" i="8"/>
  <c r="O206" i="8"/>
  <c r="O215" i="8"/>
  <c r="O244" i="8"/>
  <c r="O300" i="8"/>
  <c r="O305" i="8"/>
  <c r="O323" i="8"/>
  <c r="O329" i="8"/>
  <c r="O340" i="8"/>
  <c r="O358" i="8"/>
  <c r="O420" i="8"/>
  <c r="O471" i="8"/>
  <c r="O517" i="8"/>
  <c r="O608" i="8"/>
  <c r="O623" i="8"/>
  <c r="O407" i="8"/>
  <c r="O448" i="8"/>
  <c r="O539" i="8"/>
  <c r="O554" i="8"/>
  <c r="O577" i="8"/>
  <c r="O605" i="8"/>
  <c r="O631" i="8"/>
  <c r="O638" i="8"/>
  <c r="O653" i="8"/>
  <c r="O563" i="8"/>
  <c r="O568" i="8"/>
  <c r="O574" i="8"/>
  <c r="O645" i="8"/>
  <c r="O453" i="8"/>
  <c r="O488" i="8"/>
  <c r="O583" i="8"/>
  <c r="O588" i="8"/>
  <c r="O598" i="8"/>
  <c r="O660" i="8"/>
  <c r="P29" i="10"/>
  <c r="P56" i="10"/>
  <c r="P62" i="10"/>
  <c r="P104" i="10"/>
  <c r="P37" i="10"/>
  <c r="P44" i="10"/>
  <c r="P72" i="10"/>
  <c r="P99" i="10"/>
  <c r="P223" i="10"/>
  <c r="P12" i="10"/>
  <c r="P15" i="10"/>
  <c r="P88" i="10"/>
  <c r="P108" i="10"/>
  <c r="P143" i="10"/>
  <c r="P24" i="10"/>
  <c r="P67" i="10"/>
  <c r="P229" i="10"/>
  <c r="P305" i="10"/>
  <c r="P352" i="10"/>
  <c r="P420" i="10"/>
  <c r="P435" i="10"/>
  <c r="P568" i="10"/>
  <c r="P623" i="10"/>
  <c r="P162" i="10"/>
  <c r="P155" i="10" s="1"/>
  <c r="P182" i="10"/>
  <c r="P212" i="10"/>
  <c r="P215" i="10"/>
  <c r="P284" i="10"/>
  <c r="P294" i="10"/>
  <c r="P401" i="10"/>
  <c r="P696" i="10"/>
  <c r="P177" i="10"/>
  <c r="P315" i="10"/>
  <c r="P337" i="10"/>
  <c r="P364" i="10"/>
  <c r="P398" i="10"/>
  <c r="P431" i="10"/>
  <c r="P245" i="10"/>
  <c r="P238" i="10" s="1"/>
  <c r="P256" i="10"/>
  <c r="P262" i="10"/>
  <c r="P265" i="10"/>
  <c r="P275" i="10"/>
  <c r="P329" i="10"/>
  <c r="P344" i="10"/>
  <c r="P361" i="10"/>
  <c r="P379" i="10"/>
  <c r="P407" i="10"/>
  <c r="P412" i="10"/>
  <c r="P423" i="10"/>
  <c r="P464" i="10"/>
  <c r="P492" i="10"/>
  <c r="P547" i="10"/>
  <c r="P558" i="10"/>
  <c r="P587" i="10"/>
  <c r="P594" i="10"/>
  <c r="P639" i="10"/>
  <c r="P653" i="10"/>
  <c r="P650" i="10" s="1"/>
  <c r="P685" i="10"/>
  <c r="P703" i="10"/>
  <c r="P516" i="10"/>
  <c r="P521" i="10"/>
  <c r="P538" i="10"/>
  <c r="P579" i="10"/>
  <c r="P601" i="10"/>
  <c r="P663" i="10"/>
  <c r="P673" i="10"/>
  <c r="P505" i="10"/>
  <c r="P501" i="10" s="1"/>
  <c r="P530" i="10"/>
  <c r="P609" i="10"/>
  <c r="P616" i="10"/>
  <c r="P682" i="10"/>
  <c r="M365" i="12"/>
  <c r="N365" i="12" s="1"/>
  <c r="P365" i="12" s="1"/>
  <c r="R365" i="12" s="1"/>
  <c r="N361" i="12"/>
  <c r="P361" i="12" s="1"/>
  <c r="R361" i="12" s="1"/>
  <c r="N366" i="12"/>
  <c r="P366" i="12" s="1"/>
  <c r="R366" i="12" s="1"/>
  <c r="M360" i="12"/>
  <c r="M359" i="12" s="1"/>
  <c r="N293" i="8"/>
  <c r="P293" i="8" s="1"/>
  <c r="R293" i="8" s="1"/>
  <c r="M292" i="8"/>
  <c r="M291" i="8" s="1"/>
  <c r="N291" i="8" s="1"/>
  <c r="P291" i="8" s="1"/>
  <c r="R291" i="8" s="1"/>
  <c r="N290" i="8"/>
  <c r="P290" i="8" s="1"/>
  <c r="R290" i="8" s="1"/>
  <c r="M289" i="8"/>
  <c r="M288" i="8" s="1"/>
  <c r="N288" i="8" s="1"/>
  <c r="N287" i="8"/>
  <c r="P287" i="8" s="1"/>
  <c r="R287" i="8" s="1"/>
  <c r="M286" i="8"/>
  <c r="M285" i="8" s="1"/>
  <c r="N160" i="10"/>
  <c r="O160" i="10" s="1"/>
  <c r="Q160" i="10" s="1"/>
  <c r="S160" i="10" s="1"/>
  <c r="O158" i="10"/>
  <c r="Q158" i="10" s="1"/>
  <c r="S158" i="10" s="1"/>
  <c r="O161" i="10"/>
  <c r="Q161" i="10" s="1"/>
  <c r="S161" i="10" s="1"/>
  <c r="N157" i="10"/>
  <c r="O157" i="10" s="1"/>
  <c r="Q157" i="10" s="1"/>
  <c r="S157" i="10" s="1"/>
  <c r="H45" i="43"/>
  <c r="I45" i="43" s="1"/>
  <c r="K45" i="43" s="1"/>
  <c r="M45" i="43" s="1"/>
  <c r="P385" i="10" l="1"/>
  <c r="Q644" i="12"/>
  <c r="Q301" i="12"/>
  <c r="Q246" i="12"/>
  <c r="Q334" i="12"/>
  <c r="Q758" i="12"/>
  <c r="Q406" i="12"/>
  <c r="Q602" i="12"/>
  <c r="Q260" i="12"/>
  <c r="Q157" i="12"/>
  <c r="Q629" i="12"/>
  <c r="Q583" i="12"/>
  <c r="Q206" i="12"/>
  <c r="Q76" i="12"/>
  <c r="Q463" i="12"/>
  <c r="Q355" i="12"/>
  <c r="Q397" i="12"/>
  <c r="Q518" i="12"/>
  <c r="Q176" i="12"/>
  <c r="Q548" i="12"/>
  <c r="Q118" i="12"/>
  <c r="Q485" i="12"/>
  <c r="Q500" i="12"/>
  <c r="Q555" i="12"/>
  <c r="Q348" i="12"/>
  <c r="Q627" i="8"/>
  <c r="Q337" i="8"/>
  <c r="Q441" i="8"/>
  <c r="Q404" i="8"/>
  <c r="Q303" i="8"/>
  <c r="Q156" i="8"/>
  <c r="Q594" i="8"/>
  <c r="Q371" i="8"/>
  <c r="Q505" i="8"/>
  <c r="Q178" i="8"/>
  <c r="Q204" i="8"/>
  <c r="Q536" i="8"/>
  <c r="R152" i="10"/>
  <c r="R692" i="10"/>
  <c r="R76" i="10"/>
  <c r="R554" i="10"/>
  <c r="R200" i="10"/>
  <c r="R249" i="10"/>
  <c r="R416" i="10"/>
  <c r="R188" i="10"/>
  <c r="R498" i="10"/>
  <c r="R468" i="10"/>
  <c r="R383" i="10"/>
  <c r="R512" i="10"/>
  <c r="R311" i="10"/>
  <c r="R349" i="10"/>
  <c r="R321" i="10"/>
  <c r="R605" i="10"/>
  <c r="R669" i="10"/>
  <c r="R235" i="10"/>
  <c r="R647" i="10"/>
  <c r="R180" i="10"/>
  <c r="R519" i="10"/>
  <c r="R33" i="10"/>
  <c r="J6" i="43"/>
  <c r="N360" i="12"/>
  <c r="P360" i="12" s="1"/>
  <c r="R360" i="12" s="1"/>
  <c r="O330" i="12"/>
  <c r="O329" i="12" s="1"/>
  <c r="O328" i="12" s="1"/>
  <c r="O220" i="8"/>
  <c r="P288" i="8"/>
  <c r="R288" i="8" s="1"/>
  <c r="O495" i="8"/>
  <c r="O494" i="8" s="1"/>
  <c r="N156" i="10"/>
  <c r="O156" i="10" s="1"/>
  <c r="Q156" i="10" s="1"/>
  <c r="S156" i="10" s="1"/>
  <c r="O188" i="12"/>
  <c r="O373" i="8"/>
  <c r="O372" i="8" s="1"/>
  <c r="O103" i="8"/>
  <c r="P468" i="10"/>
  <c r="P190" i="10"/>
  <c r="P189" i="10" s="1"/>
  <c r="O391" i="12"/>
  <c r="O380" i="12"/>
  <c r="O504" i="12"/>
  <c r="O49" i="12"/>
  <c r="O120" i="12"/>
  <c r="O771" i="12"/>
  <c r="O273" i="12"/>
  <c r="O660" i="12"/>
  <c r="O759" i="12"/>
  <c r="O748" i="12"/>
  <c r="O737" i="12"/>
  <c r="O690" i="12"/>
  <c r="O665" i="12"/>
  <c r="O621" i="12"/>
  <c r="O565" i="12"/>
  <c r="O214" i="12"/>
  <c r="O343" i="12"/>
  <c r="O344" i="12"/>
  <c r="O237" i="12"/>
  <c r="O153" i="12"/>
  <c r="O142" i="12"/>
  <c r="O38" i="12"/>
  <c r="O493" i="12"/>
  <c r="O290" i="12"/>
  <c r="O133" i="12"/>
  <c r="O723" i="12"/>
  <c r="O597" i="12"/>
  <c r="O533" i="12"/>
  <c r="O782" i="12"/>
  <c r="O676" i="12"/>
  <c r="O438" i="12"/>
  <c r="O605" i="12"/>
  <c r="O250" i="12"/>
  <c r="O472" i="12"/>
  <c r="O232" i="12"/>
  <c r="O703" i="12"/>
  <c r="O635" i="12"/>
  <c r="O550" i="12"/>
  <c r="O521" i="12"/>
  <c r="O418" i="12"/>
  <c r="O712" i="12"/>
  <c r="O651" i="12"/>
  <c r="O542" i="12"/>
  <c r="O513" i="12"/>
  <c r="O432" i="12"/>
  <c r="O413" i="12"/>
  <c r="O386" i="12"/>
  <c r="O788" i="12"/>
  <c r="O717" i="12"/>
  <c r="O443" i="12"/>
  <c r="O399" i="12"/>
  <c r="O362" i="12"/>
  <c r="O555" i="12"/>
  <c r="O487" i="12"/>
  <c r="O28" i="12"/>
  <c r="O322" i="12"/>
  <c r="O201" i="12"/>
  <c r="O466" i="12"/>
  <c r="O281" i="12"/>
  <c r="O164" i="12"/>
  <c r="O125" i="12"/>
  <c r="O457" i="12"/>
  <c r="O112" i="12"/>
  <c r="O78" i="12"/>
  <c r="O777" i="12"/>
  <c r="O480" i="12"/>
  <c r="O427" i="12"/>
  <c r="O766" i="12"/>
  <c r="O368" i="12"/>
  <c r="O96" i="12"/>
  <c r="O616" i="12"/>
  <c r="O753" i="12"/>
  <c r="O742" i="12"/>
  <c r="O696" i="12"/>
  <c r="O685" i="12"/>
  <c r="O646" i="12"/>
  <c r="O578" i="12"/>
  <c r="O221" i="12"/>
  <c r="O590" i="12"/>
  <c r="O269" i="12"/>
  <c r="O178" i="12"/>
  <c r="O147" i="12"/>
  <c r="O105" i="12"/>
  <c r="O71" i="12"/>
  <c r="O17" i="12"/>
  <c r="O450" i="12"/>
  <c r="O350" i="12"/>
  <c r="O87" i="12"/>
  <c r="O256" i="12"/>
  <c r="O61" i="12"/>
  <c r="O406" i="8"/>
  <c r="O219" i="8"/>
  <c r="O276" i="8"/>
  <c r="O419" i="8"/>
  <c r="O186" i="8"/>
  <c r="O51" i="8"/>
  <c r="O400" i="8"/>
  <c r="O389" i="8"/>
  <c r="O310" i="8"/>
  <c r="O261" i="8"/>
  <c r="O21" i="8"/>
  <c r="O597" i="8"/>
  <c r="O573" i="8"/>
  <c r="O652" i="8"/>
  <c r="O538" i="8"/>
  <c r="O328" i="8"/>
  <c r="O304" i="8"/>
  <c r="O205" i="8"/>
  <c r="O136" i="8"/>
  <c r="O108" i="8"/>
  <c r="O615" i="8"/>
  <c r="O587" i="8"/>
  <c r="O487" i="8"/>
  <c r="O643" i="8"/>
  <c r="O567" i="8"/>
  <c r="O464" i="8"/>
  <c r="O637" i="8"/>
  <c r="O604" i="8"/>
  <c r="O553" i="8"/>
  <c r="O507" i="8"/>
  <c r="O622" i="8"/>
  <c r="O516" i="8"/>
  <c r="O339" i="8"/>
  <c r="O299" i="8"/>
  <c r="O214" i="8"/>
  <c r="O96" i="8"/>
  <c r="O363" i="8"/>
  <c r="O251" i="8"/>
  <c r="O196" i="8"/>
  <c r="O434" i="8"/>
  <c r="O546" i="8"/>
  <c r="O582" i="8"/>
  <c r="O562" i="8"/>
  <c r="O630" i="8"/>
  <c r="O357" i="8"/>
  <c r="O283" i="8"/>
  <c r="O348" i="8"/>
  <c r="O45" i="8"/>
  <c r="O444" i="8"/>
  <c r="O169" i="8"/>
  <c r="O477" i="8"/>
  <c r="O151" i="8"/>
  <c r="O394" i="8"/>
  <c r="O315" i="8"/>
  <c r="O267" i="8"/>
  <c r="O33" i="8"/>
  <c r="O430" i="8"/>
  <c r="O10" i="8"/>
  <c r="O129" i="8"/>
  <c r="P649" i="10"/>
  <c r="P515" i="10"/>
  <c r="P586" i="10"/>
  <c r="P237" i="10"/>
  <c r="P66" i="10"/>
  <c r="P142" i="10"/>
  <c r="P222" i="10"/>
  <c r="P103" i="10"/>
  <c r="P681" i="10"/>
  <c r="P679" i="10"/>
  <c r="P375" i="10"/>
  <c r="P343" i="10"/>
  <c r="P323" i="10"/>
  <c r="P430" i="10"/>
  <c r="P314" i="10"/>
  <c r="P695" i="10"/>
  <c r="P211" i="10"/>
  <c r="P181" i="10"/>
  <c r="P567" i="10"/>
  <c r="P434" i="10"/>
  <c r="P369" i="10"/>
  <c r="P304" i="10"/>
  <c r="P114" i="10"/>
  <c r="P36" i="10"/>
  <c r="P61" i="10"/>
  <c r="P50" i="10"/>
  <c r="P600" i="10"/>
  <c r="P537" i="10"/>
  <c r="P546" i="10"/>
  <c r="P443" i="10"/>
  <c r="P228" i="10"/>
  <c r="P491" i="10"/>
  <c r="P629" i="10"/>
  <c r="P578" i="10"/>
  <c r="P520" i="10"/>
  <c r="P702" i="10"/>
  <c r="P593" i="10"/>
  <c r="P557" i="10"/>
  <c r="P406" i="10"/>
  <c r="P176" i="10"/>
  <c r="P290" i="10"/>
  <c r="P23" i="10"/>
  <c r="P87" i="10"/>
  <c r="P78" i="10" s="1"/>
  <c r="P638" i="10"/>
  <c r="P500" i="10"/>
  <c r="P463" i="10"/>
  <c r="P411" i="10"/>
  <c r="P283" i="10"/>
  <c r="P608" i="10"/>
  <c r="P672" i="10"/>
  <c r="P615" i="10"/>
  <c r="P529" i="10"/>
  <c r="P662" i="10"/>
  <c r="P384" i="10"/>
  <c r="P360" i="10"/>
  <c r="P328" i="10"/>
  <c r="P336" i="10"/>
  <c r="P252" i="10"/>
  <c r="P622" i="10"/>
  <c r="P419" i="10"/>
  <c r="P351" i="10"/>
  <c r="P120" i="10"/>
  <c r="P11" i="10"/>
  <c r="P98" i="10"/>
  <c r="P43" i="10"/>
  <c r="P55" i="10"/>
  <c r="P28" i="10"/>
  <c r="N359" i="12"/>
  <c r="P359" i="12" s="1"/>
  <c r="R359" i="12" s="1"/>
  <c r="M358" i="12"/>
  <c r="M364" i="12"/>
  <c r="H36" i="43"/>
  <c r="N292" i="8"/>
  <c r="P292" i="8" s="1"/>
  <c r="R292" i="8" s="1"/>
  <c r="N286" i="8"/>
  <c r="P286" i="8" s="1"/>
  <c r="R286" i="8" s="1"/>
  <c r="M284" i="8"/>
  <c r="N285" i="8"/>
  <c r="P285" i="8" s="1"/>
  <c r="R285" i="8" s="1"/>
  <c r="N289" i="8"/>
  <c r="P289" i="8" s="1"/>
  <c r="R289" i="8" s="1"/>
  <c r="N159" i="10"/>
  <c r="M252" i="12"/>
  <c r="M432" i="8"/>
  <c r="N432" i="10"/>
  <c r="Q673" i="12" l="1"/>
  <c r="Q377" i="12"/>
  <c r="Q8" i="12"/>
  <c r="Q318" i="12"/>
  <c r="Q175" i="12"/>
  <c r="Q203" i="8"/>
  <c r="Q460" i="8"/>
  <c r="Q370" i="8"/>
  <c r="Q593" i="8"/>
  <c r="Q155" i="8"/>
  <c r="Q281" i="8"/>
  <c r="R668" i="10"/>
  <c r="R460" i="10"/>
  <c r="R8" i="10"/>
  <c r="R248" i="10"/>
  <c r="R646" i="10"/>
  <c r="R497" i="10"/>
  <c r="R234" i="10"/>
  <c r="R310" i="10"/>
  <c r="R382" i="10"/>
  <c r="P383" i="10"/>
  <c r="O187" i="12"/>
  <c r="O102" i="8"/>
  <c r="O479" i="12"/>
  <c r="O158" i="12"/>
  <c r="O213" i="12"/>
  <c r="O747" i="12"/>
  <c r="O449" i="12"/>
  <c r="O220" i="12"/>
  <c r="O752" i="12"/>
  <c r="O65" i="12"/>
  <c r="O465" i="12"/>
  <c r="O486" i="12"/>
  <c r="O442" i="12"/>
  <c r="O650" i="12"/>
  <c r="O231" i="12"/>
  <c r="O408" i="12"/>
  <c r="O437" i="12"/>
  <c r="O132" i="12"/>
  <c r="O152" i="12"/>
  <c r="O620" i="12"/>
  <c r="O390" i="12"/>
  <c r="O60" i="12"/>
  <c r="O48" i="12" s="1"/>
  <c r="O268" i="12"/>
  <c r="O695" i="12"/>
  <c r="O95" i="12"/>
  <c r="O503" i="12"/>
  <c r="O177" i="12"/>
  <c r="O615" i="12"/>
  <c r="O367" i="12"/>
  <c r="O356" i="12" s="1"/>
  <c r="O776" i="12"/>
  <c r="O280" i="12"/>
  <c r="O200" i="12"/>
  <c r="O27" i="12"/>
  <c r="O398" i="12"/>
  <c r="O385" i="12"/>
  <c r="O541" i="12"/>
  <c r="O520" i="12"/>
  <c r="O471" i="12"/>
  <c r="O596" i="12"/>
  <c r="O342" i="12"/>
  <c r="O564" i="12"/>
  <c r="O119" i="12"/>
  <c r="O630" i="12"/>
  <c r="O321" i="12"/>
  <c r="O787" i="12"/>
  <c r="O86" i="12"/>
  <c r="O255" i="12"/>
  <c r="O349" i="12"/>
  <c r="O16" i="12"/>
  <c r="O104" i="12"/>
  <c r="O584" i="12"/>
  <c r="O577" i="12"/>
  <c r="O111" i="12"/>
  <c r="O456" i="12"/>
  <c r="O549" i="12"/>
  <c r="O702" i="12"/>
  <c r="O249" i="12"/>
  <c r="O604" i="12"/>
  <c r="O675" i="12"/>
  <c r="O528" i="12"/>
  <c r="O722" i="12"/>
  <c r="O289" i="12"/>
  <c r="O492" i="12"/>
  <c r="O236" i="12"/>
  <c r="O664" i="12"/>
  <c r="O44" i="8"/>
  <c r="O561" i="8"/>
  <c r="O195" i="8"/>
  <c r="O515" i="8"/>
  <c r="O603" i="8"/>
  <c r="O399" i="8"/>
  <c r="O32" i="8"/>
  <c r="O150" i="8"/>
  <c r="O614" i="8"/>
  <c r="O572" i="8"/>
  <c r="O566" i="8" s="1"/>
  <c r="O20" i="8"/>
  <c r="O218" i="8"/>
  <c r="O362" i="8"/>
  <c r="O298" i="8"/>
  <c r="O463" i="8"/>
  <c r="O651" i="8"/>
  <c r="O642" i="8" s="1"/>
  <c r="O185" i="8"/>
  <c r="O347" i="8"/>
  <c r="O338" i="8" s="1"/>
  <c r="O629" i="8"/>
  <c r="O433" i="8"/>
  <c r="O250" i="8"/>
  <c r="O551" i="8"/>
  <c r="O303" i="8"/>
  <c r="O537" i="8"/>
  <c r="O50" i="8"/>
  <c r="O418" i="8"/>
  <c r="O9" i="8"/>
  <c r="O545" i="8"/>
  <c r="O213" i="8"/>
  <c r="O586" i="8"/>
  <c r="O157" i="8"/>
  <c r="O429" i="8"/>
  <c r="O266" i="8"/>
  <c r="O443" i="8"/>
  <c r="O95" i="8"/>
  <c r="O621" i="8"/>
  <c r="O107" i="8"/>
  <c r="O327" i="8"/>
  <c r="O596" i="8"/>
  <c r="O371" i="8"/>
  <c r="O405" i="8"/>
  <c r="P97" i="10"/>
  <c r="P621" i="10"/>
  <c r="P462" i="10"/>
  <c r="P599" i="10"/>
  <c r="P210" i="10"/>
  <c r="P141" i="10"/>
  <c r="P236" i="10"/>
  <c r="P514" i="10"/>
  <c r="P418" i="10"/>
  <c r="P251" i="10"/>
  <c r="P519" i="10"/>
  <c r="P175" i="10"/>
  <c r="P556" i="10"/>
  <c r="P490" i="10"/>
  <c r="P442" i="10"/>
  <c r="P536" i="10"/>
  <c r="P35" i="10"/>
  <c r="P433" i="10"/>
  <c r="P694" i="10"/>
  <c r="P429" i="10"/>
  <c r="P671" i="10"/>
  <c r="P637" i="10"/>
  <c r="P22" i="10"/>
  <c r="P10" i="10"/>
  <c r="P335" i="10"/>
  <c r="P359" i="10"/>
  <c r="P350" i="10" s="1"/>
  <c r="P607" i="10"/>
  <c r="P499" i="10"/>
  <c r="P289" i="10"/>
  <c r="P701" i="10"/>
  <c r="P577" i="10"/>
  <c r="P303" i="10"/>
  <c r="P342" i="10"/>
  <c r="P680" i="10"/>
  <c r="P221" i="10"/>
  <c r="P585" i="10"/>
  <c r="P282" i="10"/>
  <c r="P188" i="10"/>
  <c r="P661" i="10"/>
  <c r="P77" i="10"/>
  <c r="P154" i="10"/>
  <c r="P545" i="10"/>
  <c r="P60" i="10"/>
  <c r="P313" i="10"/>
  <c r="P322" i="10"/>
  <c r="P374" i="10"/>
  <c r="P65" i="10"/>
  <c r="P648" i="10"/>
  <c r="M363" i="12"/>
  <c r="N364" i="12"/>
  <c r="P364" i="12" s="1"/>
  <c r="R364" i="12" s="1"/>
  <c r="N358" i="12"/>
  <c r="P358" i="12" s="1"/>
  <c r="R358" i="12" s="1"/>
  <c r="M357" i="12"/>
  <c r="N357" i="12" s="1"/>
  <c r="P357" i="12" s="1"/>
  <c r="R357" i="12" s="1"/>
  <c r="M283" i="8"/>
  <c r="N283" i="8" s="1"/>
  <c r="P283" i="8" s="1"/>
  <c r="R283" i="8" s="1"/>
  <c r="N284" i="8"/>
  <c r="P284" i="8" s="1"/>
  <c r="R284" i="8" s="1"/>
  <c r="O159" i="10"/>
  <c r="Q159" i="10" s="1"/>
  <c r="S159" i="10" s="1"/>
  <c r="M790" i="12"/>
  <c r="M789" i="12" s="1"/>
  <c r="N791" i="12"/>
  <c r="P791" i="12" s="1"/>
  <c r="R791" i="12" s="1"/>
  <c r="M370" i="12"/>
  <c r="N370" i="12" s="1"/>
  <c r="P370" i="12" s="1"/>
  <c r="R370" i="12" s="1"/>
  <c r="N371" i="12"/>
  <c r="P371" i="12" s="1"/>
  <c r="R371" i="12" s="1"/>
  <c r="M155" i="12"/>
  <c r="M154" i="12" s="1"/>
  <c r="N156" i="12"/>
  <c r="P156" i="12" s="1"/>
  <c r="R156" i="12" s="1"/>
  <c r="M150" i="12"/>
  <c r="M149" i="12" s="1"/>
  <c r="N151" i="12"/>
  <c r="P151" i="12" s="1"/>
  <c r="R151" i="12" s="1"/>
  <c r="N585" i="8"/>
  <c r="P585" i="8" s="1"/>
  <c r="R585" i="8" s="1"/>
  <c r="M584" i="8"/>
  <c r="N584" i="8" s="1"/>
  <c r="P584" i="8" s="1"/>
  <c r="R584" i="8" s="1"/>
  <c r="O479" i="10"/>
  <c r="Q479" i="10" s="1"/>
  <c r="S479" i="10" s="1"/>
  <c r="N478" i="10"/>
  <c r="N477" i="10" s="1"/>
  <c r="N385" i="8"/>
  <c r="P385" i="8" s="1"/>
  <c r="R385" i="8" s="1"/>
  <c r="N388" i="8"/>
  <c r="P388" i="8" s="1"/>
  <c r="R388" i="8" s="1"/>
  <c r="M387" i="8"/>
  <c r="M386" i="8" s="1"/>
  <c r="N386" i="8" s="1"/>
  <c r="P386" i="8" s="1"/>
  <c r="R386" i="8" s="1"/>
  <c r="M384" i="8"/>
  <c r="N384" i="8" s="1"/>
  <c r="P384" i="8" s="1"/>
  <c r="R384" i="8" s="1"/>
  <c r="N163" i="10"/>
  <c r="O163" i="10" s="1"/>
  <c r="Q163" i="10" s="1"/>
  <c r="S163" i="10" s="1"/>
  <c r="O164" i="10"/>
  <c r="Q164" i="10" s="1"/>
  <c r="S164" i="10" s="1"/>
  <c r="N399" i="10"/>
  <c r="N398" i="10" s="1"/>
  <c r="O398" i="10" s="1"/>
  <c r="Q398" i="10" s="1"/>
  <c r="S398" i="10" s="1"/>
  <c r="O400" i="10"/>
  <c r="Q400" i="10" s="1"/>
  <c r="S400" i="10" s="1"/>
  <c r="O397" i="10"/>
  <c r="Q397" i="10" s="1"/>
  <c r="S397" i="10" s="1"/>
  <c r="N396" i="10"/>
  <c r="N395" i="10" s="1"/>
  <c r="O395" i="10" s="1"/>
  <c r="Q395" i="10" s="1"/>
  <c r="S395" i="10" s="1"/>
  <c r="O399" i="10" l="1"/>
  <c r="Q399" i="10" s="1"/>
  <c r="S399" i="10" s="1"/>
  <c r="Q117" i="12"/>
  <c r="Q336" i="8"/>
  <c r="R645" i="10"/>
  <c r="R7" i="10"/>
  <c r="R227" i="10"/>
  <c r="R348" i="10"/>
  <c r="O758" i="12"/>
  <c r="O674" i="12"/>
  <c r="O659" i="12"/>
  <c r="O199" i="12"/>
  <c r="O485" i="12"/>
  <c r="O576" i="12"/>
  <c r="O341" i="12"/>
  <c r="O397" i="12"/>
  <c r="O614" i="12"/>
  <c r="O501" i="12"/>
  <c r="O502" i="12"/>
  <c r="O131" i="12"/>
  <c r="O464" i="12"/>
  <c r="O77" i="12"/>
  <c r="O110" i="12"/>
  <c r="O407" i="12"/>
  <c r="O603" i="12"/>
  <c r="O103" i="12"/>
  <c r="O348" i="12"/>
  <c r="O645" i="12"/>
  <c r="O26" i="12"/>
  <c r="O279" i="12"/>
  <c r="O262" i="12"/>
  <c r="O230" i="12"/>
  <c r="O207" i="12"/>
  <c r="O157" i="12"/>
  <c r="O248" i="12"/>
  <c r="O548" i="12"/>
  <c r="O583" i="12"/>
  <c r="O10" i="12"/>
  <c r="O254" i="12"/>
  <c r="O320" i="12"/>
  <c r="O629" i="12"/>
  <c r="O118" i="12"/>
  <c r="O563" i="12"/>
  <c r="O595" i="12"/>
  <c r="O519" i="12"/>
  <c r="O379" i="12"/>
  <c r="O176" i="12"/>
  <c r="O478" i="12"/>
  <c r="O370" i="8"/>
  <c r="O620" i="8"/>
  <c r="O544" i="8"/>
  <c r="O337" i="8"/>
  <c r="O297" i="8"/>
  <c r="O506" i="8"/>
  <c r="O560" i="8"/>
  <c r="O442" i="8"/>
  <c r="O149" i="8"/>
  <c r="O156" i="8"/>
  <c r="O179" i="8"/>
  <c r="O462" i="8"/>
  <c r="O19" i="8"/>
  <c r="O31" i="8"/>
  <c r="O428" i="8"/>
  <c r="O595" i="8"/>
  <c r="O86" i="8"/>
  <c r="O212" i="8"/>
  <c r="O249" i="8"/>
  <c r="O628" i="8"/>
  <c r="O613" i="8"/>
  <c r="P312" i="10"/>
  <c r="P349" i="10"/>
  <c r="P180" i="10"/>
  <c r="P288" i="10"/>
  <c r="P606" i="10"/>
  <c r="P334" i="10"/>
  <c r="P321" i="10" s="1"/>
  <c r="P670" i="10"/>
  <c r="P693" i="10"/>
  <c r="P34" i="10"/>
  <c r="P441" i="10"/>
  <c r="P555" i="10"/>
  <c r="P250" i="10"/>
  <c r="P513" i="10"/>
  <c r="P598" i="10"/>
  <c r="P620" i="10"/>
  <c r="P153" i="10"/>
  <c r="P220" i="10"/>
  <c r="P498" i="10"/>
  <c r="P489" i="10"/>
  <c r="P174" i="10"/>
  <c r="P235" i="10"/>
  <c r="P202" i="10"/>
  <c r="P461" i="10"/>
  <c r="P113" i="10"/>
  <c r="P647" i="10"/>
  <c r="P584" i="10"/>
  <c r="P33" i="10"/>
  <c r="P660" i="10"/>
  <c r="P341" i="10"/>
  <c r="P302" i="10"/>
  <c r="P700" i="10"/>
  <c r="P9" i="10"/>
  <c r="P428" i="10"/>
  <c r="P535" i="10"/>
  <c r="P382" i="10"/>
  <c r="P96" i="10"/>
  <c r="N790" i="12"/>
  <c r="P790" i="12" s="1"/>
  <c r="R790" i="12" s="1"/>
  <c r="M362" i="12"/>
  <c r="N363" i="12"/>
  <c r="P363" i="12" s="1"/>
  <c r="R363" i="12" s="1"/>
  <c r="O396" i="10"/>
  <c r="Q396" i="10" s="1"/>
  <c r="S396" i="10" s="1"/>
  <c r="M583" i="8"/>
  <c r="M582" i="8" s="1"/>
  <c r="N582" i="8" s="1"/>
  <c r="P582" i="8" s="1"/>
  <c r="R582" i="8" s="1"/>
  <c r="N162" i="10"/>
  <c r="N789" i="12"/>
  <c r="P789" i="12" s="1"/>
  <c r="R789" i="12" s="1"/>
  <c r="M788" i="12"/>
  <c r="O478" i="10"/>
  <c r="Q478" i="10" s="1"/>
  <c r="S478" i="10" s="1"/>
  <c r="M153" i="12"/>
  <c r="M152" i="12" s="1"/>
  <c r="N152" i="12" s="1"/>
  <c r="P152" i="12" s="1"/>
  <c r="R152" i="12" s="1"/>
  <c r="N154" i="12"/>
  <c r="P154" i="12" s="1"/>
  <c r="R154" i="12" s="1"/>
  <c r="N155" i="12"/>
  <c r="P155" i="12" s="1"/>
  <c r="R155" i="12" s="1"/>
  <c r="N150" i="12"/>
  <c r="P150" i="12" s="1"/>
  <c r="R150" i="12" s="1"/>
  <c r="M369" i="12"/>
  <c r="N149" i="12"/>
  <c r="P149" i="12" s="1"/>
  <c r="R149" i="12" s="1"/>
  <c r="M148" i="12"/>
  <c r="M383" i="8"/>
  <c r="N383" i="8" s="1"/>
  <c r="P383" i="8" s="1"/>
  <c r="R383" i="8" s="1"/>
  <c r="N387" i="8"/>
  <c r="P387" i="8" s="1"/>
  <c r="R387" i="8" s="1"/>
  <c r="N583" i="8"/>
  <c r="P583" i="8" s="1"/>
  <c r="R583" i="8" s="1"/>
  <c r="N476" i="10"/>
  <c r="O476" i="10" s="1"/>
  <c r="Q476" i="10" s="1"/>
  <c r="S476" i="10" s="1"/>
  <c r="O477" i="10"/>
  <c r="Q477" i="10" s="1"/>
  <c r="S477" i="10" s="1"/>
  <c r="H57" i="43"/>
  <c r="I60" i="43"/>
  <c r="K60" i="43" s="1"/>
  <c r="M60" i="43" s="1"/>
  <c r="M795" i="12"/>
  <c r="M794" i="12" s="1"/>
  <c r="M785" i="12"/>
  <c r="M784" i="12" s="1"/>
  <c r="M783" i="12" s="1"/>
  <c r="M782" i="12" s="1"/>
  <c r="M780" i="12"/>
  <c r="M779" i="12" s="1"/>
  <c r="M774" i="12"/>
  <c r="M773" i="12" s="1"/>
  <c r="M772" i="12" s="1"/>
  <c r="M771" i="12" s="1"/>
  <c r="M769" i="12"/>
  <c r="M764" i="12"/>
  <c r="M762" i="12"/>
  <c r="M756" i="12"/>
  <c r="M755" i="12" s="1"/>
  <c r="M754" i="12" s="1"/>
  <c r="M753" i="12" s="1"/>
  <c r="M752" i="12" s="1"/>
  <c r="M750" i="12"/>
  <c r="M749" i="12" s="1"/>
  <c r="M745" i="12"/>
  <c r="M744" i="12" s="1"/>
  <c r="M743" i="12" s="1"/>
  <c r="M742" i="12" s="1"/>
  <c r="M740" i="12"/>
  <c r="M739" i="12" s="1"/>
  <c r="M735" i="12"/>
  <c r="M734" i="12" s="1"/>
  <c r="M733" i="12" s="1"/>
  <c r="M732" i="12" s="1"/>
  <c r="M725" i="12"/>
  <c r="M724" i="12" s="1"/>
  <c r="M720" i="12"/>
  <c r="M719" i="12" s="1"/>
  <c r="M718" i="12" s="1"/>
  <c r="M717" i="12" s="1"/>
  <c r="M715" i="12"/>
  <c r="M714" i="12" s="1"/>
  <c r="M710" i="12"/>
  <c r="M709" i="12" s="1"/>
  <c r="M708" i="12" s="1"/>
  <c r="M707" i="12" s="1"/>
  <c r="M705" i="12"/>
  <c r="M704" i="12" s="1"/>
  <c r="M700" i="12"/>
  <c r="M698" i="12"/>
  <c r="M693" i="12"/>
  <c r="M692" i="12" s="1"/>
  <c r="M691" i="12" s="1"/>
  <c r="M690" i="12" s="1"/>
  <c r="M688" i="12"/>
  <c r="M687" i="12" s="1"/>
  <c r="M683" i="12"/>
  <c r="M682" i="12" s="1"/>
  <c r="M681" i="12" s="1"/>
  <c r="M678" i="12"/>
  <c r="M677" i="12" s="1"/>
  <c r="M671" i="12"/>
  <c r="M669" i="12"/>
  <c r="M667" i="12"/>
  <c r="M662" i="12"/>
  <c r="M661" i="12" s="1"/>
  <c r="M657" i="12"/>
  <c r="M655" i="12"/>
  <c r="M653" i="12"/>
  <c r="M648" i="12"/>
  <c r="M647" i="12" s="1"/>
  <c r="M642" i="12"/>
  <c r="M640" i="12"/>
  <c r="M638" i="12"/>
  <c r="M633" i="12"/>
  <c r="M627" i="12"/>
  <c r="M625" i="12"/>
  <c r="M623" i="12"/>
  <c r="M618" i="12"/>
  <c r="M617" i="12" s="1"/>
  <c r="M612" i="12"/>
  <c r="M611" i="12" s="1"/>
  <c r="M610" i="12" s="1"/>
  <c r="M609" i="12" s="1"/>
  <c r="M607" i="12"/>
  <c r="M600" i="12"/>
  <c r="M599" i="12" s="1"/>
  <c r="M598" i="12" s="1"/>
  <c r="M597" i="12" s="1"/>
  <c r="M596" i="12" s="1"/>
  <c r="M595" i="12" s="1"/>
  <c r="M593" i="12"/>
  <c r="M588" i="12"/>
  <c r="M587" i="12" s="1"/>
  <c r="M586" i="12" s="1"/>
  <c r="M585" i="12" s="1"/>
  <c r="M581" i="12"/>
  <c r="M574" i="12"/>
  <c r="M573" i="12" s="1"/>
  <c r="M572" i="12" s="1"/>
  <c r="M571" i="12" s="1"/>
  <c r="M570" i="12" s="1"/>
  <c r="M569" i="12" s="1"/>
  <c r="M567" i="12"/>
  <c r="M560" i="12"/>
  <c r="M559" i="12" s="1"/>
  <c r="M558" i="12" s="1"/>
  <c r="M557" i="12" s="1"/>
  <c r="M556" i="12" s="1"/>
  <c r="M555" i="12" s="1"/>
  <c r="M553" i="12"/>
  <c r="M546" i="12"/>
  <c r="M545" i="12" s="1"/>
  <c r="M544" i="12" s="1"/>
  <c r="M539" i="12"/>
  <c r="M536" i="12"/>
  <c r="M535" i="12" s="1"/>
  <c r="M531" i="12"/>
  <c r="M526" i="12"/>
  <c r="M525" i="12" s="1"/>
  <c r="M523" i="12"/>
  <c r="M516" i="12"/>
  <c r="M515" i="12" s="1"/>
  <c r="M514" i="12" s="1"/>
  <c r="M513" i="12" s="1"/>
  <c r="M511" i="12"/>
  <c r="M506" i="12"/>
  <c r="M505" i="12" s="1"/>
  <c r="M504" i="12" s="1"/>
  <c r="M503" i="12" s="1"/>
  <c r="M502" i="12" s="1"/>
  <c r="M498" i="12"/>
  <c r="M496" i="12"/>
  <c r="M490" i="12"/>
  <c r="M489" i="12" s="1"/>
  <c r="M483" i="12"/>
  <c r="M482" i="12" s="1"/>
  <c r="M481" i="12" s="1"/>
  <c r="M480" i="12" s="1"/>
  <c r="M479" i="12" s="1"/>
  <c r="M478" i="12" s="1"/>
  <c r="M476" i="12"/>
  <c r="M475" i="12" s="1"/>
  <c r="M469" i="12"/>
  <c r="M468" i="12" s="1"/>
  <c r="M461" i="12"/>
  <c r="M454" i="12"/>
  <c r="M452" i="12"/>
  <c r="M447" i="12"/>
  <c r="M445" i="12"/>
  <c r="M440" i="12"/>
  <c r="M439" i="12" s="1"/>
  <c r="M438" i="12" s="1"/>
  <c r="M437" i="12" s="1"/>
  <c r="M435" i="12"/>
  <c r="M430" i="12"/>
  <c r="M429" i="12" s="1"/>
  <c r="M428" i="12" s="1"/>
  <c r="M427" i="12" s="1"/>
  <c r="M424" i="12"/>
  <c r="M423" i="12" s="1"/>
  <c r="M413" i="12" s="1"/>
  <c r="M421" i="12"/>
  <c r="M415" i="12"/>
  <c r="M411" i="12"/>
  <c r="M410" i="12" s="1"/>
  <c r="M409" i="12" s="1"/>
  <c r="M404" i="12"/>
  <c r="M402" i="12"/>
  <c r="M395" i="12"/>
  <c r="M388" i="12"/>
  <c r="M387" i="12" s="1"/>
  <c r="M386" i="12" s="1"/>
  <c r="M385" i="12" s="1"/>
  <c r="M383" i="12"/>
  <c r="M353" i="12"/>
  <c r="M352" i="12" s="1"/>
  <c r="M351" i="12" s="1"/>
  <c r="M350" i="12" s="1"/>
  <c r="M349" i="12" s="1"/>
  <c r="M348" i="12" s="1"/>
  <c r="M346" i="12"/>
  <c r="M345" i="12" s="1"/>
  <c r="M343" i="12" s="1"/>
  <c r="M339" i="12"/>
  <c r="M338" i="12" s="1"/>
  <c r="M337" i="12" s="1"/>
  <c r="M336" i="12" s="1"/>
  <c r="M335" i="12" s="1"/>
  <c r="M334" i="12" s="1"/>
  <c r="M332" i="12"/>
  <c r="M331" i="12" s="1"/>
  <c r="M326" i="12"/>
  <c r="M324" i="12"/>
  <c r="M316" i="12"/>
  <c r="M315" i="12" s="1"/>
  <c r="M314" i="12" s="1"/>
  <c r="M313" i="12" s="1"/>
  <c r="M311" i="12"/>
  <c r="M310" i="12" s="1"/>
  <c r="M306" i="12"/>
  <c r="M305" i="12" s="1"/>
  <c r="M304" i="12" s="1"/>
  <c r="M303" i="12" s="1"/>
  <c r="M299" i="12"/>
  <c r="M298" i="12" s="1"/>
  <c r="M294" i="12"/>
  <c r="M293" i="12" s="1"/>
  <c r="M292" i="12" s="1"/>
  <c r="M291" i="12" s="1"/>
  <c r="M287" i="12"/>
  <c r="M285" i="12"/>
  <c r="M283" i="12"/>
  <c r="M276" i="12"/>
  <c r="M275" i="12" s="1"/>
  <c r="M274" i="12" s="1"/>
  <c r="M273" i="12" s="1"/>
  <c r="M271" i="12"/>
  <c r="M266" i="12"/>
  <c r="M265" i="12" s="1"/>
  <c r="M264" i="12" s="1"/>
  <c r="M263" i="12" s="1"/>
  <c r="M258" i="12"/>
  <c r="M257" i="12" s="1"/>
  <c r="M251" i="12"/>
  <c r="M250" i="12" s="1"/>
  <c r="M249" i="12" s="1"/>
  <c r="M248" i="12" s="1"/>
  <c r="M247" i="12" s="1"/>
  <c r="M246" i="12" s="1"/>
  <c r="M244" i="12"/>
  <c r="M243" i="12" s="1"/>
  <c r="M239" i="12"/>
  <c r="M238" i="12" s="1"/>
  <c r="M237" i="12" s="1"/>
  <c r="M236" i="12" s="1"/>
  <c r="M234" i="12"/>
  <c r="M233" i="12" s="1"/>
  <c r="M232" i="12" s="1"/>
  <c r="M227" i="12"/>
  <c r="M225" i="12"/>
  <c r="M223" i="12"/>
  <c r="M218" i="12"/>
  <c r="M216" i="12"/>
  <c r="M211" i="12"/>
  <c r="M210" i="12" s="1"/>
  <c r="M209" i="12" s="1"/>
  <c r="M204" i="12"/>
  <c r="M203" i="12" s="1"/>
  <c r="M202" i="12" s="1"/>
  <c r="M201" i="12" s="1"/>
  <c r="M200" i="12" s="1"/>
  <c r="M199" i="12" s="1"/>
  <c r="M197" i="12"/>
  <c r="M196" i="12" s="1"/>
  <c r="M195" i="12" s="1"/>
  <c r="M190" i="12"/>
  <c r="M189" i="12" s="1"/>
  <c r="M188" i="12" s="1"/>
  <c r="M187" i="12" s="1"/>
  <c r="M185" i="12"/>
  <c r="M184" i="12" s="1"/>
  <c r="M183" i="12" s="1"/>
  <c r="M180" i="12"/>
  <c r="M179" i="12" s="1"/>
  <c r="M178" i="12" s="1"/>
  <c r="M177" i="12" s="1"/>
  <c r="M173" i="12"/>
  <c r="M172" i="12" s="1"/>
  <c r="M171" i="12" s="1"/>
  <c r="M168" i="12"/>
  <c r="M167" i="12"/>
  <c r="M166" i="12" s="1"/>
  <c r="M165" i="12" s="1"/>
  <c r="M164" i="12" s="1"/>
  <c r="M162" i="12"/>
  <c r="M161" i="12" s="1"/>
  <c r="M160" i="12" s="1"/>
  <c r="M145" i="12"/>
  <c r="M144" i="12" s="1"/>
  <c r="M143" i="12" s="1"/>
  <c r="M142" i="12" s="1"/>
  <c r="M140" i="12"/>
  <c r="M139" i="12" s="1"/>
  <c r="M135" i="12"/>
  <c r="M134" i="12" s="1"/>
  <c r="M133" i="12" s="1"/>
  <c r="M132" i="12" s="1"/>
  <c r="M128" i="12"/>
  <c r="M127" i="12" s="1"/>
  <c r="M126" i="12" s="1"/>
  <c r="M123" i="12"/>
  <c r="M122" i="12" s="1"/>
  <c r="M121" i="12" s="1"/>
  <c r="M120" i="12" s="1"/>
  <c r="M115" i="12"/>
  <c r="M114" i="12" s="1"/>
  <c r="M113" i="12" s="1"/>
  <c r="M108" i="12"/>
  <c r="M107" i="12" s="1"/>
  <c r="M106" i="12" s="1"/>
  <c r="M105" i="12" s="1"/>
  <c r="M104" i="12" s="1"/>
  <c r="M103" i="12" s="1"/>
  <c r="M100" i="12"/>
  <c r="M98" i="12"/>
  <c r="M93" i="12"/>
  <c r="M91" i="12"/>
  <c r="M89" i="12"/>
  <c r="M84" i="12"/>
  <c r="M83" i="12" s="1"/>
  <c r="M81" i="12"/>
  <c r="M80" i="12" s="1"/>
  <c r="M79" i="12" s="1"/>
  <c r="M74" i="12"/>
  <c r="M73" i="12" s="1"/>
  <c r="M72" i="12" s="1"/>
  <c r="M71" i="12" s="1"/>
  <c r="M69" i="12"/>
  <c r="M68" i="12" s="1"/>
  <c r="M67" i="12" s="1"/>
  <c r="M63" i="12"/>
  <c r="M62" i="12" s="1"/>
  <c r="M61" i="12" s="1"/>
  <c r="M60" i="12" s="1"/>
  <c r="M58" i="12"/>
  <c r="M52" i="12"/>
  <c r="M46" i="12"/>
  <c r="M41" i="12"/>
  <c r="M40" i="12" s="1"/>
  <c r="M39" i="12" s="1"/>
  <c r="M38" i="12" s="1"/>
  <c r="M36" i="12"/>
  <c r="M31" i="12"/>
  <c r="M30" i="12" s="1"/>
  <c r="M29" i="12" s="1"/>
  <c r="M28" i="12" s="1"/>
  <c r="M24" i="12"/>
  <c r="M19" i="12"/>
  <c r="M18" i="12" s="1"/>
  <c r="M17" i="12" s="1"/>
  <c r="M16" i="12" s="1"/>
  <c r="M14" i="12"/>
  <c r="M663" i="8"/>
  <c r="M662" i="8" s="1"/>
  <c r="M661" i="8" s="1"/>
  <c r="M660" i="8" s="1"/>
  <c r="M658" i="8"/>
  <c r="M655" i="8"/>
  <c r="M654" i="8" s="1"/>
  <c r="M647" i="8"/>
  <c r="M646" i="8" s="1"/>
  <c r="M645" i="8" s="1"/>
  <c r="M640" i="8"/>
  <c r="M639" i="8" s="1"/>
  <c r="M635" i="8"/>
  <c r="M634" i="8" s="1"/>
  <c r="M632" i="8"/>
  <c r="M631" i="8" s="1"/>
  <c r="M625" i="8"/>
  <c r="M624" i="8" s="1"/>
  <c r="M623" i="8" s="1"/>
  <c r="M622" i="8" s="1"/>
  <c r="M621" i="8" s="1"/>
  <c r="M620" i="8" s="1"/>
  <c r="M618" i="8"/>
  <c r="M611" i="8"/>
  <c r="M610" i="8" s="1"/>
  <c r="M609" i="8" s="1"/>
  <c r="M608" i="8" s="1"/>
  <c r="M606" i="8"/>
  <c r="M601" i="8"/>
  <c r="M599" i="8"/>
  <c r="M591" i="8"/>
  <c r="M590" i="8" s="1"/>
  <c r="M589" i="8" s="1"/>
  <c r="M588" i="8" s="1"/>
  <c r="M587" i="8" s="1"/>
  <c r="M586" i="8" s="1"/>
  <c r="M580" i="8"/>
  <c r="M579" i="8" s="1"/>
  <c r="M575" i="8"/>
  <c r="M574" i="8" s="1"/>
  <c r="M573" i="8" s="1"/>
  <c r="M572" i="8" s="1"/>
  <c r="M570" i="8"/>
  <c r="M569" i="8" s="1"/>
  <c r="M564" i="8"/>
  <c r="M563" i="8" s="1"/>
  <c r="M562" i="8" s="1"/>
  <c r="M561" i="8" s="1"/>
  <c r="M560" i="8" s="1"/>
  <c r="M558" i="8"/>
  <c r="M555" i="8"/>
  <c r="M554" i="8" s="1"/>
  <c r="M549" i="8"/>
  <c r="M548" i="8" s="1"/>
  <c r="M547" i="8" s="1"/>
  <c r="M546" i="8" s="1"/>
  <c r="M545" i="8" s="1"/>
  <c r="M542" i="8"/>
  <c r="M534" i="8"/>
  <c r="M533" i="8" s="1"/>
  <c r="M531" i="8"/>
  <c r="M528" i="8"/>
  <c r="M526" i="8"/>
  <c r="M524" i="8"/>
  <c r="M521" i="8"/>
  <c r="M520" i="8" s="1"/>
  <c r="M518" i="8"/>
  <c r="M517" i="8" s="1"/>
  <c r="M513" i="8"/>
  <c r="M512" i="8" s="1"/>
  <c r="M510" i="8"/>
  <c r="M509" i="8" s="1"/>
  <c r="M503" i="8"/>
  <c r="M502" i="8" s="1"/>
  <c r="M500" i="8"/>
  <c r="M497" i="8"/>
  <c r="M492" i="8"/>
  <c r="M490" i="8"/>
  <c r="M485" i="8"/>
  <c r="M484" i="8" s="1"/>
  <c r="M482" i="8"/>
  <c r="M481" i="8" s="1"/>
  <c r="M479" i="8"/>
  <c r="M475" i="8"/>
  <c r="M472" i="8"/>
  <c r="M471" i="8" s="1"/>
  <c r="M469" i="8"/>
  <c r="M466" i="8"/>
  <c r="M465" i="8" s="1"/>
  <c r="M458" i="8"/>
  <c r="M456" i="8"/>
  <c r="M454" i="8"/>
  <c r="M451" i="8"/>
  <c r="M449" i="8"/>
  <c r="M446" i="8"/>
  <c r="M445" i="8" s="1"/>
  <c r="M439" i="8"/>
  <c r="M438" i="8" s="1"/>
  <c r="M436" i="8"/>
  <c r="M435" i="8" s="1"/>
  <c r="M431" i="8"/>
  <c r="M426" i="8"/>
  <c r="M425" i="8" s="1"/>
  <c r="M424" i="8" s="1"/>
  <c r="M423" i="8" s="1"/>
  <c r="M421" i="8"/>
  <c r="M420" i="8" s="1"/>
  <c r="M419" i="8" s="1"/>
  <c r="M415" i="8"/>
  <c r="M414" i="8" s="1"/>
  <c r="M412" i="8"/>
  <c r="M409" i="8"/>
  <c r="M402" i="8"/>
  <c r="M401" i="8" s="1"/>
  <c r="M400" i="8" s="1"/>
  <c r="M397" i="8"/>
  <c r="M396" i="8" s="1"/>
  <c r="M395" i="8" s="1"/>
  <c r="M394" i="8" s="1"/>
  <c r="M392" i="8"/>
  <c r="M381" i="8"/>
  <c r="M380" i="8" s="1"/>
  <c r="M378" i="8"/>
  <c r="M375" i="8"/>
  <c r="M374" i="8" s="1"/>
  <c r="M368" i="8"/>
  <c r="M367" i="8" s="1"/>
  <c r="M365" i="8"/>
  <c r="M364" i="8" s="1"/>
  <c r="M360" i="8"/>
  <c r="M359" i="8" s="1"/>
  <c r="M358" i="8" s="1"/>
  <c r="M357" i="8" s="1"/>
  <c r="M355" i="8"/>
  <c r="M354" i="8" s="1"/>
  <c r="M353" i="8" s="1"/>
  <c r="M352" i="8" s="1"/>
  <c r="M350" i="8"/>
  <c r="M349" i="8" s="1"/>
  <c r="M345" i="8"/>
  <c r="M344" i="8" s="1"/>
  <c r="M342" i="8"/>
  <c r="M341" i="8" s="1"/>
  <c r="M334" i="8"/>
  <c r="M333" i="8" s="1"/>
  <c r="M331" i="8"/>
  <c r="M325" i="8"/>
  <c r="M324" i="8" s="1"/>
  <c r="M323" i="8" s="1"/>
  <c r="M321" i="8"/>
  <c r="M320" i="8" s="1"/>
  <c r="M318" i="8"/>
  <c r="M317" i="8" s="1"/>
  <c r="M313" i="8"/>
  <c r="M312" i="8" s="1"/>
  <c r="M311" i="8" s="1"/>
  <c r="M310" i="8" s="1"/>
  <c r="M308" i="8"/>
  <c r="M307" i="8" s="1"/>
  <c r="M306" i="8" s="1"/>
  <c r="M305" i="8" s="1"/>
  <c r="M304" i="8" s="1"/>
  <c r="M301" i="8"/>
  <c r="M300" i="8" s="1"/>
  <c r="M299" i="8" s="1"/>
  <c r="M279" i="8"/>
  <c r="M278" i="8" s="1"/>
  <c r="M277" i="8" s="1"/>
  <c r="M276" i="8" s="1"/>
  <c r="M274" i="8"/>
  <c r="M269" i="8"/>
  <c r="M268" i="8" s="1"/>
  <c r="M267" i="8" s="1"/>
  <c r="M266" i="8" s="1"/>
  <c r="M264" i="8"/>
  <c r="M259" i="8"/>
  <c r="M258" i="8" s="1"/>
  <c r="M256" i="8"/>
  <c r="M255" i="8" s="1"/>
  <c r="M253" i="8"/>
  <c r="M252" i="8" s="1"/>
  <c r="M247" i="8"/>
  <c r="M246" i="8" s="1"/>
  <c r="M245" i="8" s="1"/>
  <c r="M244" i="8" s="1"/>
  <c r="M241" i="8"/>
  <c r="M239" i="8"/>
  <c r="M236" i="8"/>
  <c r="M234" i="8"/>
  <c r="M231" i="8"/>
  <c r="M230" i="8" s="1"/>
  <c r="M228" i="8"/>
  <c r="M225" i="8"/>
  <c r="M224" i="8" s="1"/>
  <c r="M222" i="8"/>
  <c r="M221" i="8" s="1"/>
  <c r="M216" i="8"/>
  <c r="M215" i="8" s="1"/>
  <c r="M214" i="8" s="1"/>
  <c r="M213" i="8" s="1"/>
  <c r="M212" i="8" s="1"/>
  <c r="M210" i="8"/>
  <c r="M208" i="8"/>
  <c r="M201" i="8"/>
  <c r="M200" i="8" s="1"/>
  <c r="M198" i="8"/>
  <c r="M197" i="8" s="1"/>
  <c r="M196" i="8" s="1"/>
  <c r="M195" i="8" s="1"/>
  <c r="M193" i="8"/>
  <c r="M192" i="8" s="1"/>
  <c r="M191" i="8" s="1"/>
  <c r="M188" i="8"/>
  <c r="M187" i="8" s="1"/>
  <c r="M186" i="8" s="1"/>
  <c r="M185" i="8" s="1"/>
  <c r="M183" i="8"/>
  <c r="M182" i="8" s="1"/>
  <c r="M181" i="8" s="1"/>
  <c r="M176" i="8"/>
  <c r="M174" i="8"/>
  <c r="M172" i="8"/>
  <c r="M167" i="8"/>
  <c r="M164" i="8"/>
  <c r="M163" i="8" s="1"/>
  <c r="M161" i="8"/>
  <c r="M153" i="8"/>
  <c r="M152" i="8" s="1"/>
  <c r="M151" i="8" s="1"/>
  <c r="M150" i="8" s="1"/>
  <c r="M149" i="8" s="1"/>
  <c r="M148" i="8" s="1"/>
  <c r="M146" i="8"/>
  <c r="M145" i="8" s="1"/>
  <c r="M143" i="8"/>
  <c r="M142" i="8" s="1"/>
  <c r="M140" i="8"/>
  <c r="M138" i="8"/>
  <c r="M134" i="8"/>
  <c r="M132" i="8"/>
  <c r="M127" i="8"/>
  <c r="M122" i="8"/>
  <c r="M121" i="8" s="1"/>
  <c r="M120" i="8" s="1"/>
  <c r="M119" i="8" s="1"/>
  <c r="M117" i="8"/>
  <c r="M115" i="8"/>
  <c r="M113" i="8"/>
  <c r="M110" i="8"/>
  <c r="M109" i="8" s="1"/>
  <c r="M105" i="8"/>
  <c r="M100" i="8"/>
  <c r="M98" i="8"/>
  <c r="M93" i="8"/>
  <c r="M92" i="8" s="1"/>
  <c r="M90" i="8"/>
  <c r="M89" i="8" s="1"/>
  <c r="M83" i="8"/>
  <c r="M82" i="8" s="1"/>
  <c r="M78" i="8"/>
  <c r="M72" i="8"/>
  <c r="M70" i="8"/>
  <c r="M68" i="8"/>
  <c r="M65" i="8"/>
  <c r="M64" i="8" s="1"/>
  <c r="M61" i="8"/>
  <c r="M59" i="8"/>
  <c r="M57" i="8"/>
  <c r="M54" i="8"/>
  <c r="M53" i="8" s="1"/>
  <c r="M48" i="8"/>
  <c r="M42" i="8"/>
  <c r="M40" i="8"/>
  <c r="M38" i="8"/>
  <c r="M35" i="8"/>
  <c r="M29" i="8"/>
  <c r="M27" i="8"/>
  <c r="M25" i="8"/>
  <c r="M22" i="8"/>
  <c r="M16" i="8"/>
  <c r="M15" i="8" s="1"/>
  <c r="M13" i="8"/>
  <c r="N705" i="10"/>
  <c r="N704" i="10" s="1"/>
  <c r="N698" i="10"/>
  <c r="N697" i="10" s="1"/>
  <c r="N696" i="10" s="1"/>
  <c r="N690" i="10"/>
  <c r="N688" i="10"/>
  <c r="N686" i="10"/>
  <c r="N683" i="10"/>
  <c r="N682" i="10" s="1"/>
  <c r="N677" i="10"/>
  <c r="N676" i="10" s="1"/>
  <c r="N674" i="10"/>
  <c r="N673" i="10" s="1"/>
  <c r="N666" i="10"/>
  <c r="N665" i="10" s="1"/>
  <c r="N664" i="10" s="1"/>
  <c r="N658" i="10"/>
  <c r="N656" i="10"/>
  <c r="N654" i="10"/>
  <c r="N651" i="10"/>
  <c r="N640" i="10"/>
  <c r="N639" i="10" s="1"/>
  <c r="N635" i="10"/>
  <c r="N632" i="10"/>
  <c r="N625" i="10"/>
  <c r="N624" i="10" s="1"/>
  <c r="N623" i="10" s="1"/>
  <c r="N622" i="10" s="1"/>
  <c r="N621" i="10" s="1"/>
  <c r="N618" i="10"/>
  <c r="N617" i="10" s="1"/>
  <c r="N616" i="10" s="1"/>
  <c r="N613" i="10"/>
  <c r="N612" i="10" s="1"/>
  <c r="N610" i="10"/>
  <c r="N603" i="10"/>
  <c r="N602" i="10" s="1"/>
  <c r="N601" i="10" s="1"/>
  <c r="N600" i="10" s="1"/>
  <c r="N599" i="10" s="1"/>
  <c r="N598" i="10" s="1"/>
  <c r="N596" i="10"/>
  <c r="N595" i="10" s="1"/>
  <c r="N591" i="10"/>
  <c r="N590" i="10" s="1"/>
  <c r="N588" i="10"/>
  <c r="N587" i="10" s="1"/>
  <c r="N582" i="10"/>
  <c r="N581" i="10" s="1"/>
  <c r="N580" i="10" s="1"/>
  <c r="N579" i="10" s="1"/>
  <c r="N578" i="10" s="1"/>
  <c r="N577" i="10" s="1"/>
  <c r="N574" i="10"/>
  <c r="N571" i="10"/>
  <c r="N570" i="10" s="1"/>
  <c r="N569" i="10" s="1"/>
  <c r="N568" i="10" s="1"/>
  <c r="N565" i="10"/>
  <c r="N562" i="10"/>
  <c r="N559" i="10"/>
  <c r="N558" i="10" s="1"/>
  <c r="N552" i="10"/>
  <c r="N551" i="10" s="1"/>
  <c r="N549" i="10"/>
  <c r="N548" i="10" s="1"/>
  <c r="N543" i="10"/>
  <c r="N542" i="10" s="1"/>
  <c r="N540" i="10"/>
  <c r="N539" i="10" s="1"/>
  <c r="N533" i="10"/>
  <c r="N532" i="10" s="1"/>
  <c r="N531" i="10" s="1"/>
  <c r="N530" i="10" s="1"/>
  <c r="N529" i="10" s="1"/>
  <c r="N527" i="10"/>
  <c r="N526" i="10" s="1"/>
  <c r="N524" i="10"/>
  <c r="N523" i="10" s="1"/>
  <c r="N517" i="10"/>
  <c r="N516" i="10" s="1"/>
  <c r="N515" i="10" s="1"/>
  <c r="N514" i="10" s="1"/>
  <c r="N510" i="10"/>
  <c r="N508" i="10"/>
  <c r="N506" i="10"/>
  <c r="N503" i="10"/>
  <c r="N502" i="10" s="1"/>
  <c r="N495" i="10"/>
  <c r="N493" i="10"/>
  <c r="N485" i="10"/>
  <c r="N484" i="10" s="1"/>
  <c r="N473" i="10"/>
  <c r="N472" i="10" s="1"/>
  <c r="N471" i="10" s="1"/>
  <c r="N466" i="10"/>
  <c r="N458" i="10"/>
  <c r="N456" i="10"/>
  <c r="N454" i="10"/>
  <c r="N451" i="10"/>
  <c r="N449" i="10"/>
  <c r="N446" i="10"/>
  <c r="N445" i="10" s="1"/>
  <c r="N439" i="10"/>
  <c r="N438" i="10" s="1"/>
  <c r="N436" i="10"/>
  <c r="N435" i="10" s="1"/>
  <c r="N431" i="10"/>
  <c r="N430" i="10" s="1"/>
  <c r="N426" i="10"/>
  <c r="N425" i="10" s="1"/>
  <c r="N424" i="10" s="1"/>
  <c r="N423" i="10" s="1"/>
  <c r="N421" i="10"/>
  <c r="N420" i="10" s="1"/>
  <c r="N414" i="10"/>
  <c r="N413" i="10" s="1"/>
  <c r="N412" i="10" s="1"/>
  <c r="N411" i="10" s="1"/>
  <c r="N409" i="10"/>
  <c r="N408" i="10" s="1"/>
  <c r="N407" i="10" s="1"/>
  <c r="N404" i="10"/>
  <c r="N403" i="10" s="1"/>
  <c r="N402" i="10" s="1"/>
  <c r="N401" i="10" s="1"/>
  <c r="N392" i="10"/>
  <c r="N390" i="10"/>
  <c r="N389" i="10" s="1"/>
  <c r="N387" i="10"/>
  <c r="N386" i="10" s="1"/>
  <c r="N380" i="10"/>
  <c r="N379" i="10" s="1"/>
  <c r="N377" i="10"/>
  <c r="N376" i="10" s="1"/>
  <c r="N372" i="10"/>
  <c r="N371" i="10" s="1"/>
  <c r="N370" i="10" s="1"/>
  <c r="N369" i="10" s="1"/>
  <c r="N367" i="10"/>
  <c r="N362" i="10"/>
  <c r="N361" i="10" s="1"/>
  <c r="N360" i="10" s="1"/>
  <c r="N359" i="10" s="1"/>
  <c r="N357" i="10"/>
  <c r="N356" i="10" s="1"/>
  <c r="N354" i="10"/>
  <c r="N353" i="10" s="1"/>
  <c r="N346" i="10"/>
  <c r="N345" i="10" s="1"/>
  <c r="N344" i="10" s="1"/>
  <c r="N343" i="10" s="1"/>
  <c r="N342" i="10" s="1"/>
  <c r="N341" i="10" s="1"/>
  <c r="N340" i="10" s="1"/>
  <c r="N338" i="10"/>
  <c r="N337" i="10" s="1"/>
  <c r="N336" i="10" s="1"/>
  <c r="N335" i="10" s="1"/>
  <c r="N332" i="10"/>
  <c r="N331" i="10" s="1"/>
  <c r="N330" i="10" s="1"/>
  <c r="N329" i="10" s="1"/>
  <c r="N328" i="10" s="1"/>
  <c r="N326" i="10"/>
  <c r="N319" i="10"/>
  <c r="N318" i="10" s="1"/>
  <c r="N316" i="10"/>
  <c r="N315" i="10" s="1"/>
  <c r="N314" i="10" s="1"/>
  <c r="N313" i="10" s="1"/>
  <c r="N307" i="10"/>
  <c r="N306" i="10" s="1"/>
  <c r="N305" i="10" s="1"/>
  <c r="N304" i="10" s="1"/>
  <c r="N303" i="10" s="1"/>
  <c r="N302" i="10" s="1"/>
  <c r="N301" i="10" s="1"/>
  <c r="N299" i="10"/>
  <c r="N297" i="10"/>
  <c r="N295" i="10"/>
  <c r="N292" i="10"/>
  <c r="N291" i="10" s="1"/>
  <c r="N285" i="10"/>
  <c r="N284" i="10" s="1"/>
  <c r="N283" i="10" s="1"/>
  <c r="N282" i="10" s="1"/>
  <c r="N280" i="10"/>
  <c r="N279" i="10" s="1"/>
  <c r="N277" i="10"/>
  <c r="N276" i="10" s="1"/>
  <c r="N273" i="10"/>
  <c r="N272" i="10" s="1"/>
  <c r="N270" i="10"/>
  <c r="N267" i="10"/>
  <c r="N266" i="10" s="1"/>
  <c r="N263" i="10"/>
  <c r="N260" i="10"/>
  <c r="N257" i="10"/>
  <c r="N256" i="10" s="1"/>
  <c r="N254" i="10"/>
  <c r="N253" i="10" s="1"/>
  <c r="N246" i="10"/>
  <c r="N245" i="10" s="1"/>
  <c r="N243" i="10"/>
  <c r="N242" i="10" s="1"/>
  <c r="N240" i="10"/>
  <c r="N239" i="10" s="1"/>
  <c r="N232" i="10"/>
  <c r="N231" i="10" s="1"/>
  <c r="N230" i="10" s="1"/>
  <c r="N229" i="10" s="1"/>
  <c r="N228" i="10" s="1"/>
  <c r="N225" i="10"/>
  <c r="N224" i="10" s="1"/>
  <c r="N218" i="10"/>
  <c r="N217" i="10" s="1"/>
  <c r="N216" i="10" s="1"/>
  <c r="N215" i="10" s="1"/>
  <c r="N213" i="10"/>
  <c r="N212" i="10" s="1"/>
  <c r="N208" i="10"/>
  <c r="N206" i="10"/>
  <c r="N198" i="10"/>
  <c r="N197" i="10" s="1"/>
  <c r="N196" i="10" s="1"/>
  <c r="N195" i="10" s="1"/>
  <c r="N193" i="10"/>
  <c r="N186" i="10"/>
  <c r="N185" i="10" s="1"/>
  <c r="N184" i="10" s="1"/>
  <c r="N183" i="10" s="1"/>
  <c r="N182" i="10" s="1"/>
  <c r="N181" i="10" s="1"/>
  <c r="N178" i="10"/>
  <c r="N177" i="10" s="1"/>
  <c r="N172" i="10"/>
  <c r="N171" i="10" s="1"/>
  <c r="N170" i="10" s="1"/>
  <c r="N169" i="10" s="1"/>
  <c r="N168" i="10" s="1"/>
  <c r="N150" i="10"/>
  <c r="N145" i="10"/>
  <c r="N144" i="10" s="1"/>
  <c r="N136" i="10"/>
  <c r="N135" i="10" s="1"/>
  <c r="N133" i="10"/>
  <c r="N130" i="10"/>
  <c r="N129" i="10" s="1"/>
  <c r="N127" i="10"/>
  <c r="N124" i="10"/>
  <c r="N123" i="10" s="1"/>
  <c r="N118" i="10"/>
  <c r="N117" i="10" s="1"/>
  <c r="N111" i="10"/>
  <c r="N110" i="10" s="1"/>
  <c r="N109" i="10" s="1"/>
  <c r="N108" i="10" s="1"/>
  <c r="N106" i="10"/>
  <c r="N105" i="10" s="1"/>
  <c r="N101" i="10"/>
  <c r="N100" i="10" s="1"/>
  <c r="N94" i="10"/>
  <c r="N92" i="10"/>
  <c r="N90" i="10"/>
  <c r="N85" i="10"/>
  <c r="N84" i="10" s="1"/>
  <c r="N82" i="10"/>
  <c r="N81" i="10" s="1"/>
  <c r="N74" i="10"/>
  <c r="N73" i="10" s="1"/>
  <c r="N72" i="10" s="1"/>
  <c r="N70" i="10"/>
  <c r="N68" i="10"/>
  <c r="N63" i="10"/>
  <c r="N62" i="10" s="1"/>
  <c r="N58" i="10"/>
  <c r="N57" i="10" s="1"/>
  <c r="N56" i="10" s="1"/>
  <c r="N55" i="10" s="1"/>
  <c r="N53" i="10"/>
  <c r="N48" i="10"/>
  <c r="N46" i="10"/>
  <c r="N41" i="10"/>
  <c r="N40" i="10" s="1"/>
  <c r="N38" i="10"/>
  <c r="N31" i="10"/>
  <c r="N30" i="10" s="1"/>
  <c r="N26" i="10"/>
  <c r="N20" i="10"/>
  <c r="N18" i="10"/>
  <c r="N16" i="10"/>
  <c r="N13" i="10"/>
  <c r="H48" i="43"/>
  <c r="H33" i="43"/>
  <c r="H26" i="43"/>
  <c r="H24" i="43"/>
  <c r="H19" i="43"/>
  <c r="H16" i="43"/>
  <c r="H11" i="43"/>
  <c r="H8" i="43"/>
  <c r="N448" i="10" l="1"/>
  <c r="N492" i="10"/>
  <c r="N491" i="10" s="1"/>
  <c r="N490" i="10" s="1"/>
  <c r="Q7" i="12"/>
  <c r="Q7" i="8"/>
  <c r="R309" i="10"/>
  <c r="N153" i="12"/>
  <c r="P153" i="12" s="1"/>
  <c r="R153" i="12" s="1"/>
  <c r="P76" i="10"/>
  <c r="O536" i="8"/>
  <c r="O247" i="12"/>
  <c r="O261" i="12"/>
  <c r="O518" i="12"/>
  <c r="O253" i="12"/>
  <c r="O102" i="12"/>
  <c r="O76" i="12"/>
  <c r="O562" i="12"/>
  <c r="O206" i="12"/>
  <c r="O130" i="12"/>
  <c r="O175" i="12"/>
  <c r="O378" i="12"/>
  <c r="O9" i="12"/>
  <c r="O278" i="12"/>
  <c r="O644" i="12"/>
  <c r="O406" i="12"/>
  <c r="O673" i="12"/>
  <c r="O355" i="12"/>
  <c r="O319" i="12"/>
  <c r="O229" i="12"/>
  <c r="O602" i="12"/>
  <c r="O463" i="12"/>
  <c r="O500" i="12"/>
  <c r="O627" i="8"/>
  <c r="O85" i="8"/>
  <c r="O18" i="8"/>
  <c r="O148" i="8"/>
  <c r="O282" i="8"/>
  <c r="O243" i="8"/>
  <c r="O204" i="8"/>
  <c r="O594" i="8"/>
  <c r="O417" i="8"/>
  <c r="O441" i="8"/>
  <c r="O505" i="8"/>
  <c r="O178" i="8"/>
  <c r="O461" i="8"/>
  <c r="P301" i="10"/>
  <c r="P249" i="10"/>
  <c r="P460" i="10"/>
  <c r="P488" i="10"/>
  <c r="P512" i="10"/>
  <c r="P554" i="10"/>
  <c r="P669" i="10"/>
  <c r="P605" i="10"/>
  <c r="P646" i="10"/>
  <c r="P287" i="10"/>
  <c r="P340" i="10"/>
  <c r="P234" i="10"/>
  <c r="P576" i="10"/>
  <c r="P311" i="10"/>
  <c r="P152" i="10"/>
  <c r="P417" i="10"/>
  <c r="P8" i="10"/>
  <c r="P201" i="10"/>
  <c r="P692" i="10"/>
  <c r="N362" i="12"/>
  <c r="P362" i="12" s="1"/>
  <c r="R362" i="12" s="1"/>
  <c r="N205" i="10"/>
  <c r="N204" i="10" s="1"/>
  <c r="N453" i="10"/>
  <c r="N444" i="10" s="1"/>
  <c r="N443" i="10" s="1"/>
  <c r="N442" i="10" s="1"/>
  <c r="N441" i="10" s="1"/>
  <c r="N385" i="10"/>
  <c r="O162" i="10"/>
  <c r="Q162" i="10" s="1"/>
  <c r="S162" i="10" s="1"/>
  <c r="N155" i="10"/>
  <c r="O155" i="10" s="1"/>
  <c r="Q155" i="10" s="1"/>
  <c r="S155" i="10" s="1"/>
  <c r="N538" i="10"/>
  <c r="N537" i="10" s="1"/>
  <c r="N15" i="10"/>
  <c r="N375" i="10"/>
  <c r="N374" i="10" s="1"/>
  <c r="N505" i="10"/>
  <c r="N501" i="10" s="1"/>
  <c r="N500" i="10" s="1"/>
  <c r="N653" i="10"/>
  <c r="N650" i="10" s="1"/>
  <c r="N649" i="10" s="1"/>
  <c r="N648" i="10" s="1"/>
  <c r="N647" i="10" s="1"/>
  <c r="N646" i="10" s="1"/>
  <c r="M787" i="12"/>
  <c r="N787" i="12" s="1"/>
  <c r="P787" i="12" s="1"/>
  <c r="R787" i="12" s="1"/>
  <c r="N788" i="12"/>
  <c r="P788" i="12" s="1"/>
  <c r="R788" i="12" s="1"/>
  <c r="H7" i="43"/>
  <c r="N369" i="12"/>
  <c r="P369" i="12" s="1"/>
  <c r="R369" i="12" s="1"/>
  <c r="M368" i="12"/>
  <c r="M147" i="12"/>
  <c r="N147" i="12" s="1"/>
  <c r="P147" i="12" s="1"/>
  <c r="R147" i="12" s="1"/>
  <c r="N148" i="12"/>
  <c r="P148" i="12" s="1"/>
  <c r="R148" i="12" s="1"/>
  <c r="M88" i="12"/>
  <c r="M87" i="12" s="1"/>
  <c r="M86" i="12" s="1"/>
  <c r="M467" i="12"/>
  <c r="M466" i="12" s="1"/>
  <c r="M465" i="12" s="1"/>
  <c r="M464" i="12" s="1"/>
  <c r="M453" i="8"/>
  <c r="N475" i="10"/>
  <c r="O475" i="10" s="1"/>
  <c r="Q475" i="10" s="1"/>
  <c r="S475" i="10" s="1"/>
  <c r="M340" i="8"/>
  <c r="M339" i="8" s="1"/>
  <c r="M489" i="8"/>
  <c r="M488" i="8" s="1"/>
  <c r="M238" i="8"/>
  <c r="M233" i="8"/>
  <c r="M448" i="8"/>
  <c r="N586" i="10"/>
  <c r="N585" i="10" s="1"/>
  <c r="N584" i="10" s="1"/>
  <c r="N45" i="10"/>
  <c r="N44" i="10" s="1"/>
  <c r="N89" i="10"/>
  <c r="N88" i="10" s="1"/>
  <c r="N116" i="10"/>
  <c r="N334" i="10"/>
  <c r="N312" i="10"/>
  <c r="N489" i="10"/>
  <c r="N104" i="10"/>
  <c r="N259" i="10"/>
  <c r="N513" i="10"/>
  <c r="M81" i="8"/>
  <c r="M166" i="8"/>
  <c r="N192" i="10"/>
  <c r="N223" i="10"/>
  <c r="N434" i="10"/>
  <c r="N433" i="10" s="1"/>
  <c r="N561" i="10"/>
  <c r="N634" i="10"/>
  <c r="N703" i="10"/>
  <c r="M47" i="8"/>
  <c r="N269" i="10"/>
  <c r="N265" i="10" s="1"/>
  <c r="N470" i="10"/>
  <c r="N469" i="10" s="1"/>
  <c r="M34" i="8"/>
  <c r="M180" i="8"/>
  <c r="M348" i="8"/>
  <c r="N29" i="10"/>
  <c r="N28" i="10" s="1"/>
  <c r="N275" i="10"/>
  <c r="N352" i="10"/>
  <c r="N366" i="10"/>
  <c r="N465" i="10"/>
  <c r="N522" i="10"/>
  <c r="N521" i="10" s="1"/>
  <c r="N520" i="10" s="1"/>
  <c r="N519" i="10" s="1"/>
  <c r="N573" i="10"/>
  <c r="N615" i="10"/>
  <c r="N695" i="10"/>
  <c r="M160" i="8"/>
  <c r="N294" i="10"/>
  <c r="N290" i="10" s="1"/>
  <c r="N609" i="10"/>
  <c r="N12" i="10"/>
  <c r="N37" i="10"/>
  <c r="N61" i="10"/>
  <c r="N80" i="10"/>
  <c r="N99" i="10"/>
  <c r="N126" i="10"/>
  <c r="N132" i="10"/>
  <c r="N143" i="10"/>
  <c r="N149" i="10"/>
  <c r="N148" i="10" s="1"/>
  <c r="N176" i="10"/>
  <c r="N211" i="10"/>
  <c r="N406" i="10"/>
  <c r="N419" i="10"/>
  <c r="N483" i="10"/>
  <c r="N547" i="10"/>
  <c r="N663" i="10"/>
  <c r="N672" i="10"/>
  <c r="M56" i="8"/>
  <c r="M52" i="8" s="1"/>
  <c r="M67" i="8"/>
  <c r="M63" i="8" s="1"/>
  <c r="M126" i="8"/>
  <c r="M125" i="8" s="1"/>
  <c r="M12" i="8"/>
  <c r="M408" i="8"/>
  <c r="M418" i="8"/>
  <c r="M578" i="8"/>
  <c r="M190" i="8"/>
  <c r="M227" i="8"/>
  <c r="M273" i="8"/>
  <c r="M298" i="8"/>
  <c r="M399" i="8"/>
  <c r="M77" i="8"/>
  <c r="M330" i="8"/>
  <c r="M411" i="8"/>
  <c r="M468" i="8"/>
  <c r="M496" i="8"/>
  <c r="M638" i="8"/>
  <c r="M391" i="8"/>
  <c r="M478" i="8"/>
  <c r="M477" i="8" s="1"/>
  <c r="M541" i="8"/>
  <c r="M568" i="8"/>
  <c r="M499" i="8"/>
  <c r="M530" i="8"/>
  <c r="M605" i="8"/>
  <c r="M617" i="8"/>
  <c r="M657" i="8"/>
  <c r="M598" i="8"/>
  <c r="M630" i="8"/>
  <c r="M697" i="12"/>
  <c r="M696" i="12" s="1"/>
  <c r="M23" i="12"/>
  <c r="M66" i="12"/>
  <c r="M78" i="12"/>
  <c r="M112" i="12"/>
  <c r="M125" i="12"/>
  <c r="M119" i="12" s="1"/>
  <c r="M159" i="12"/>
  <c r="M231" i="12"/>
  <c r="M51" i="12"/>
  <c r="M170" i="12"/>
  <c r="M158" i="12" s="1"/>
  <c r="M182" i="12"/>
  <c r="M176" i="12" s="1"/>
  <c r="M194" i="12"/>
  <c r="M208" i="12"/>
  <c r="M543" i="12"/>
  <c r="M680" i="12"/>
  <c r="M138" i="12"/>
  <c r="M57" i="12"/>
  <c r="M45" i="12"/>
  <c r="M35" i="12"/>
  <c r="M13" i="12"/>
  <c r="M401" i="12"/>
  <c r="M408" i="12"/>
  <c r="M495" i="12"/>
  <c r="M637" i="12"/>
  <c r="M622" i="12"/>
  <c r="M652" i="12"/>
  <c r="M666" i="12"/>
  <c r="M97" i="12"/>
  <c r="M215" i="12"/>
  <c r="M222" i="12"/>
  <c r="M242" i="12"/>
  <c r="M256" i="12"/>
  <c r="M270" i="12"/>
  <c r="M282" i="12"/>
  <c r="M297" i="12"/>
  <c r="M309" i="12"/>
  <c r="M323" i="12"/>
  <c r="M330" i="12"/>
  <c r="M342" i="12"/>
  <c r="M344" i="12"/>
  <c r="M382" i="12"/>
  <c r="M394" i="12"/>
  <c r="M414" i="12"/>
  <c r="M420" i="12"/>
  <c r="M434" i="12"/>
  <c r="M444" i="12"/>
  <c r="M451" i="12"/>
  <c r="M460" i="12"/>
  <c r="M474" i="12"/>
  <c r="M488" i="12"/>
  <c r="M510" i="12"/>
  <c r="M522" i="12"/>
  <c r="M530" i="12"/>
  <c r="M538" i="12"/>
  <c r="M552" i="12"/>
  <c r="M566" i="12"/>
  <c r="M580" i="12"/>
  <c r="M592" i="12"/>
  <c r="M606" i="12"/>
  <c r="M616" i="12"/>
  <c r="M632" i="12"/>
  <c r="M646" i="12"/>
  <c r="M660" i="12"/>
  <c r="M676" i="12"/>
  <c r="M686" i="12"/>
  <c r="M703" i="12"/>
  <c r="M713" i="12"/>
  <c r="M723" i="12"/>
  <c r="M738" i="12"/>
  <c r="M748" i="12"/>
  <c r="M761" i="12"/>
  <c r="M768" i="12"/>
  <c r="M778" i="12"/>
  <c r="M793" i="12"/>
  <c r="M557" i="8"/>
  <c r="M553" i="8" s="1"/>
  <c r="M474" i="8"/>
  <c r="M430" i="8"/>
  <c r="M377" i="8"/>
  <c r="M373" i="8" s="1"/>
  <c r="M263" i="8"/>
  <c r="M131" i="8"/>
  <c r="M24" i="8"/>
  <c r="M37" i="8"/>
  <c r="M88" i="8"/>
  <c r="M97" i="8"/>
  <c r="M104" i="8"/>
  <c r="M112" i="8"/>
  <c r="M137" i="8"/>
  <c r="M171" i="8"/>
  <c r="M207" i="8"/>
  <c r="M251" i="8"/>
  <c r="M316" i="8"/>
  <c r="M363" i="8"/>
  <c r="M434" i="8"/>
  <c r="M508" i="8"/>
  <c r="M523" i="8"/>
  <c r="M643" i="8"/>
  <c r="N594" i="10"/>
  <c r="N638" i="10"/>
  <c r="N631" i="10"/>
  <c r="N630" i="10" s="1"/>
  <c r="N564" i="10"/>
  <c r="N429" i="10"/>
  <c r="N384" i="10"/>
  <c r="N325" i="10"/>
  <c r="N262" i="10"/>
  <c r="N238" i="10"/>
  <c r="N52" i="10"/>
  <c r="N25" i="10"/>
  <c r="N685" i="10"/>
  <c r="N67" i="10"/>
  <c r="H32" i="43"/>
  <c r="R707" i="10" l="1"/>
  <c r="M444" i="8"/>
  <c r="P497" i="10"/>
  <c r="O260" i="12"/>
  <c r="O318" i="12"/>
  <c r="O8" i="12"/>
  <c r="O246" i="12"/>
  <c r="O377" i="12"/>
  <c r="O460" i="8"/>
  <c r="O593" i="8"/>
  <c r="O203" i="8"/>
  <c r="O8" i="8"/>
  <c r="O155" i="8"/>
  <c r="O404" i="8"/>
  <c r="O281" i="8"/>
  <c r="P200" i="10"/>
  <c r="P7" i="10" s="1"/>
  <c r="P310" i="10"/>
  <c r="P645" i="10"/>
  <c r="P668" i="10"/>
  <c r="P248" i="10"/>
  <c r="P487" i="10"/>
  <c r="P416" i="10"/>
  <c r="N154" i="10"/>
  <c r="N122" i="10"/>
  <c r="N121" i="10" s="1"/>
  <c r="N120" i="10" s="1"/>
  <c r="N468" i="10"/>
  <c r="M367" i="12"/>
  <c r="M356" i="12" s="1"/>
  <c r="N368" i="12"/>
  <c r="P368" i="12" s="1"/>
  <c r="R368" i="12" s="1"/>
  <c r="M464" i="8"/>
  <c r="M220" i="8"/>
  <c r="M219" i="8" s="1"/>
  <c r="M407" i="8"/>
  <c r="M406" i="8" s="1"/>
  <c r="M637" i="8"/>
  <c r="M297" i="8"/>
  <c r="M282" i="8" s="1"/>
  <c r="N546" i="10"/>
  <c r="N98" i="10"/>
  <c r="N97" i="10" s="1"/>
  <c r="N203" i="10"/>
  <c r="N488" i="10"/>
  <c r="N487" i="10" s="1"/>
  <c r="M372" i="8"/>
  <c r="M604" i="8"/>
  <c r="M567" i="8"/>
  <c r="M329" i="8"/>
  <c r="M577" i="8"/>
  <c r="N418" i="10"/>
  <c r="N36" i="10"/>
  <c r="N694" i="10"/>
  <c r="N464" i="10"/>
  <c r="N351" i="10"/>
  <c r="M46" i="8"/>
  <c r="M80" i="8"/>
  <c r="N512" i="10"/>
  <c r="N103" i="10"/>
  <c r="N311" i="10"/>
  <c r="N87" i="10"/>
  <c r="N662" i="10"/>
  <c r="N210" i="10"/>
  <c r="M347" i="8"/>
  <c r="N252" i="10"/>
  <c r="N251" i="10" s="1"/>
  <c r="M653" i="8"/>
  <c r="M652" i="8" s="1"/>
  <c r="M516" i="8"/>
  <c r="M629" i="8"/>
  <c r="M272" i="8"/>
  <c r="N482" i="10"/>
  <c r="N175" i="10"/>
  <c r="N79" i="10"/>
  <c r="M159" i="8"/>
  <c r="M179" i="8"/>
  <c r="N222" i="10"/>
  <c r="N191" i="10"/>
  <c r="N567" i="10"/>
  <c r="N536" i="10"/>
  <c r="N115" i="10"/>
  <c r="N142" i="10"/>
  <c r="N608" i="10"/>
  <c r="M597" i="8"/>
  <c r="M616" i="8"/>
  <c r="M540" i="8"/>
  <c r="M390" i="8"/>
  <c r="M495" i="8"/>
  <c r="M76" i="8"/>
  <c r="M11" i="8"/>
  <c r="N671" i="10"/>
  <c r="N60" i="10"/>
  <c r="N11" i="10"/>
  <c r="M487" i="8"/>
  <c r="N365" i="10"/>
  <c r="N702" i="10"/>
  <c r="N499" i="10"/>
  <c r="N43" i="10"/>
  <c r="M157" i="12"/>
  <c r="M542" i="12"/>
  <c r="M193" i="12"/>
  <c r="M50" i="12"/>
  <c r="M111" i="12"/>
  <c r="M65" i="12"/>
  <c r="M22" i="12"/>
  <c r="M137" i="12"/>
  <c r="M131" i="12" s="1"/>
  <c r="M56" i="12"/>
  <c r="M44" i="12"/>
  <c r="M34" i="12"/>
  <c r="M12" i="12"/>
  <c r="M777" i="12"/>
  <c r="M760" i="12"/>
  <c r="M737" i="12"/>
  <c r="M712" i="12"/>
  <c r="M695" i="12"/>
  <c r="M675" i="12"/>
  <c r="M615" i="12"/>
  <c r="M591" i="12"/>
  <c r="M565" i="12"/>
  <c r="M534" i="12"/>
  <c r="M521" i="12"/>
  <c r="M487" i="12"/>
  <c r="M459" i="12"/>
  <c r="M443" i="12"/>
  <c r="M419" i="12"/>
  <c r="M393" i="12"/>
  <c r="M329" i="12"/>
  <c r="M308" i="12"/>
  <c r="M281" i="12"/>
  <c r="M255" i="12"/>
  <c r="M221" i="12"/>
  <c r="M175" i="12"/>
  <c r="M118" i="12"/>
  <c r="M96" i="12"/>
  <c r="M792" i="12"/>
  <c r="M767" i="12"/>
  <c r="M747" i="12"/>
  <c r="M722" i="12"/>
  <c r="M702" i="12"/>
  <c r="M685" i="12"/>
  <c r="M631" i="12"/>
  <c r="M605" i="12"/>
  <c r="M579" i="12"/>
  <c r="M551" i="12"/>
  <c r="M529" i="12"/>
  <c r="M509" i="12"/>
  <c r="M473" i="12"/>
  <c r="M450" i="12"/>
  <c r="M433" i="12"/>
  <c r="M381" i="12"/>
  <c r="M341" i="12"/>
  <c r="M322" i="12"/>
  <c r="M296" i="12"/>
  <c r="M269" i="12"/>
  <c r="M241" i="12"/>
  <c r="M214" i="12"/>
  <c r="M665" i="12"/>
  <c r="M651" i="12"/>
  <c r="M621" i="12"/>
  <c r="M636" i="12"/>
  <c r="M494" i="12"/>
  <c r="M400" i="12"/>
  <c r="M429" i="8"/>
  <c r="M262" i="8"/>
  <c r="M551" i="8"/>
  <c r="M507" i="8"/>
  <c r="M463" i="8"/>
  <c r="M433" i="8"/>
  <c r="M315" i="8"/>
  <c r="M250" i="8"/>
  <c r="M170" i="8"/>
  <c r="M124" i="8"/>
  <c r="M103" i="8"/>
  <c r="M87" i="8"/>
  <c r="M51" i="8"/>
  <c r="M21" i="8"/>
  <c r="M515" i="8"/>
  <c r="M443" i="8"/>
  <c r="M362" i="8"/>
  <c r="M206" i="8"/>
  <c r="M136" i="8"/>
  <c r="M108" i="8"/>
  <c r="M96" i="8"/>
  <c r="M33" i="8"/>
  <c r="M130" i="8"/>
  <c r="N593" i="10"/>
  <c r="N637" i="10"/>
  <c r="N629" i="10"/>
  <c r="N557" i="10"/>
  <c r="N428" i="10"/>
  <c r="N383" i="10"/>
  <c r="N324" i="10"/>
  <c r="N237" i="10"/>
  <c r="N147" i="10"/>
  <c r="N51" i="10"/>
  <c r="N24" i="10"/>
  <c r="N681" i="10"/>
  <c r="N679" i="10"/>
  <c r="N289" i="10"/>
  <c r="N66" i="10"/>
  <c r="H31" i="43"/>
  <c r="P227" i="10" l="1"/>
  <c r="O117" i="12"/>
  <c r="O336" i="8"/>
  <c r="P348" i="10"/>
  <c r="O154" i="10"/>
  <c r="Q154" i="10" s="1"/>
  <c r="S154" i="10" s="1"/>
  <c r="N153" i="10"/>
  <c r="N367" i="12"/>
  <c r="P367" i="12" s="1"/>
  <c r="R367" i="12" s="1"/>
  <c r="N364" i="10"/>
  <c r="N350" i="10" s="1"/>
  <c r="N670" i="10"/>
  <c r="N669" i="10" s="1"/>
  <c r="M615" i="8"/>
  <c r="N114" i="10"/>
  <c r="N221" i="10"/>
  <c r="M178" i="8"/>
  <c r="N78" i="10"/>
  <c r="M271" i="8"/>
  <c r="M338" i="8"/>
  <c r="M337" i="8" s="1"/>
  <c r="N661" i="10"/>
  <c r="N693" i="10"/>
  <c r="N202" i="10"/>
  <c r="M494" i="8"/>
  <c r="M539" i="8"/>
  <c r="N481" i="10"/>
  <c r="N310" i="10"/>
  <c r="M45" i="8"/>
  <c r="N463" i="10"/>
  <c r="N545" i="10"/>
  <c r="N535" i="10" s="1"/>
  <c r="N701" i="10"/>
  <c r="N10" i="10"/>
  <c r="M10" i="8"/>
  <c r="M596" i="8"/>
  <c r="N190" i="10"/>
  <c r="M158" i="8"/>
  <c r="N35" i="10"/>
  <c r="M603" i="8"/>
  <c r="M218" i="8"/>
  <c r="N498" i="10"/>
  <c r="M75" i="8"/>
  <c r="M389" i="8"/>
  <c r="M371" i="8" s="1"/>
  <c r="N607" i="10"/>
  <c r="N174" i="10"/>
  <c r="M628" i="8"/>
  <c r="M328" i="8"/>
  <c r="M566" i="8"/>
  <c r="M544" i="8" s="1"/>
  <c r="N96" i="10"/>
  <c r="M21" i="12"/>
  <c r="M110" i="12"/>
  <c r="M49" i="12"/>
  <c r="M192" i="12"/>
  <c r="M541" i="12"/>
  <c r="M55" i="12"/>
  <c r="M43" i="12"/>
  <c r="M33" i="12"/>
  <c r="M11" i="12"/>
  <c r="M230" i="12"/>
  <c r="M268" i="12"/>
  <c r="M290" i="12"/>
  <c r="M380" i="12"/>
  <c r="M432" i="12"/>
  <c r="M449" i="12"/>
  <c r="M508" i="12"/>
  <c r="M550" i="12"/>
  <c r="M578" i="12"/>
  <c r="M604" i="12"/>
  <c r="M399" i="12"/>
  <c r="M493" i="12"/>
  <c r="M635" i="12"/>
  <c r="M630" i="12" s="1"/>
  <c r="M620" i="12"/>
  <c r="M614" i="12" s="1"/>
  <c r="M650" i="12"/>
  <c r="M664" i="12"/>
  <c r="M213" i="12"/>
  <c r="M95" i="12"/>
  <c r="M220" i="12"/>
  <c r="M321" i="12"/>
  <c r="M472" i="12"/>
  <c r="M766" i="12"/>
  <c r="M254" i="12"/>
  <c r="M280" i="12"/>
  <c r="M302" i="12"/>
  <c r="M328" i="12"/>
  <c r="M392" i="12"/>
  <c r="M418" i="12"/>
  <c r="M442" i="12"/>
  <c r="M458" i="12"/>
  <c r="M486" i="12"/>
  <c r="M520" i="12"/>
  <c r="M533" i="12"/>
  <c r="M564" i="12"/>
  <c r="M590" i="12"/>
  <c r="M674" i="12"/>
  <c r="M759" i="12"/>
  <c r="M776" i="12"/>
  <c r="M428" i="8"/>
  <c r="M261" i="8"/>
  <c r="M32" i="8"/>
  <c r="M95" i="8"/>
  <c r="M86" i="8" s="1"/>
  <c r="M129" i="8"/>
  <c r="M107" i="8"/>
  <c r="M205" i="8"/>
  <c r="M405" i="8"/>
  <c r="M442" i="8"/>
  <c r="M506" i="8"/>
  <c r="M20" i="8"/>
  <c r="M50" i="8"/>
  <c r="M102" i="8"/>
  <c r="M169" i="8"/>
  <c r="M249" i="8"/>
  <c r="M303" i="8"/>
  <c r="M462" i="8"/>
  <c r="M651" i="8"/>
  <c r="N576" i="10"/>
  <c r="N620" i="10"/>
  <c r="N556" i="10"/>
  <c r="N417" i="10"/>
  <c r="N382" i="10"/>
  <c r="N323" i="10"/>
  <c r="N236" i="10"/>
  <c r="N141" i="10"/>
  <c r="N50" i="10"/>
  <c r="N23" i="10"/>
  <c r="N65" i="10"/>
  <c r="N250" i="10"/>
  <c r="N288" i="10"/>
  <c r="N680" i="10"/>
  <c r="H6" i="43"/>
  <c r="K688" i="12"/>
  <c r="K687" i="12" s="1"/>
  <c r="K683" i="12"/>
  <c r="K682" i="12" s="1"/>
  <c r="L684" i="12"/>
  <c r="N684" i="12" s="1"/>
  <c r="P684" i="12" s="1"/>
  <c r="R684" i="12" s="1"/>
  <c r="L689" i="12"/>
  <c r="N689" i="12" s="1"/>
  <c r="P689" i="12" s="1"/>
  <c r="R689" i="12" s="1"/>
  <c r="K58" i="12"/>
  <c r="K57" i="12" s="1"/>
  <c r="K56" i="12" s="1"/>
  <c r="L59" i="12"/>
  <c r="N59" i="12" s="1"/>
  <c r="P59" i="12" s="1"/>
  <c r="R59" i="12" s="1"/>
  <c r="K46" i="12"/>
  <c r="L46" i="12" s="1"/>
  <c r="N46" i="12" s="1"/>
  <c r="P46" i="12" s="1"/>
  <c r="R46" i="12" s="1"/>
  <c r="L47" i="12"/>
  <c r="N47" i="12" s="1"/>
  <c r="P47" i="12" s="1"/>
  <c r="R47" i="12" s="1"/>
  <c r="K41" i="12"/>
  <c r="L41" i="12" s="1"/>
  <c r="N41" i="12" s="1"/>
  <c r="P41" i="12" s="1"/>
  <c r="R41" i="12" s="1"/>
  <c r="L42" i="12"/>
  <c r="N42" i="12" s="1"/>
  <c r="P42" i="12" s="1"/>
  <c r="R42" i="12" s="1"/>
  <c r="H556" i="8"/>
  <c r="J556" i="8" s="1"/>
  <c r="L556" i="8" s="1"/>
  <c r="N556" i="8" s="1"/>
  <c r="P556" i="8" s="1"/>
  <c r="R556" i="8" s="1"/>
  <c r="L504" i="8"/>
  <c r="N504" i="8" s="1"/>
  <c r="P504" i="8" s="1"/>
  <c r="R504" i="8" s="1"/>
  <c r="K503" i="8"/>
  <c r="L503" i="8" s="1"/>
  <c r="N503" i="8" s="1"/>
  <c r="P503" i="8" s="1"/>
  <c r="R503" i="8" s="1"/>
  <c r="L501" i="8"/>
  <c r="N501" i="8" s="1"/>
  <c r="P501" i="8" s="1"/>
  <c r="R501" i="8" s="1"/>
  <c r="K500" i="8"/>
  <c r="L500" i="8" s="1"/>
  <c r="N500" i="8" s="1"/>
  <c r="P500" i="8" s="1"/>
  <c r="R500" i="8" s="1"/>
  <c r="L483" i="8"/>
  <c r="N483" i="8" s="1"/>
  <c r="P483" i="8" s="1"/>
  <c r="R483" i="8" s="1"/>
  <c r="K482" i="8"/>
  <c r="K481" i="8" s="1"/>
  <c r="L481" i="8" s="1"/>
  <c r="N481" i="8" s="1"/>
  <c r="P481" i="8" s="1"/>
  <c r="R481" i="8" s="1"/>
  <c r="L473" i="8"/>
  <c r="N473" i="8" s="1"/>
  <c r="P473" i="8" s="1"/>
  <c r="R473" i="8" s="1"/>
  <c r="L476" i="8"/>
  <c r="N476" i="8" s="1"/>
  <c r="P476" i="8" s="1"/>
  <c r="R476" i="8" s="1"/>
  <c r="K475" i="8"/>
  <c r="K474" i="8" s="1"/>
  <c r="L474" i="8" s="1"/>
  <c r="N474" i="8" s="1"/>
  <c r="P474" i="8" s="1"/>
  <c r="R474" i="8" s="1"/>
  <c r="K472" i="8"/>
  <c r="K471" i="8" s="1"/>
  <c r="L471" i="8" s="1"/>
  <c r="N471" i="8" s="1"/>
  <c r="P471" i="8" s="1"/>
  <c r="R471" i="8" s="1"/>
  <c r="L565" i="10"/>
  <c r="M565" i="10" s="1"/>
  <c r="O565" i="10" s="1"/>
  <c r="Q565" i="10" s="1"/>
  <c r="S565" i="10" s="1"/>
  <c r="L562" i="10"/>
  <c r="M562" i="10" s="1"/>
  <c r="O562" i="10" s="1"/>
  <c r="Q562" i="10" s="1"/>
  <c r="S562" i="10" s="1"/>
  <c r="M563" i="10"/>
  <c r="O563" i="10" s="1"/>
  <c r="Q563" i="10" s="1"/>
  <c r="S563" i="10" s="1"/>
  <c r="M566" i="10"/>
  <c r="O566" i="10" s="1"/>
  <c r="Q566" i="10" s="1"/>
  <c r="S566" i="10" s="1"/>
  <c r="L270" i="10"/>
  <c r="M270" i="10" s="1"/>
  <c r="O270" i="10" s="1"/>
  <c r="Q270" i="10" s="1"/>
  <c r="S270" i="10" s="1"/>
  <c r="M271" i="10"/>
  <c r="O271" i="10" s="1"/>
  <c r="Q271" i="10" s="1"/>
  <c r="S271" i="10" s="1"/>
  <c r="L263" i="10"/>
  <c r="M263" i="10" s="1"/>
  <c r="O263" i="10" s="1"/>
  <c r="Q263" i="10" s="1"/>
  <c r="S263" i="10" s="1"/>
  <c r="M264" i="10"/>
  <c r="O264" i="10" s="1"/>
  <c r="Q264" i="10" s="1"/>
  <c r="S264" i="10" s="1"/>
  <c r="L260" i="10"/>
  <c r="M260" i="10" s="1"/>
  <c r="O260" i="10" s="1"/>
  <c r="Q260" i="10" s="1"/>
  <c r="S260" i="10" s="1"/>
  <c r="M261" i="10"/>
  <c r="O261" i="10" s="1"/>
  <c r="Q261" i="10" s="1"/>
  <c r="S261" i="10" s="1"/>
  <c r="F36" i="43"/>
  <c r="G43" i="43"/>
  <c r="I43" i="43" s="1"/>
  <c r="K43" i="43" s="1"/>
  <c r="M43" i="43" s="1"/>
  <c r="G41" i="43"/>
  <c r="I41" i="43" s="1"/>
  <c r="K41" i="43" s="1"/>
  <c r="M41" i="43" s="1"/>
  <c r="M758" i="12" l="1"/>
  <c r="O7" i="8"/>
  <c r="O7" i="12"/>
  <c r="P309" i="10"/>
  <c r="L564" i="10"/>
  <c r="M564" i="10" s="1"/>
  <c r="O564" i="10" s="1"/>
  <c r="Q564" i="10" s="1"/>
  <c r="S564" i="10" s="1"/>
  <c r="N356" i="12"/>
  <c r="P356" i="12" s="1"/>
  <c r="R356" i="12" s="1"/>
  <c r="M355" i="12"/>
  <c r="N355" i="12" s="1"/>
  <c r="P355" i="12" s="1"/>
  <c r="R355" i="12" s="1"/>
  <c r="K499" i="8"/>
  <c r="L499" i="8" s="1"/>
  <c r="N499" i="8" s="1"/>
  <c r="P499" i="8" s="1"/>
  <c r="R499" i="8" s="1"/>
  <c r="L269" i="10"/>
  <c r="M269" i="10" s="1"/>
  <c r="O269" i="10" s="1"/>
  <c r="Q269" i="10" s="1"/>
  <c r="S269" i="10" s="1"/>
  <c r="L561" i="10"/>
  <c r="M561" i="10" s="1"/>
  <c r="O561" i="10" s="1"/>
  <c r="Q561" i="10" s="1"/>
  <c r="S561" i="10" s="1"/>
  <c r="L482" i="8"/>
  <c r="N482" i="8" s="1"/>
  <c r="P482" i="8" s="1"/>
  <c r="R482" i="8" s="1"/>
  <c r="M327" i="8"/>
  <c r="M281" i="8" s="1"/>
  <c r="N152" i="10"/>
  <c r="N462" i="10"/>
  <c r="N77" i="10"/>
  <c r="N220" i="10"/>
  <c r="M614" i="8"/>
  <c r="M9" i="8"/>
  <c r="N700" i="10"/>
  <c r="N692" i="10" s="1"/>
  <c r="N201" i="10"/>
  <c r="N349" i="10"/>
  <c r="N606" i="10"/>
  <c r="N605" i="10" s="1"/>
  <c r="M74" i="8"/>
  <c r="N34" i="10"/>
  <c r="N33" i="10" s="1"/>
  <c r="M44" i="8"/>
  <c r="M538" i="8"/>
  <c r="N660" i="10"/>
  <c r="N645" i="10" s="1"/>
  <c r="L262" i="10"/>
  <c r="M262" i="10" s="1"/>
  <c r="O262" i="10" s="1"/>
  <c r="Q262" i="10" s="1"/>
  <c r="S262" i="10" s="1"/>
  <c r="L58" i="12"/>
  <c r="N58" i="12" s="1"/>
  <c r="P58" i="12" s="1"/>
  <c r="R58" i="12" s="1"/>
  <c r="L683" i="12"/>
  <c r="N683" i="12" s="1"/>
  <c r="P683" i="12" s="1"/>
  <c r="R683" i="12" s="1"/>
  <c r="N189" i="10"/>
  <c r="M595" i="8"/>
  <c r="N9" i="10"/>
  <c r="N480" i="10"/>
  <c r="M102" i="12"/>
  <c r="M130" i="12"/>
  <c r="M54" i="12"/>
  <c r="M27" i="12"/>
  <c r="M10" i="12"/>
  <c r="M77" i="12"/>
  <c r="M207" i="12"/>
  <c r="M659" i="12"/>
  <c r="M645" i="12"/>
  <c r="M492" i="12"/>
  <c r="M485" i="12" s="1"/>
  <c r="M398" i="12"/>
  <c r="M673" i="12"/>
  <c r="M584" i="12"/>
  <c r="M563" i="12"/>
  <c r="M457" i="12"/>
  <c r="M407" i="12"/>
  <c r="M391" i="12"/>
  <c r="M301" i="12"/>
  <c r="M279" i="12"/>
  <c r="M253" i="12"/>
  <c r="M471" i="12"/>
  <c r="M320" i="12"/>
  <c r="M629" i="12"/>
  <c r="M603" i="12"/>
  <c r="M577" i="12"/>
  <c r="M549" i="12"/>
  <c r="M501" i="12"/>
  <c r="M379" i="12"/>
  <c r="M289" i="12"/>
  <c r="M262" i="12"/>
  <c r="M229" i="12"/>
  <c r="M528" i="12"/>
  <c r="M417" i="8"/>
  <c r="M404" i="8" s="1"/>
  <c r="M19" i="8"/>
  <c r="M31" i="8"/>
  <c r="M642" i="8"/>
  <c r="M461" i="8"/>
  <c r="M370" i="8"/>
  <c r="M243" i="8"/>
  <c r="M157" i="8"/>
  <c r="M85" i="8"/>
  <c r="M505" i="8"/>
  <c r="M441" i="8"/>
  <c r="M204" i="8"/>
  <c r="N555" i="10"/>
  <c r="N416" i="10"/>
  <c r="N322" i="10"/>
  <c r="N235" i="10"/>
  <c r="N113" i="10"/>
  <c r="N22" i="10"/>
  <c r="N287" i="10"/>
  <c r="N249" i="10"/>
  <c r="L687" i="12"/>
  <c r="N687" i="12" s="1"/>
  <c r="P687" i="12" s="1"/>
  <c r="R687" i="12" s="1"/>
  <c r="K686" i="12"/>
  <c r="K681" i="12"/>
  <c r="L682" i="12"/>
  <c r="N682" i="12" s="1"/>
  <c r="P682" i="12" s="1"/>
  <c r="R682" i="12" s="1"/>
  <c r="L688" i="12"/>
  <c r="N688" i="12" s="1"/>
  <c r="P688" i="12" s="1"/>
  <c r="R688" i="12" s="1"/>
  <c r="K45" i="12"/>
  <c r="K55" i="12"/>
  <c r="L56" i="12"/>
  <c r="N56" i="12" s="1"/>
  <c r="P56" i="12" s="1"/>
  <c r="R56" i="12" s="1"/>
  <c r="L57" i="12"/>
  <c r="N57" i="12" s="1"/>
  <c r="P57" i="12" s="1"/>
  <c r="R57" i="12" s="1"/>
  <c r="K40" i="12"/>
  <c r="L472" i="8"/>
  <c r="N472" i="8" s="1"/>
  <c r="P472" i="8" s="1"/>
  <c r="R472" i="8" s="1"/>
  <c r="K502" i="8"/>
  <c r="L502" i="8" s="1"/>
  <c r="N502" i="8" s="1"/>
  <c r="P502" i="8" s="1"/>
  <c r="R502" i="8" s="1"/>
  <c r="L475" i="8"/>
  <c r="N475" i="8" s="1"/>
  <c r="P475" i="8" s="1"/>
  <c r="R475" i="8" s="1"/>
  <c r="L259" i="10"/>
  <c r="M259" i="10" s="1"/>
  <c r="O259" i="10" s="1"/>
  <c r="Q259" i="10" s="1"/>
  <c r="S259" i="10" s="1"/>
  <c r="P707" i="10" l="1"/>
  <c r="N668" i="10"/>
  <c r="N188" i="10"/>
  <c r="N461" i="10"/>
  <c r="N460" i="10" s="1"/>
  <c r="N348" i="10"/>
  <c r="M594" i="8"/>
  <c r="N200" i="10"/>
  <c r="M613" i="8"/>
  <c r="N76" i="10"/>
  <c r="M537" i="8"/>
  <c r="M48" i="12"/>
  <c r="M9" i="12"/>
  <c r="M261" i="12"/>
  <c r="M500" i="12"/>
  <c r="M548" i="12"/>
  <c r="M576" i="12"/>
  <c r="M397" i="12"/>
  <c r="M378" i="12"/>
  <c r="M602" i="12"/>
  <c r="M319" i="12"/>
  <c r="M463" i="12"/>
  <c r="M278" i="12"/>
  <c r="M390" i="12"/>
  <c r="M406" i="12"/>
  <c r="M456" i="12"/>
  <c r="M562" i="12"/>
  <c r="M583" i="12"/>
  <c r="M644" i="12"/>
  <c r="M206" i="12"/>
  <c r="M76" i="12"/>
  <c r="M519" i="12"/>
  <c r="M18" i="8"/>
  <c r="M336" i="8"/>
  <c r="M203" i="8"/>
  <c r="M156" i="8"/>
  <c r="M460" i="8"/>
  <c r="M627" i="8"/>
  <c r="N554" i="10"/>
  <c r="N321" i="10"/>
  <c r="N234" i="10"/>
  <c r="N248" i="10"/>
  <c r="N8" i="10"/>
  <c r="K680" i="12"/>
  <c r="L680" i="12" s="1"/>
  <c r="N680" i="12" s="1"/>
  <c r="P680" i="12" s="1"/>
  <c r="R680" i="12" s="1"/>
  <c r="L681" i="12"/>
  <c r="N681" i="12" s="1"/>
  <c r="P681" i="12" s="1"/>
  <c r="R681" i="12" s="1"/>
  <c r="K44" i="12"/>
  <c r="L45" i="12"/>
  <c r="N45" i="12" s="1"/>
  <c r="P45" i="12" s="1"/>
  <c r="R45" i="12" s="1"/>
  <c r="K685" i="12"/>
  <c r="L685" i="12" s="1"/>
  <c r="N685" i="12" s="1"/>
  <c r="P685" i="12" s="1"/>
  <c r="R685" i="12" s="1"/>
  <c r="L686" i="12"/>
  <c r="N686" i="12" s="1"/>
  <c r="P686" i="12" s="1"/>
  <c r="R686" i="12" s="1"/>
  <c r="L55" i="12"/>
  <c r="N55" i="12" s="1"/>
  <c r="P55" i="12" s="1"/>
  <c r="R55" i="12" s="1"/>
  <c r="K54" i="12"/>
  <c r="L54" i="12" s="1"/>
  <c r="N54" i="12" s="1"/>
  <c r="P54" i="12" s="1"/>
  <c r="R54" i="12" s="1"/>
  <c r="L40" i="12"/>
  <c r="N40" i="12" s="1"/>
  <c r="P40" i="12" s="1"/>
  <c r="R40" i="12" s="1"/>
  <c r="K39" i="12"/>
  <c r="K795" i="12"/>
  <c r="K785" i="12"/>
  <c r="K784" i="12" s="1"/>
  <c r="K783" i="12" s="1"/>
  <c r="K782" i="12" s="1"/>
  <c r="K780" i="12"/>
  <c r="K774" i="12"/>
  <c r="K773" i="12" s="1"/>
  <c r="K772" i="12" s="1"/>
  <c r="K771" i="12" s="1"/>
  <c r="K769" i="12"/>
  <c r="K768" i="12" s="1"/>
  <c r="K764" i="12"/>
  <c r="K762" i="12"/>
  <c r="K756" i="12"/>
  <c r="K755" i="12" s="1"/>
  <c r="K754" i="12" s="1"/>
  <c r="K753" i="12" s="1"/>
  <c r="K752" i="12" s="1"/>
  <c r="K750" i="12"/>
  <c r="K745" i="12"/>
  <c r="K740" i="12"/>
  <c r="K739" i="12" s="1"/>
  <c r="K735" i="12"/>
  <c r="K734" i="12" s="1"/>
  <c r="K733" i="12" s="1"/>
  <c r="K732" i="12" s="1"/>
  <c r="K725" i="12"/>
  <c r="K724" i="12" s="1"/>
  <c r="K720" i="12"/>
  <c r="K719" i="12" s="1"/>
  <c r="K718" i="12" s="1"/>
  <c r="K717" i="12" s="1"/>
  <c r="K715" i="12"/>
  <c r="K714" i="12" s="1"/>
  <c r="K710" i="12"/>
  <c r="K709" i="12" s="1"/>
  <c r="K708" i="12" s="1"/>
  <c r="K707" i="12" s="1"/>
  <c r="K705" i="12"/>
  <c r="K704" i="12" s="1"/>
  <c r="K700" i="12"/>
  <c r="K698" i="12"/>
  <c r="K693" i="12"/>
  <c r="K692" i="12" s="1"/>
  <c r="K691" i="12" s="1"/>
  <c r="K690" i="12" s="1"/>
  <c r="K678" i="12"/>
  <c r="K677" i="12" s="1"/>
  <c r="K671" i="12"/>
  <c r="K669" i="12"/>
  <c r="K667" i="12"/>
  <c r="K662" i="12"/>
  <c r="K657" i="12"/>
  <c r="K655" i="12"/>
  <c r="K653" i="12"/>
  <c r="K648" i="12"/>
  <c r="K642" i="12"/>
  <c r="K640" i="12"/>
  <c r="K638" i="12"/>
  <c r="K633" i="12"/>
  <c r="K627" i="12"/>
  <c r="K625" i="12"/>
  <c r="K623" i="12"/>
  <c r="K618" i="12"/>
  <c r="K612" i="12"/>
  <c r="K611" i="12" s="1"/>
  <c r="K610" i="12" s="1"/>
  <c r="K609" i="12" s="1"/>
  <c r="K607" i="12"/>
  <c r="K600" i="12"/>
  <c r="K599" i="12" s="1"/>
  <c r="K598" i="12" s="1"/>
  <c r="K597" i="12" s="1"/>
  <c r="K596" i="12" s="1"/>
  <c r="K595" i="12" s="1"/>
  <c r="K593" i="12"/>
  <c r="K592" i="12" s="1"/>
  <c r="K588" i="12"/>
  <c r="K587" i="12" s="1"/>
  <c r="K586" i="12" s="1"/>
  <c r="K585" i="12" s="1"/>
  <c r="K581" i="12"/>
  <c r="K580" i="12" s="1"/>
  <c r="K574" i="12"/>
  <c r="K573" i="12" s="1"/>
  <c r="K572" i="12" s="1"/>
  <c r="K571" i="12" s="1"/>
  <c r="K570" i="12" s="1"/>
  <c r="K569" i="12" s="1"/>
  <c r="K567" i="12"/>
  <c r="K566" i="12" s="1"/>
  <c r="K560" i="12"/>
  <c r="K559" i="12" s="1"/>
  <c r="K558" i="12" s="1"/>
  <c r="K557" i="12" s="1"/>
  <c r="K556" i="12" s="1"/>
  <c r="K555" i="12" s="1"/>
  <c r="K553" i="12"/>
  <c r="K552" i="12" s="1"/>
  <c r="K546" i="12"/>
  <c r="K545" i="12" s="1"/>
  <c r="K544" i="12" s="1"/>
  <c r="K543" i="12" s="1"/>
  <c r="K542" i="12" s="1"/>
  <c r="K541" i="12" s="1"/>
  <c r="K539" i="12"/>
  <c r="K536" i="12"/>
  <c r="K535" i="12" s="1"/>
  <c r="K531" i="12"/>
  <c r="K526" i="12"/>
  <c r="K525" i="12" s="1"/>
  <c r="K523" i="12"/>
  <c r="K522" i="12" s="1"/>
  <c r="K516" i="12"/>
  <c r="K515" i="12" s="1"/>
  <c r="K514" i="12" s="1"/>
  <c r="K513" i="12" s="1"/>
  <c r="K511" i="12"/>
  <c r="K510" i="12" s="1"/>
  <c r="K506" i="12"/>
  <c r="K505" i="12" s="1"/>
  <c r="K504" i="12" s="1"/>
  <c r="K503" i="12" s="1"/>
  <c r="K502" i="12" s="1"/>
  <c r="K498" i="12"/>
  <c r="K496" i="12"/>
  <c r="K490" i="12"/>
  <c r="K483" i="12"/>
  <c r="K482" i="12" s="1"/>
  <c r="K481" i="12" s="1"/>
  <c r="K480" i="12" s="1"/>
  <c r="K479" i="12" s="1"/>
  <c r="K478" i="12" s="1"/>
  <c r="K476" i="12"/>
  <c r="K475" i="12" s="1"/>
  <c r="K469" i="12"/>
  <c r="K467" i="12" s="1"/>
  <c r="K466" i="12" s="1"/>
  <c r="K465" i="12" s="1"/>
  <c r="K464" i="12" s="1"/>
  <c r="K461" i="12"/>
  <c r="K460" i="12" s="1"/>
  <c r="K454" i="12"/>
  <c r="K452" i="12"/>
  <c r="K447" i="12"/>
  <c r="K445" i="12"/>
  <c r="K440" i="12"/>
  <c r="K439" i="12" s="1"/>
  <c r="K438" i="12" s="1"/>
  <c r="K437" i="12" s="1"/>
  <c r="K435" i="12"/>
  <c r="K434" i="12" s="1"/>
  <c r="K430" i="12"/>
  <c r="K429" i="12" s="1"/>
  <c r="K428" i="12" s="1"/>
  <c r="K427" i="12" s="1"/>
  <c r="K424" i="12"/>
  <c r="K423" i="12" s="1"/>
  <c r="K413" i="12" s="1"/>
  <c r="K421" i="12"/>
  <c r="K420" i="12" s="1"/>
  <c r="K415" i="12"/>
  <c r="K414" i="12" s="1"/>
  <c r="K411" i="12"/>
  <c r="K410" i="12" s="1"/>
  <c r="K409" i="12" s="1"/>
  <c r="K404" i="12"/>
  <c r="K402" i="12"/>
  <c r="K395" i="12"/>
  <c r="K394" i="12" s="1"/>
  <c r="K388" i="12"/>
  <c r="K387" i="12" s="1"/>
  <c r="K386" i="12" s="1"/>
  <c r="K385" i="12" s="1"/>
  <c r="K383" i="12"/>
  <c r="K382" i="12" s="1"/>
  <c r="K353" i="12"/>
  <c r="K352" i="12" s="1"/>
  <c r="K351" i="12" s="1"/>
  <c r="K350" i="12" s="1"/>
  <c r="K349" i="12" s="1"/>
  <c r="K348" i="12" s="1"/>
  <c r="K346" i="12"/>
  <c r="K339" i="12"/>
  <c r="K338" i="12" s="1"/>
  <c r="K337" i="12" s="1"/>
  <c r="K336" i="12" s="1"/>
  <c r="K335" i="12" s="1"/>
  <c r="K334" i="12" s="1"/>
  <c r="K332" i="12"/>
  <c r="K326" i="12"/>
  <c r="K324" i="12"/>
  <c r="K316" i="12"/>
  <c r="K315" i="12" s="1"/>
  <c r="K314" i="12" s="1"/>
  <c r="K313" i="12" s="1"/>
  <c r="K311" i="12"/>
  <c r="K306" i="12"/>
  <c r="K305" i="12" s="1"/>
  <c r="K304" i="12" s="1"/>
  <c r="K303" i="12" s="1"/>
  <c r="K299" i="12"/>
  <c r="K294" i="12"/>
  <c r="K293" i="12" s="1"/>
  <c r="K292" i="12" s="1"/>
  <c r="K291" i="12" s="1"/>
  <c r="K287" i="12"/>
  <c r="K285" i="12"/>
  <c r="K283" i="12"/>
  <c r="K276" i="12"/>
  <c r="K275" i="12" s="1"/>
  <c r="K274" i="12" s="1"/>
  <c r="K273" i="12" s="1"/>
  <c r="K271" i="12"/>
  <c r="K266" i="12"/>
  <c r="K265" i="12" s="1"/>
  <c r="K264" i="12" s="1"/>
  <c r="K263" i="12" s="1"/>
  <c r="K258" i="12"/>
  <c r="K251" i="12"/>
  <c r="K250" i="12" s="1"/>
  <c r="K249" i="12" s="1"/>
  <c r="K248" i="12" s="1"/>
  <c r="K247" i="12" s="1"/>
  <c r="K246" i="12" s="1"/>
  <c r="K244" i="12"/>
  <c r="K239" i="12"/>
  <c r="K238" i="12" s="1"/>
  <c r="K237" i="12" s="1"/>
  <c r="K236" i="12" s="1"/>
  <c r="K234" i="12"/>
  <c r="K227" i="12"/>
  <c r="K225" i="12"/>
  <c r="K223" i="12"/>
  <c r="K218" i="12"/>
  <c r="K216" i="12"/>
  <c r="K211" i="12"/>
  <c r="K210" i="12" s="1"/>
  <c r="K209" i="12" s="1"/>
  <c r="K208" i="12" s="1"/>
  <c r="K204" i="12"/>
  <c r="K203" i="12" s="1"/>
  <c r="K197" i="12"/>
  <c r="K196" i="12" s="1"/>
  <c r="K195" i="12" s="1"/>
  <c r="K194" i="12" s="1"/>
  <c r="K193" i="12" s="1"/>
  <c r="K192" i="12" s="1"/>
  <c r="K190" i="12"/>
  <c r="K189" i="12" s="1"/>
  <c r="K185" i="12"/>
  <c r="K184" i="12" s="1"/>
  <c r="K183" i="12" s="1"/>
  <c r="K182" i="12" s="1"/>
  <c r="K180" i="12"/>
  <c r="K179" i="12" s="1"/>
  <c r="K173" i="12"/>
  <c r="K172" i="12" s="1"/>
  <c r="K171" i="12" s="1"/>
  <c r="K170" i="12" s="1"/>
  <c r="K168" i="12"/>
  <c r="K167" i="12"/>
  <c r="K162" i="12"/>
  <c r="K161" i="12" s="1"/>
  <c r="K160" i="12" s="1"/>
  <c r="K159" i="12" s="1"/>
  <c r="K145" i="12"/>
  <c r="K140" i="12"/>
  <c r="K139" i="12" s="1"/>
  <c r="K138" i="12" s="1"/>
  <c r="K137" i="12" s="1"/>
  <c r="K135" i="12"/>
  <c r="K134" i="12" s="1"/>
  <c r="K128" i="12"/>
  <c r="K127" i="12" s="1"/>
  <c r="K126" i="12" s="1"/>
  <c r="K125" i="12" s="1"/>
  <c r="K123" i="12"/>
  <c r="K122" i="12" s="1"/>
  <c r="K115" i="12"/>
  <c r="K114" i="12" s="1"/>
  <c r="K113" i="12" s="1"/>
  <c r="K112" i="12" s="1"/>
  <c r="K111" i="12" s="1"/>
  <c r="K110" i="12" s="1"/>
  <c r="K108" i="12"/>
  <c r="K107" i="12" s="1"/>
  <c r="K100" i="12"/>
  <c r="K98" i="12"/>
  <c r="K93" i="12"/>
  <c r="K91" i="12"/>
  <c r="K89" i="12"/>
  <c r="K84" i="12"/>
  <c r="K81" i="12"/>
  <c r="K80" i="12" s="1"/>
  <c r="K79" i="12" s="1"/>
  <c r="K78" i="12" s="1"/>
  <c r="K74" i="12"/>
  <c r="K69" i="12"/>
  <c r="K63" i="12"/>
  <c r="K62" i="12" s="1"/>
  <c r="K52" i="12"/>
  <c r="K51" i="12" s="1"/>
  <c r="K50" i="12" s="1"/>
  <c r="K49" i="12" s="1"/>
  <c r="K36" i="12"/>
  <c r="K35" i="12" s="1"/>
  <c r="K31" i="12"/>
  <c r="K30" i="12" s="1"/>
  <c r="K29" i="12" s="1"/>
  <c r="K28" i="12" s="1"/>
  <c r="K24" i="12"/>
  <c r="K23" i="12" s="1"/>
  <c r="K19" i="12"/>
  <c r="K18" i="12" s="1"/>
  <c r="K17" i="12" s="1"/>
  <c r="K16" i="12" s="1"/>
  <c r="K14" i="12"/>
  <c r="K13" i="12" s="1"/>
  <c r="M536" i="8" l="1"/>
  <c r="M593" i="8"/>
  <c r="N180" i="10"/>
  <c r="N7" i="10" s="1"/>
  <c r="K97" i="12"/>
  <c r="K96" i="12" s="1"/>
  <c r="K444" i="12"/>
  <c r="M26" i="12"/>
  <c r="M8" i="12" s="1"/>
  <c r="M518" i="12"/>
  <c r="M260" i="12"/>
  <c r="M117" i="12"/>
  <c r="M318" i="12"/>
  <c r="M377" i="12"/>
  <c r="M8" i="8"/>
  <c r="M155" i="8"/>
  <c r="N497" i="10"/>
  <c r="N309" i="10"/>
  <c r="N227" i="10"/>
  <c r="K697" i="12"/>
  <c r="K43" i="12"/>
  <c r="L43" i="12" s="1"/>
  <c r="N43" i="12" s="1"/>
  <c r="P43" i="12" s="1"/>
  <c r="R43" i="12" s="1"/>
  <c r="L44" i="12"/>
  <c r="N44" i="12" s="1"/>
  <c r="P44" i="12" s="1"/>
  <c r="R44" i="12" s="1"/>
  <c r="K323" i="12"/>
  <c r="K322" i="12" s="1"/>
  <c r="K222" i="12"/>
  <c r="K468" i="12"/>
  <c r="K38" i="12"/>
  <c r="L38" i="12" s="1"/>
  <c r="N38" i="12" s="1"/>
  <c r="P38" i="12" s="1"/>
  <c r="R38" i="12" s="1"/>
  <c r="L39" i="12"/>
  <c r="N39" i="12" s="1"/>
  <c r="P39" i="12" s="1"/>
  <c r="R39" i="12" s="1"/>
  <c r="K215" i="12"/>
  <c r="K214" i="12" s="1"/>
  <c r="K451" i="12"/>
  <c r="K450" i="12" s="1"/>
  <c r="K761" i="12"/>
  <c r="K760" i="12" s="1"/>
  <c r="K166" i="12"/>
  <c r="K202" i="12"/>
  <c r="K221" i="12"/>
  <c r="K270" i="12"/>
  <c r="K269" i="12" s="1"/>
  <c r="K282" i="12"/>
  <c r="K433" i="12"/>
  <c r="K551" i="12"/>
  <c r="K591" i="12"/>
  <c r="K661" i="12"/>
  <c r="K713" i="12"/>
  <c r="K22" i="12"/>
  <c r="K34" i="12"/>
  <c r="K61" i="12"/>
  <c r="K68" i="12"/>
  <c r="K83" i="12"/>
  <c r="K133" i="12"/>
  <c r="K144" i="12"/>
  <c r="K178" i="12"/>
  <c r="K188" i="12"/>
  <c r="K393" i="12"/>
  <c r="K474" i="12"/>
  <c r="K632" i="12"/>
  <c r="K696" i="12"/>
  <c r="K738" i="12"/>
  <c r="K779" i="12"/>
  <c r="K419" i="12"/>
  <c r="K459" i="12"/>
  <c r="K489" i="12"/>
  <c r="K509" i="12"/>
  <c r="K521" i="12"/>
  <c r="K530" i="12"/>
  <c r="K538" i="12"/>
  <c r="K534" i="12" s="1"/>
  <c r="K579" i="12"/>
  <c r="K617" i="12"/>
  <c r="K647" i="12"/>
  <c r="K676" i="12"/>
  <c r="K703" i="12"/>
  <c r="K723" i="12"/>
  <c r="K744" i="12"/>
  <c r="K565" i="12"/>
  <c r="K606" i="12"/>
  <c r="K767" i="12"/>
  <c r="K794" i="12"/>
  <c r="K749" i="12"/>
  <c r="K443" i="12"/>
  <c r="K73" i="12"/>
  <c r="K12" i="12"/>
  <c r="K106" i="12"/>
  <c r="K121" i="12"/>
  <c r="K88" i="12"/>
  <c r="K233" i="12"/>
  <c r="K243" i="12"/>
  <c r="K257" i="12"/>
  <c r="K298" i="12"/>
  <c r="K310" i="12"/>
  <c r="K331" i="12"/>
  <c r="K345" i="12"/>
  <c r="K381" i="12"/>
  <c r="K401" i="12"/>
  <c r="K408" i="12"/>
  <c r="K495" i="12"/>
  <c r="K622" i="12"/>
  <c r="K637" i="12"/>
  <c r="K652" i="12"/>
  <c r="K666" i="12"/>
  <c r="I236" i="8"/>
  <c r="I234" i="8"/>
  <c r="K663" i="8"/>
  <c r="K658" i="8"/>
  <c r="K657" i="8" s="1"/>
  <c r="K655" i="8"/>
  <c r="K647" i="8"/>
  <c r="K646" i="8" s="1"/>
  <c r="K645" i="8" s="1"/>
  <c r="K643" i="8" s="1"/>
  <c r="K640" i="8"/>
  <c r="K639" i="8" s="1"/>
  <c r="K638" i="8" s="1"/>
  <c r="K637" i="8" s="1"/>
  <c r="K635" i="8"/>
  <c r="K632" i="8"/>
  <c r="K631" i="8" s="1"/>
  <c r="K625" i="8"/>
  <c r="K618" i="8"/>
  <c r="K617" i="8" s="1"/>
  <c r="K616" i="8" s="1"/>
  <c r="K615" i="8" s="1"/>
  <c r="K614" i="8" s="1"/>
  <c r="K613" i="8" s="1"/>
  <c r="K611" i="8"/>
  <c r="K606" i="8"/>
  <c r="K605" i="8" s="1"/>
  <c r="K604" i="8" s="1"/>
  <c r="K603" i="8" s="1"/>
  <c r="K601" i="8"/>
  <c r="K599" i="8"/>
  <c r="K591" i="8"/>
  <c r="K590" i="8" s="1"/>
  <c r="K580" i="8"/>
  <c r="K579" i="8" s="1"/>
  <c r="K578" i="8" s="1"/>
  <c r="K577" i="8" s="1"/>
  <c r="K575" i="8"/>
  <c r="K574" i="8" s="1"/>
  <c r="K570" i="8"/>
  <c r="K569" i="8" s="1"/>
  <c r="K568" i="8" s="1"/>
  <c r="K567" i="8" s="1"/>
  <c r="K564" i="8"/>
  <c r="K558" i="8"/>
  <c r="K557" i="8" s="1"/>
  <c r="K555" i="8"/>
  <c r="K554" i="8" s="1"/>
  <c r="K549" i="8"/>
  <c r="K542" i="8"/>
  <c r="K541" i="8" s="1"/>
  <c r="K540" i="8" s="1"/>
  <c r="K539" i="8" s="1"/>
  <c r="K538" i="8" s="1"/>
  <c r="K537" i="8" s="1"/>
  <c r="K534" i="8"/>
  <c r="K531" i="8"/>
  <c r="K530" i="8" s="1"/>
  <c r="K528" i="8"/>
  <c r="K526" i="8"/>
  <c r="K524" i="8"/>
  <c r="K521" i="8"/>
  <c r="K520" i="8" s="1"/>
  <c r="K518" i="8"/>
  <c r="K513" i="8"/>
  <c r="K510" i="8"/>
  <c r="K497" i="8"/>
  <c r="K496" i="8" s="1"/>
  <c r="K492" i="8"/>
  <c r="K490" i="8"/>
  <c r="K485" i="8"/>
  <c r="K479" i="8"/>
  <c r="K478" i="8" s="1"/>
  <c r="K469" i="8"/>
  <c r="K466" i="8"/>
  <c r="K465" i="8" s="1"/>
  <c r="K458" i="8"/>
  <c r="K456" i="8"/>
  <c r="K454" i="8"/>
  <c r="K451" i="8"/>
  <c r="K449" i="8"/>
  <c r="K446" i="8"/>
  <c r="K445" i="8" s="1"/>
  <c r="K439" i="8"/>
  <c r="K438" i="8" s="1"/>
  <c r="K436" i="8"/>
  <c r="K435" i="8" s="1"/>
  <c r="K431" i="8"/>
  <c r="K430" i="8" s="1"/>
  <c r="K426" i="8"/>
  <c r="K425" i="8" s="1"/>
  <c r="K424" i="8" s="1"/>
  <c r="K423" i="8" s="1"/>
  <c r="K421" i="8"/>
  <c r="K420" i="8" s="1"/>
  <c r="K415" i="8"/>
  <c r="K414" i="8" s="1"/>
  <c r="K412" i="8"/>
  <c r="K409" i="8"/>
  <c r="K408" i="8" s="1"/>
  <c r="K402" i="8"/>
  <c r="K397" i="8"/>
  <c r="K396" i="8" s="1"/>
  <c r="K395" i="8" s="1"/>
  <c r="K394" i="8" s="1"/>
  <c r="K392" i="8"/>
  <c r="K381" i="8"/>
  <c r="K380" i="8" s="1"/>
  <c r="K378" i="8"/>
  <c r="K375" i="8"/>
  <c r="K374" i="8" s="1"/>
  <c r="K368" i="8"/>
  <c r="K365" i="8"/>
  <c r="K364" i="8" s="1"/>
  <c r="K360" i="8"/>
  <c r="K355" i="8"/>
  <c r="K354" i="8" s="1"/>
  <c r="K353" i="8" s="1"/>
  <c r="K352" i="8" s="1"/>
  <c r="K350" i="8"/>
  <c r="K345" i="8"/>
  <c r="K344" i="8" s="1"/>
  <c r="K342" i="8"/>
  <c r="K334" i="8"/>
  <c r="K333" i="8" s="1"/>
  <c r="K331" i="8"/>
  <c r="K330" i="8" s="1"/>
  <c r="K325" i="8"/>
  <c r="K324" i="8" s="1"/>
  <c r="K323" i="8" s="1"/>
  <c r="K321" i="8"/>
  <c r="K318" i="8"/>
  <c r="K317" i="8" s="1"/>
  <c r="K313" i="8"/>
  <c r="K308" i="8"/>
  <c r="K307" i="8" s="1"/>
  <c r="K306" i="8" s="1"/>
  <c r="K305" i="8" s="1"/>
  <c r="K304" i="8" s="1"/>
  <c r="K301" i="8"/>
  <c r="K300" i="8" s="1"/>
  <c r="K279" i="8"/>
  <c r="K278" i="8" s="1"/>
  <c r="K277" i="8" s="1"/>
  <c r="K276" i="8" s="1"/>
  <c r="K274" i="8"/>
  <c r="K269" i="8"/>
  <c r="K268" i="8" s="1"/>
  <c r="K267" i="8" s="1"/>
  <c r="K266" i="8" s="1"/>
  <c r="K264" i="8"/>
  <c r="K259" i="8"/>
  <c r="K258" i="8" s="1"/>
  <c r="K256" i="8"/>
  <c r="K253" i="8"/>
  <c r="K252" i="8" s="1"/>
  <c r="K247" i="8"/>
  <c r="K241" i="8"/>
  <c r="K239" i="8"/>
  <c r="K236" i="8"/>
  <c r="K234" i="8"/>
  <c r="K231" i="8"/>
  <c r="K230" i="8" s="1"/>
  <c r="K228" i="8"/>
  <c r="K225" i="8"/>
  <c r="K224" i="8" s="1"/>
  <c r="K222" i="8"/>
  <c r="K216" i="8"/>
  <c r="K215" i="8" s="1"/>
  <c r="K214" i="8" s="1"/>
  <c r="K213" i="8" s="1"/>
  <c r="K212" i="8" s="1"/>
  <c r="K210" i="8"/>
  <c r="K208" i="8"/>
  <c r="K201" i="8"/>
  <c r="K198" i="8"/>
  <c r="K197" i="8" s="1"/>
  <c r="K196" i="8" s="1"/>
  <c r="K195" i="8" s="1"/>
  <c r="K193" i="8"/>
  <c r="K188" i="8"/>
  <c r="K187" i="8" s="1"/>
  <c r="K186" i="8" s="1"/>
  <c r="K185" i="8" s="1"/>
  <c r="K183" i="8"/>
  <c r="K176" i="8"/>
  <c r="K174" i="8"/>
  <c r="K172" i="8"/>
  <c r="K167" i="8"/>
  <c r="K166" i="8" s="1"/>
  <c r="K164" i="8"/>
  <c r="K163" i="8" s="1"/>
  <c r="K161" i="8"/>
  <c r="K160" i="8" s="1"/>
  <c r="K153" i="8"/>
  <c r="K152" i="8" s="1"/>
  <c r="K151" i="8" s="1"/>
  <c r="K150" i="8" s="1"/>
  <c r="K149" i="8" s="1"/>
  <c r="K148" i="8" s="1"/>
  <c r="K146" i="8"/>
  <c r="K143" i="8"/>
  <c r="K142" i="8" s="1"/>
  <c r="K140" i="8"/>
  <c r="K138" i="8"/>
  <c r="K134" i="8"/>
  <c r="K132" i="8"/>
  <c r="K127" i="8"/>
  <c r="K122" i="8"/>
  <c r="K121" i="8" s="1"/>
  <c r="K120" i="8" s="1"/>
  <c r="K119" i="8" s="1"/>
  <c r="K117" i="8"/>
  <c r="K115" i="8"/>
  <c r="K113" i="8"/>
  <c r="K110" i="8"/>
  <c r="K109" i="8" s="1"/>
  <c r="K105" i="8"/>
  <c r="K100" i="8"/>
  <c r="K98" i="8"/>
  <c r="K93" i="8"/>
  <c r="K92" i="8" s="1"/>
  <c r="K90" i="8"/>
  <c r="K83" i="8"/>
  <c r="K82" i="8" s="1"/>
  <c r="K81" i="8" s="1"/>
  <c r="K80" i="8" s="1"/>
  <c r="K78" i="8"/>
  <c r="K72" i="8"/>
  <c r="K70" i="8"/>
  <c r="K68" i="8"/>
  <c r="K65" i="8"/>
  <c r="K61" i="8"/>
  <c r="K59" i="8"/>
  <c r="K57" i="8"/>
  <c r="K54" i="8"/>
  <c r="K53" i="8" s="1"/>
  <c r="K48" i="8"/>
  <c r="K47" i="8" s="1"/>
  <c r="K46" i="8" s="1"/>
  <c r="K45" i="8" s="1"/>
  <c r="K44" i="8" s="1"/>
  <c r="K42" i="8"/>
  <c r="K40" i="8"/>
  <c r="K38" i="8"/>
  <c r="K35" i="8"/>
  <c r="K34" i="8" s="1"/>
  <c r="K29" i="8"/>
  <c r="K27" i="8"/>
  <c r="K25" i="8"/>
  <c r="K22" i="8"/>
  <c r="K16" i="8"/>
  <c r="K15" i="8" s="1"/>
  <c r="K13" i="8"/>
  <c r="K12" i="8" s="1"/>
  <c r="L705" i="10"/>
  <c r="L698" i="10"/>
  <c r="L697" i="10" s="1"/>
  <c r="L696" i="10" s="1"/>
  <c r="L695" i="10" s="1"/>
  <c r="L694" i="10" s="1"/>
  <c r="L693" i="10" s="1"/>
  <c r="L690" i="10"/>
  <c r="L688" i="10"/>
  <c r="L686" i="10"/>
  <c r="L683" i="10"/>
  <c r="L682" i="10" s="1"/>
  <c r="L677" i="10"/>
  <c r="L674" i="10"/>
  <c r="L673" i="10" s="1"/>
  <c r="L666" i="10"/>
  <c r="L658" i="10"/>
  <c r="L656" i="10"/>
  <c r="L654" i="10"/>
  <c r="L651" i="10"/>
  <c r="L640" i="10"/>
  <c r="L639" i="10" s="1"/>
  <c r="L638" i="10" s="1"/>
  <c r="L637" i="10" s="1"/>
  <c r="L635" i="10"/>
  <c r="L632" i="10"/>
  <c r="L625" i="10"/>
  <c r="L618" i="10"/>
  <c r="L617" i="10" s="1"/>
  <c r="L616" i="10" s="1"/>
  <c r="L615" i="10" s="1"/>
  <c r="L613" i="10"/>
  <c r="L612" i="10" s="1"/>
  <c r="L610" i="10"/>
  <c r="L603" i="10"/>
  <c r="L596" i="10"/>
  <c r="L595" i="10" s="1"/>
  <c r="L594" i="10" s="1"/>
  <c r="L593" i="10" s="1"/>
  <c r="L591" i="10"/>
  <c r="L588" i="10"/>
  <c r="L587" i="10" s="1"/>
  <c r="L582" i="10"/>
  <c r="L574" i="10"/>
  <c r="L573" i="10" s="1"/>
  <c r="L571" i="10"/>
  <c r="L559" i="10"/>
  <c r="L558" i="10" s="1"/>
  <c r="L552" i="10"/>
  <c r="L549" i="10"/>
  <c r="L548" i="10" s="1"/>
  <c r="L543" i="10"/>
  <c r="L540" i="10"/>
  <c r="L539" i="10" s="1"/>
  <c r="L533" i="10"/>
  <c r="L527" i="10"/>
  <c r="L526" i="10" s="1"/>
  <c r="L524" i="10"/>
  <c r="L517" i="10"/>
  <c r="L516" i="10" s="1"/>
  <c r="L515" i="10" s="1"/>
  <c r="L514" i="10" s="1"/>
  <c r="L513" i="10" s="1"/>
  <c r="L512" i="10" s="1"/>
  <c r="L510" i="10"/>
  <c r="L508" i="10"/>
  <c r="L506" i="10"/>
  <c r="L503" i="10"/>
  <c r="L502" i="10" s="1"/>
  <c r="L495" i="10"/>
  <c r="L493" i="10"/>
  <c r="L485" i="10"/>
  <c r="L484" i="10" s="1"/>
  <c r="L473" i="10"/>
  <c r="L472" i="10" s="1"/>
  <c r="L471" i="10" s="1"/>
  <c r="L470" i="10" s="1"/>
  <c r="L469" i="10" s="1"/>
  <c r="L468" i="10" s="1"/>
  <c r="L466" i="10"/>
  <c r="L465" i="10" s="1"/>
  <c r="L458" i="10"/>
  <c r="L456" i="10"/>
  <c r="L454" i="10"/>
  <c r="L451" i="10"/>
  <c r="L449" i="10"/>
  <c r="L446" i="10"/>
  <c r="L439" i="10"/>
  <c r="L438" i="10" s="1"/>
  <c r="L436" i="10"/>
  <c r="L431" i="10"/>
  <c r="L430" i="10" s="1"/>
  <c r="L429" i="10" s="1"/>
  <c r="L428" i="10" s="1"/>
  <c r="L426" i="10"/>
  <c r="L421" i="10"/>
  <c r="L420" i="10" s="1"/>
  <c r="L419" i="10" s="1"/>
  <c r="L418" i="10" s="1"/>
  <c r="L414" i="10"/>
  <c r="L409" i="10"/>
  <c r="L408" i="10" s="1"/>
  <c r="L407" i="10" s="1"/>
  <c r="L406" i="10" s="1"/>
  <c r="L404" i="10"/>
  <c r="L393" i="10"/>
  <c r="L392" i="10" s="1"/>
  <c r="L390" i="10"/>
  <c r="L387" i="10"/>
  <c r="L386" i="10" s="1"/>
  <c r="L380" i="10"/>
  <c r="L377" i="10"/>
  <c r="L376" i="10" s="1"/>
  <c r="L372" i="10"/>
  <c r="L367" i="10"/>
  <c r="L366" i="10" s="1"/>
  <c r="L365" i="10" s="1"/>
  <c r="L364" i="10" s="1"/>
  <c r="L362" i="10"/>
  <c r="L357" i="10"/>
  <c r="L356" i="10" s="1"/>
  <c r="L354" i="10"/>
  <c r="L346" i="10"/>
  <c r="L345" i="10" s="1"/>
  <c r="L344" i="10" s="1"/>
  <c r="L343" i="10" s="1"/>
  <c r="L342" i="10" s="1"/>
  <c r="L341" i="10" s="1"/>
  <c r="L340" i="10" s="1"/>
  <c r="L338" i="10"/>
  <c r="L332" i="10"/>
  <c r="L331" i="10" s="1"/>
  <c r="L330" i="10" s="1"/>
  <c r="L329" i="10" s="1"/>
  <c r="L328" i="10" s="1"/>
  <c r="L326" i="10"/>
  <c r="L319" i="10"/>
  <c r="L318" i="10" s="1"/>
  <c r="L316" i="10"/>
  <c r="L307" i="10"/>
  <c r="L306" i="10" s="1"/>
  <c r="L305" i="10" s="1"/>
  <c r="L304" i="10" s="1"/>
  <c r="L303" i="10" s="1"/>
  <c r="L302" i="10" s="1"/>
  <c r="L301" i="10" s="1"/>
  <c r="L299" i="10"/>
  <c r="L297" i="10"/>
  <c r="L295" i="10"/>
  <c r="L292" i="10"/>
  <c r="L291" i="10" s="1"/>
  <c r="L285" i="10"/>
  <c r="L284" i="10" s="1"/>
  <c r="L280" i="10"/>
  <c r="L279" i="10" s="1"/>
  <c r="L277" i="10"/>
  <c r="L273" i="10"/>
  <c r="L272" i="10" s="1"/>
  <c r="L267" i="10"/>
  <c r="L257" i="10"/>
  <c r="L256" i="10" s="1"/>
  <c r="L254" i="10"/>
  <c r="L253" i="10" s="1"/>
  <c r="L246" i="10"/>
  <c r="L245" i="10" s="1"/>
  <c r="L243" i="10"/>
  <c r="L240" i="10"/>
  <c r="L239" i="10" s="1"/>
  <c r="L232" i="10"/>
  <c r="L225" i="10"/>
  <c r="L224" i="10" s="1"/>
  <c r="L223" i="10" s="1"/>
  <c r="L222" i="10" s="1"/>
  <c r="L221" i="10" s="1"/>
  <c r="L220" i="10" s="1"/>
  <c r="L218" i="10"/>
  <c r="L213" i="10"/>
  <c r="L212" i="10" s="1"/>
  <c r="L211" i="10" s="1"/>
  <c r="L210" i="10" s="1"/>
  <c r="L208" i="10"/>
  <c r="L206" i="10"/>
  <c r="L198" i="10"/>
  <c r="L193" i="10"/>
  <c r="L192" i="10" s="1"/>
  <c r="L191" i="10" s="1"/>
  <c r="L190" i="10" s="1"/>
  <c r="L186" i="10"/>
  <c r="L178" i="10"/>
  <c r="L177" i="10" s="1"/>
  <c r="L176" i="10" s="1"/>
  <c r="L175" i="10" s="1"/>
  <c r="L174" i="10" s="1"/>
  <c r="L172" i="10"/>
  <c r="L150" i="10"/>
  <c r="L149" i="10" s="1"/>
  <c r="L148" i="10" s="1"/>
  <c r="L147" i="10" s="1"/>
  <c r="L145" i="10"/>
  <c r="L144" i="10" s="1"/>
  <c r="L136" i="10"/>
  <c r="L133" i="10"/>
  <c r="L132" i="10" s="1"/>
  <c r="L130" i="10"/>
  <c r="L129" i="10" s="1"/>
  <c r="L127" i="10"/>
  <c r="L126" i="10" s="1"/>
  <c r="L124" i="10"/>
  <c r="L123" i="10" s="1"/>
  <c r="L118" i="10"/>
  <c r="L117" i="10" s="1"/>
  <c r="L116" i="10" s="1"/>
  <c r="L115" i="10" s="1"/>
  <c r="L114" i="10" s="1"/>
  <c r="L111" i="10"/>
  <c r="L110" i="10" s="1"/>
  <c r="L106" i="10"/>
  <c r="L105" i="10" s="1"/>
  <c r="L104" i="10" s="1"/>
  <c r="L103" i="10" s="1"/>
  <c r="L101" i="10"/>
  <c r="L100" i="10" s="1"/>
  <c r="L94" i="10"/>
  <c r="L92" i="10"/>
  <c r="L90" i="10"/>
  <c r="L85" i="10"/>
  <c r="L82" i="10"/>
  <c r="L81" i="10" s="1"/>
  <c r="L74" i="10"/>
  <c r="L70" i="10"/>
  <c r="L68" i="10"/>
  <c r="L63" i="10"/>
  <c r="L62" i="10" s="1"/>
  <c r="L61" i="10" s="1"/>
  <c r="L60" i="10" s="1"/>
  <c r="L58" i="10"/>
  <c r="L57" i="10" s="1"/>
  <c r="L53" i="10"/>
  <c r="L52" i="10" s="1"/>
  <c r="L51" i="10" s="1"/>
  <c r="L50" i="10" s="1"/>
  <c r="L48" i="10"/>
  <c r="L46" i="10"/>
  <c r="L41" i="10"/>
  <c r="L38" i="10"/>
  <c r="L37" i="10" s="1"/>
  <c r="L31" i="10"/>
  <c r="L26" i="10"/>
  <c r="L25" i="10" s="1"/>
  <c r="L24" i="10" s="1"/>
  <c r="L23" i="10" s="1"/>
  <c r="L22" i="10" s="1"/>
  <c r="L20" i="10"/>
  <c r="L18" i="10"/>
  <c r="L16" i="10"/>
  <c r="L13" i="10"/>
  <c r="L12" i="10" s="1"/>
  <c r="F57" i="43"/>
  <c r="F48" i="43"/>
  <c r="F33" i="43"/>
  <c r="F26" i="43"/>
  <c r="F24" i="43"/>
  <c r="F19" i="43"/>
  <c r="F16" i="43"/>
  <c r="F11" i="43"/>
  <c r="F8" i="43"/>
  <c r="E58" i="43"/>
  <c r="G58" i="43" s="1"/>
  <c r="I58" i="43" s="1"/>
  <c r="K58" i="43" s="1"/>
  <c r="M58" i="43" s="1"/>
  <c r="D57" i="43"/>
  <c r="C57" i="43"/>
  <c r="E56" i="43"/>
  <c r="G56" i="43" s="1"/>
  <c r="I56" i="43" s="1"/>
  <c r="K56" i="43" s="1"/>
  <c r="M56" i="43" s="1"/>
  <c r="E55" i="43"/>
  <c r="G55" i="43" s="1"/>
  <c r="I55" i="43" s="1"/>
  <c r="K55" i="43" s="1"/>
  <c r="M55" i="43" s="1"/>
  <c r="E54" i="43"/>
  <c r="G54" i="43" s="1"/>
  <c r="I54" i="43" s="1"/>
  <c r="K54" i="43" s="1"/>
  <c r="M54" i="43" s="1"/>
  <c r="E53" i="43"/>
  <c r="G53" i="43" s="1"/>
  <c r="I53" i="43" s="1"/>
  <c r="K53" i="43" s="1"/>
  <c r="M53" i="43" s="1"/>
  <c r="E52" i="43"/>
  <c r="G52" i="43" s="1"/>
  <c r="I52" i="43" s="1"/>
  <c r="K52" i="43" s="1"/>
  <c r="M52" i="43" s="1"/>
  <c r="E51" i="43"/>
  <c r="G51" i="43" s="1"/>
  <c r="I51" i="43" s="1"/>
  <c r="K51" i="43" s="1"/>
  <c r="M51" i="43" s="1"/>
  <c r="E50" i="43"/>
  <c r="G50" i="43" s="1"/>
  <c r="I50" i="43" s="1"/>
  <c r="K50" i="43" s="1"/>
  <c r="M50" i="43" s="1"/>
  <c r="E49" i="43"/>
  <c r="G49" i="43" s="1"/>
  <c r="I49" i="43" s="1"/>
  <c r="K49" i="43" s="1"/>
  <c r="M49" i="43" s="1"/>
  <c r="D48" i="43"/>
  <c r="C48" i="43"/>
  <c r="E47" i="43"/>
  <c r="G47" i="43" s="1"/>
  <c r="I47" i="43" s="1"/>
  <c r="K47" i="43" s="1"/>
  <c r="M47" i="43" s="1"/>
  <c r="E44" i="43"/>
  <c r="G44" i="43" s="1"/>
  <c r="I44" i="43" s="1"/>
  <c r="K44" i="43" s="1"/>
  <c r="M44" i="43" s="1"/>
  <c r="E42" i="43"/>
  <c r="G42" i="43" s="1"/>
  <c r="I42" i="43" s="1"/>
  <c r="K42" i="43" s="1"/>
  <c r="M42" i="43" s="1"/>
  <c r="E40" i="43"/>
  <c r="G40" i="43" s="1"/>
  <c r="I40" i="43" s="1"/>
  <c r="K40" i="43" s="1"/>
  <c r="M40" i="43" s="1"/>
  <c r="E39" i="43"/>
  <c r="G39" i="43" s="1"/>
  <c r="I39" i="43" s="1"/>
  <c r="K39" i="43" s="1"/>
  <c r="M39" i="43" s="1"/>
  <c r="E38" i="43"/>
  <c r="G38" i="43" s="1"/>
  <c r="I38" i="43" s="1"/>
  <c r="K38" i="43" s="1"/>
  <c r="M38" i="43" s="1"/>
  <c r="E37" i="43"/>
  <c r="G37" i="43" s="1"/>
  <c r="I37" i="43" s="1"/>
  <c r="K37" i="43" s="1"/>
  <c r="M37" i="43" s="1"/>
  <c r="D36" i="43"/>
  <c r="C36" i="43"/>
  <c r="E35" i="43"/>
  <c r="G35" i="43" s="1"/>
  <c r="I35" i="43" s="1"/>
  <c r="K35" i="43" s="1"/>
  <c r="M35" i="43" s="1"/>
  <c r="E34" i="43"/>
  <c r="G34" i="43" s="1"/>
  <c r="I34" i="43" s="1"/>
  <c r="K34" i="43" s="1"/>
  <c r="M34" i="43" s="1"/>
  <c r="D33" i="43"/>
  <c r="C33" i="43"/>
  <c r="E30" i="43"/>
  <c r="G30" i="43" s="1"/>
  <c r="I30" i="43" s="1"/>
  <c r="K30" i="43" s="1"/>
  <c r="M30" i="43" s="1"/>
  <c r="E29" i="43"/>
  <c r="G29" i="43" s="1"/>
  <c r="I29" i="43" s="1"/>
  <c r="K29" i="43" s="1"/>
  <c r="M29" i="43" s="1"/>
  <c r="E28" i="43"/>
  <c r="G28" i="43" s="1"/>
  <c r="I28" i="43" s="1"/>
  <c r="K28" i="43" s="1"/>
  <c r="M28" i="43" s="1"/>
  <c r="E27" i="43"/>
  <c r="G27" i="43" s="1"/>
  <c r="I27" i="43" s="1"/>
  <c r="K27" i="43" s="1"/>
  <c r="M27" i="43" s="1"/>
  <c r="D26" i="43"/>
  <c r="C26" i="43"/>
  <c r="E25" i="43"/>
  <c r="G25" i="43" s="1"/>
  <c r="I25" i="43" s="1"/>
  <c r="K25" i="43" s="1"/>
  <c r="M25" i="43" s="1"/>
  <c r="D24" i="43"/>
  <c r="C24" i="43"/>
  <c r="E23" i="43"/>
  <c r="G23" i="43" s="1"/>
  <c r="I23" i="43" s="1"/>
  <c r="K23" i="43" s="1"/>
  <c r="M23" i="43" s="1"/>
  <c r="E22" i="43"/>
  <c r="G22" i="43" s="1"/>
  <c r="I22" i="43" s="1"/>
  <c r="K22" i="43" s="1"/>
  <c r="M22" i="43" s="1"/>
  <c r="E21" i="43"/>
  <c r="G21" i="43" s="1"/>
  <c r="I21" i="43" s="1"/>
  <c r="K21" i="43" s="1"/>
  <c r="M21" i="43" s="1"/>
  <c r="E20" i="43"/>
  <c r="G20" i="43" s="1"/>
  <c r="I20" i="43" s="1"/>
  <c r="K20" i="43" s="1"/>
  <c r="M20" i="43" s="1"/>
  <c r="D19" i="43"/>
  <c r="C19" i="43"/>
  <c r="E18" i="43"/>
  <c r="G18" i="43" s="1"/>
  <c r="I18" i="43" s="1"/>
  <c r="K18" i="43" s="1"/>
  <c r="M18" i="43" s="1"/>
  <c r="E17" i="43"/>
  <c r="G17" i="43" s="1"/>
  <c r="I17" i="43" s="1"/>
  <c r="K17" i="43" s="1"/>
  <c r="M17" i="43" s="1"/>
  <c r="D16" i="43"/>
  <c r="C16" i="43"/>
  <c r="E15" i="43"/>
  <c r="G15" i="43" s="1"/>
  <c r="I15" i="43" s="1"/>
  <c r="K15" i="43" s="1"/>
  <c r="M15" i="43" s="1"/>
  <c r="E14" i="43"/>
  <c r="G14" i="43" s="1"/>
  <c r="I14" i="43" s="1"/>
  <c r="K14" i="43" s="1"/>
  <c r="M14" i="43" s="1"/>
  <c r="E13" i="43"/>
  <c r="G13" i="43" s="1"/>
  <c r="I13" i="43" s="1"/>
  <c r="K13" i="43" s="1"/>
  <c r="M13" i="43" s="1"/>
  <c r="E12" i="43"/>
  <c r="G12" i="43" s="1"/>
  <c r="I12" i="43" s="1"/>
  <c r="K12" i="43" s="1"/>
  <c r="M12" i="43" s="1"/>
  <c r="D11" i="43"/>
  <c r="C11" i="43"/>
  <c r="E10" i="43"/>
  <c r="G10" i="43" s="1"/>
  <c r="I10" i="43" s="1"/>
  <c r="K10" i="43" s="1"/>
  <c r="M10" i="43" s="1"/>
  <c r="E9" i="43"/>
  <c r="G9" i="43" s="1"/>
  <c r="I9" i="43" s="1"/>
  <c r="K9" i="43" s="1"/>
  <c r="M9" i="43" s="1"/>
  <c r="D8" i="43"/>
  <c r="C8" i="43"/>
  <c r="D32" i="43" l="1"/>
  <c r="D31" i="43" s="1"/>
  <c r="L67" i="10"/>
  <c r="D7" i="43"/>
  <c r="D6" i="43" s="1"/>
  <c r="E26" i="43"/>
  <c r="G26" i="43" s="1"/>
  <c r="I26" i="43" s="1"/>
  <c r="K26" i="43" s="1"/>
  <c r="M26" i="43" s="1"/>
  <c r="E48" i="43"/>
  <c r="G48" i="43" s="1"/>
  <c r="I48" i="43" s="1"/>
  <c r="K48" i="43" s="1"/>
  <c r="M48" i="43" s="1"/>
  <c r="E57" i="43"/>
  <c r="L252" i="10"/>
  <c r="M7" i="12"/>
  <c r="K453" i="8"/>
  <c r="K495" i="8"/>
  <c r="K494" i="8" s="1"/>
  <c r="L15" i="10"/>
  <c r="L11" i="10" s="1"/>
  <c r="L557" i="10"/>
  <c r="L556" i="10" s="1"/>
  <c r="L555" i="10" s="1"/>
  <c r="M7" i="8"/>
  <c r="N707" i="10"/>
  <c r="K448" i="8"/>
  <c r="K444" i="8" s="1"/>
  <c r="K24" i="8"/>
  <c r="K21" i="8" s="1"/>
  <c r="L294" i="10"/>
  <c r="L290" i="10" s="1"/>
  <c r="K553" i="8"/>
  <c r="K551" i="8" s="1"/>
  <c r="L505" i="10"/>
  <c r="L501" i="10" s="1"/>
  <c r="L624" i="10"/>
  <c r="L623" i="10" s="1"/>
  <c r="K89" i="8"/>
  <c r="K192" i="8"/>
  <c r="K191" i="8" s="1"/>
  <c r="K246" i="8"/>
  <c r="K245" i="8" s="1"/>
  <c r="K766" i="12"/>
  <c r="K737" i="12"/>
  <c r="K631" i="12"/>
  <c r="K392" i="12"/>
  <c r="K60" i="12"/>
  <c r="K48" i="12" s="1"/>
  <c r="K21" i="12"/>
  <c r="E8" i="43"/>
  <c r="G8" i="43" s="1"/>
  <c r="I8" i="43" s="1"/>
  <c r="K8" i="43" s="1"/>
  <c r="M8" i="43" s="1"/>
  <c r="E11" i="43"/>
  <c r="G11" i="43" s="1"/>
  <c r="I11" i="43" s="1"/>
  <c r="K11" i="43" s="1"/>
  <c r="M11" i="43" s="1"/>
  <c r="E16" i="43"/>
  <c r="G16" i="43" s="1"/>
  <c r="I16" i="43" s="1"/>
  <c r="K16" i="43" s="1"/>
  <c r="M16" i="43" s="1"/>
  <c r="E19" i="43"/>
  <c r="G19" i="43" s="1"/>
  <c r="I19" i="43" s="1"/>
  <c r="K19" i="43" s="1"/>
  <c r="M19" i="43" s="1"/>
  <c r="E24" i="43"/>
  <c r="G24" i="43" s="1"/>
  <c r="I24" i="43" s="1"/>
  <c r="K24" i="43" s="1"/>
  <c r="M24" i="43" s="1"/>
  <c r="C32" i="43"/>
  <c r="E32" i="43" s="1"/>
  <c r="E36" i="43"/>
  <c r="G36" i="43" s="1"/>
  <c r="I36" i="43" s="1"/>
  <c r="K36" i="43" s="1"/>
  <c r="M36" i="43" s="1"/>
  <c r="F32" i="43"/>
  <c r="F31" i="43" s="1"/>
  <c r="L30" i="10"/>
  <c r="L40" i="10"/>
  <c r="L36" i="10" s="1"/>
  <c r="L56" i="10"/>
  <c r="L66" i="10"/>
  <c r="L73" i="10"/>
  <c r="L84" i="10"/>
  <c r="L80" i="10" s="1"/>
  <c r="L99" i="10"/>
  <c r="L109" i="10"/>
  <c r="L143" i="10"/>
  <c r="L171" i="10"/>
  <c r="L185" i="10"/>
  <c r="L217" i="10"/>
  <c r="L231" i="10"/>
  <c r="L230" i="10" s="1"/>
  <c r="L337" i="10"/>
  <c r="L336" i="10" s="1"/>
  <c r="K64" i="8"/>
  <c r="K126" i="8"/>
  <c r="K125" i="8" s="1"/>
  <c r="K182" i="8"/>
  <c r="K181" i="8" s="1"/>
  <c r="K200" i="8"/>
  <c r="K533" i="8"/>
  <c r="K220" i="12"/>
  <c r="K201" i="12"/>
  <c r="L532" i="10"/>
  <c r="L531" i="10" s="1"/>
  <c r="L542" i="10"/>
  <c r="L538" i="10" s="1"/>
  <c r="L581" i="10"/>
  <c r="L580" i="10" s="1"/>
  <c r="L676" i="10"/>
  <c r="L672" i="10" s="1"/>
  <c r="K37" i="8"/>
  <c r="K77" i="8"/>
  <c r="K468" i="8"/>
  <c r="K464" i="8" s="1"/>
  <c r="K512" i="8"/>
  <c r="K654" i="8"/>
  <c r="K662" i="8"/>
  <c r="K661" i="8" s="1"/>
  <c r="K793" i="12"/>
  <c r="K759" i="12"/>
  <c r="K418" i="12"/>
  <c r="K778" i="12"/>
  <c r="K695" i="12"/>
  <c r="K473" i="12"/>
  <c r="K132" i="12"/>
  <c r="K67" i="12"/>
  <c r="K66" i="12" s="1"/>
  <c r="K33" i="12"/>
  <c r="K27" i="12" s="1"/>
  <c r="K432" i="12"/>
  <c r="K281" i="12"/>
  <c r="K280" i="12" s="1"/>
  <c r="K213" i="12"/>
  <c r="K165" i="12"/>
  <c r="K605" i="12"/>
  <c r="K564" i="12"/>
  <c r="K743" i="12"/>
  <c r="K722" i="12"/>
  <c r="K702" i="12"/>
  <c r="K675" i="12"/>
  <c r="K646" i="12"/>
  <c r="K616" i="12"/>
  <c r="K578" i="12"/>
  <c r="K529" i="12"/>
  <c r="K520" i="12"/>
  <c r="K508" i="12"/>
  <c r="K488" i="12"/>
  <c r="K458" i="12"/>
  <c r="K187" i="12"/>
  <c r="K177" i="12"/>
  <c r="K143" i="12"/>
  <c r="K712" i="12"/>
  <c r="K660" i="12"/>
  <c r="K590" i="12"/>
  <c r="K550" i="12"/>
  <c r="K748" i="12"/>
  <c r="K449" i="12"/>
  <c r="K442" i="12"/>
  <c r="K72" i="12"/>
  <c r="K651" i="12"/>
  <c r="K621" i="12"/>
  <c r="K533" i="12"/>
  <c r="K494" i="12"/>
  <c r="K344" i="12"/>
  <c r="K343" i="12"/>
  <c r="K321" i="12"/>
  <c r="K297" i="12"/>
  <c r="K268" i="12"/>
  <c r="K242" i="12"/>
  <c r="K87" i="12"/>
  <c r="K105" i="12"/>
  <c r="K11" i="12"/>
  <c r="K665" i="12"/>
  <c r="K636" i="12"/>
  <c r="K400" i="12"/>
  <c r="K380" i="12"/>
  <c r="K330" i="12"/>
  <c r="K309" i="12"/>
  <c r="K256" i="12"/>
  <c r="K232" i="12"/>
  <c r="K120" i="12"/>
  <c r="K95" i="12"/>
  <c r="K137" i="8"/>
  <c r="K434" i="8"/>
  <c r="K489" i="8"/>
  <c r="K598" i="8"/>
  <c r="K131" i="8"/>
  <c r="K171" i="8"/>
  <c r="K207" i="8"/>
  <c r="K11" i="8"/>
  <c r="K56" i="8"/>
  <c r="K67" i="8"/>
  <c r="K97" i="8"/>
  <c r="K104" i="8"/>
  <c r="K112" i="8"/>
  <c r="K145" i="8"/>
  <c r="K159" i="8"/>
  <c r="K221" i="8"/>
  <c r="K227" i="8"/>
  <c r="K233" i="8"/>
  <c r="K238" i="8"/>
  <c r="K255" i="8"/>
  <c r="K263" i="8"/>
  <c r="K273" i="8"/>
  <c r="K299" i="8"/>
  <c r="K312" i="8"/>
  <c r="K320" i="8"/>
  <c r="K329" i="8"/>
  <c r="K341" i="8"/>
  <c r="K349" i="8"/>
  <c r="K359" i="8"/>
  <c r="K367" i="8"/>
  <c r="K377" i="8"/>
  <c r="K391" i="8"/>
  <c r="K401" i="8"/>
  <c r="K411" i="8"/>
  <c r="K419" i="8"/>
  <c r="K429" i="8"/>
  <c r="K484" i="8"/>
  <c r="K477" i="8" s="1"/>
  <c r="K509" i="8"/>
  <c r="K517" i="8"/>
  <c r="K523" i="8"/>
  <c r="K548" i="8"/>
  <c r="K563" i="8"/>
  <c r="K573" i="8"/>
  <c r="K589" i="8"/>
  <c r="K610" i="8"/>
  <c r="K624" i="8"/>
  <c r="K634" i="8"/>
  <c r="L276" i="10"/>
  <c r="L275" i="10" s="1"/>
  <c r="L135" i="10"/>
  <c r="L448" i="10"/>
  <c r="L453" i="10"/>
  <c r="L492" i="10"/>
  <c r="L631" i="10"/>
  <c r="L205" i="10"/>
  <c r="L609" i="10"/>
  <c r="L653" i="10"/>
  <c r="L45" i="10"/>
  <c r="L89" i="10"/>
  <c r="L197" i="10"/>
  <c r="L242" i="10"/>
  <c r="L266" i="10"/>
  <c r="L265" i="10" s="1"/>
  <c r="L283" i="10"/>
  <c r="L315" i="10"/>
  <c r="L325" i="10"/>
  <c r="L353" i="10"/>
  <c r="L361" i="10"/>
  <c r="L371" i="10"/>
  <c r="L379" i="10"/>
  <c r="L389" i="10"/>
  <c r="L403" i="10"/>
  <c r="L413" i="10"/>
  <c r="L425" i="10"/>
  <c r="L435" i="10"/>
  <c r="L445" i="10"/>
  <c r="L464" i="10"/>
  <c r="L483" i="10"/>
  <c r="L523" i="10"/>
  <c r="L551" i="10"/>
  <c r="L570" i="10"/>
  <c r="L590" i="10"/>
  <c r="L602" i="10"/>
  <c r="L634" i="10"/>
  <c r="L665" i="10"/>
  <c r="L685" i="10"/>
  <c r="L704" i="10"/>
  <c r="F7" i="43"/>
  <c r="C31" i="43"/>
  <c r="E31" i="43" s="1"/>
  <c r="C7" i="43"/>
  <c r="E33" i="43"/>
  <c r="G33" i="43" s="1"/>
  <c r="I33" i="43" s="1"/>
  <c r="K33" i="43" s="1"/>
  <c r="M33" i="43" s="1"/>
  <c r="G57" i="43" l="1"/>
  <c r="I57" i="43" s="1"/>
  <c r="K57" i="43" s="1"/>
  <c r="M57" i="43" s="1"/>
  <c r="K142" i="12"/>
  <c r="K131" i="12" s="1"/>
  <c r="K176" i="12"/>
  <c r="K457" i="12"/>
  <c r="K487" i="12"/>
  <c r="K501" i="12"/>
  <c r="K500" i="12" s="1"/>
  <c r="K164" i="12"/>
  <c r="K207" i="12"/>
  <c r="K206" i="12" s="1"/>
  <c r="K472" i="12"/>
  <c r="K777" i="12"/>
  <c r="K792" i="12"/>
  <c r="L184" i="10"/>
  <c r="L72" i="10"/>
  <c r="L65" i="10" s="1"/>
  <c r="L55" i="10"/>
  <c r="K391" i="12"/>
  <c r="K390" i="12" s="1"/>
  <c r="K88" i="8"/>
  <c r="G31" i="43"/>
  <c r="I31" i="43" s="1"/>
  <c r="K31" i="43" s="1"/>
  <c r="M31" i="43" s="1"/>
  <c r="L216" i="10"/>
  <c r="L215" i="10" s="1"/>
  <c r="K653" i="8"/>
  <c r="K652" i="8" s="1"/>
  <c r="K33" i="8"/>
  <c r="K32" i="8" s="1"/>
  <c r="K549" i="12"/>
  <c r="K584" i="12"/>
  <c r="K583" i="12" s="1"/>
  <c r="K577" i="12"/>
  <c r="K615" i="12"/>
  <c r="K742" i="12"/>
  <c r="K563" i="12"/>
  <c r="K604" i="12"/>
  <c r="K76" i="8"/>
  <c r="K200" i="12"/>
  <c r="L170" i="10"/>
  <c r="L142" i="10"/>
  <c r="L108" i="10"/>
  <c r="L98" i="10"/>
  <c r="L29" i="10"/>
  <c r="G32" i="43"/>
  <c r="I32" i="43" s="1"/>
  <c r="K32" i="43" s="1"/>
  <c r="M32" i="43" s="1"/>
  <c r="K747" i="12"/>
  <c r="K407" i="12"/>
  <c r="K406" i="12" s="1"/>
  <c r="K71" i="12"/>
  <c r="K119" i="12"/>
  <c r="K231" i="12"/>
  <c r="K255" i="12"/>
  <c r="K279" i="12"/>
  <c r="K308" i="12"/>
  <c r="K329" i="12"/>
  <c r="K379" i="12"/>
  <c r="K104" i="12"/>
  <c r="K241" i="12"/>
  <c r="K262" i="12"/>
  <c r="K296" i="12"/>
  <c r="K320" i="12"/>
  <c r="K342" i="12"/>
  <c r="K493" i="12"/>
  <c r="K528" i="12"/>
  <c r="K620" i="12"/>
  <c r="K650" i="12"/>
  <c r="K399" i="12"/>
  <c r="K635" i="12"/>
  <c r="K664" i="12"/>
  <c r="K10" i="12"/>
  <c r="K86" i="12"/>
  <c r="K660" i="8"/>
  <c r="K623" i="8"/>
  <c r="K588" i="8"/>
  <c r="K562" i="8"/>
  <c r="K508" i="8"/>
  <c r="K428" i="8"/>
  <c r="K407" i="8"/>
  <c r="K390" i="8"/>
  <c r="K363" i="8"/>
  <c r="K348" i="8"/>
  <c r="K328" i="8"/>
  <c r="K311" i="8"/>
  <c r="K272" i="8"/>
  <c r="K251" i="8"/>
  <c r="K190" i="8"/>
  <c r="K158" i="8"/>
  <c r="K124" i="8"/>
  <c r="K103" i="8"/>
  <c r="K63" i="8"/>
  <c r="K10" i="8"/>
  <c r="K630" i="8"/>
  <c r="K609" i="8"/>
  <c r="K572" i="8"/>
  <c r="K547" i="8"/>
  <c r="K516" i="8"/>
  <c r="K463" i="8"/>
  <c r="K418" i="8"/>
  <c r="K400" i="8"/>
  <c r="K373" i="8"/>
  <c r="K358" i="8"/>
  <c r="K340" i="8"/>
  <c r="K316" i="8"/>
  <c r="K298" i="8"/>
  <c r="K262" i="8"/>
  <c r="K244" i="8"/>
  <c r="K220" i="8"/>
  <c r="K180" i="8"/>
  <c r="K108" i="8"/>
  <c r="K96" i="8"/>
  <c r="K52" i="8"/>
  <c r="K20" i="8"/>
  <c r="K206" i="8"/>
  <c r="K170" i="8"/>
  <c r="K130" i="8"/>
  <c r="K597" i="8"/>
  <c r="K488" i="8"/>
  <c r="K443" i="8"/>
  <c r="K433" i="8"/>
  <c r="K136" i="8"/>
  <c r="L122" i="10"/>
  <c r="L681" i="10"/>
  <c r="L679" i="10"/>
  <c r="L601" i="10"/>
  <c r="L579" i="10"/>
  <c r="L547" i="10"/>
  <c r="L522" i="10"/>
  <c r="L463" i="10"/>
  <c r="L434" i="10"/>
  <c r="L412" i="10"/>
  <c r="L385" i="10"/>
  <c r="L370" i="10"/>
  <c r="L352" i="10"/>
  <c r="L324" i="10"/>
  <c r="L282" i="10"/>
  <c r="L238" i="10"/>
  <c r="L79" i="10"/>
  <c r="L35" i="10"/>
  <c r="L10" i="10"/>
  <c r="L703" i="10"/>
  <c r="L664" i="10"/>
  <c r="L622" i="10"/>
  <c r="L586" i="10"/>
  <c r="L569" i="10"/>
  <c r="L530" i="10"/>
  <c r="L482" i="10"/>
  <c r="L444" i="10"/>
  <c r="L424" i="10"/>
  <c r="L402" i="10"/>
  <c r="L375" i="10"/>
  <c r="L360" i="10"/>
  <c r="L335" i="10"/>
  <c r="L314" i="10"/>
  <c r="L251" i="10"/>
  <c r="L229" i="10"/>
  <c r="L196" i="10"/>
  <c r="L88" i="10"/>
  <c r="L44" i="10"/>
  <c r="L650" i="10"/>
  <c r="L608" i="10"/>
  <c r="L204" i="10"/>
  <c r="L671" i="10"/>
  <c r="L630" i="10"/>
  <c r="L537" i="10"/>
  <c r="L500" i="10"/>
  <c r="L491" i="10"/>
  <c r="L289" i="10"/>
  <c r="F6" i="43"/>
  <c r="C6" i="43"/>
  <c r="E6" i="43" s="1"/>
  <c r="E7" i="43"/>
  <c r="G7" i="43" s="1"/>
  <c r="I7" i="43" s="1"/>
  <c r="K7" i="43" s="1"/>
  <c r="M7" i="43" s="1"/>
  <c r="K674" i="12" l="1"/>
  <c r="G6" i="43"/>
  <c r="I6" i="43" s="1"/>
  <c r="K6" i="43" s="1"/>
  <c r="M6" i="43" s="1"/>
  <c r="L28" i="10"/>
  <c r="K75" i="8"/>
  <c r="K87" i="8"/>
  <c r="K471" i="12"/>
  <c r="K130" i="12"/>
  <c r="K175" i="12"/>
  <c r="L97" i="10"/>
  <c r="L141" i="10"/>
  <c r="L169" i="10"/>
  <c r="K199" i="12"/>
  <c r="K603" i="12"/>
  <c r="K562" i="12"/>
  <c r="K576" i="12"/>
  <c r="K548" i="12"/>
  <c r="L183" i="10"/>
  <c r="K776" i="12"/>
  <c r="K158" i="12"/>
  <c r="K157" i="12" s="1"/>
  <c r="K486" i="12"/>
  <c r="K456" i="12"/>
  <c r="K65" i="12"/>
  <c r="K26" i="12" s="1"/>
  <c r="K9" i="12"/>
  <c r="K519" i="12"/>
  <c r="K341" i="12"/>
  <c r="K290" i="12"/>
  <c r="K261" i="12"/>
  <c r="K378" i="12"/>
  <c r="K328" i="12"/>
  <c r="K302" i="12"/>
  <c r="K278" i="12"/>
  <c r="K254" i="12"/>
  <c r="K230" i="12"/>
  <c r="K118" i="12"/>
  <c r="K77" i="12"/>
  <c r="K659" i="12"/>
  <c r="K630" i="12"/>
  <c r="K398" i="12"/>
  <c r="K645" i="12"/>
  <c r="K614" i="12"/>
  <c r="K492" i="12"/>
  <c r="K103" i="12"/>
  <c r="K442" i="8"/>
  <c r="K487" i="8"/>
  <c r="K596" i="8"/>
  <c r="K129" i="8"/>
  <c r="K169" i="8"/>
  <c r="K205" i="8"/>
  <c r="K19" i="8"/>
  <c r="K9" i="8"/>
  <c r="K31" i="8"/>
  <c r="K51" i="8"/>
  <c r="K95" i="8"/>
  <c r="K107" i="8"/>
  <c r="K179" i="8"/>
  <c r="K219" i="8"/>
  <c r="K261" i="8"/>
  <c r="K297" i="8"/>
  <c r="K315" i="8"/>
  <c r="K339" i="8"/>
  <c r="K357" i="8"/>
  <c r="K372" i="8"/>
  <c r="K399" i="8"/>
  <c r="K417" i="8"/>
  <c r="K515" i="8"/>
  <c r="K546" i="8"/>
  <c r="K566" i="8"/>
  <c r="K608" i="8"/>
  <c r="K629" i="8"/>
  <c r="K651" i="8"/>
  <c r="K102" i="8"/>
  <c r="K250" i="8"/>
  <c r="K271" i="8"/>
  <c r="K310" i="8"/>
  <c r="K327" i="8"/>
  <c r="K347" i="8"/>
  <c r="K362" i="8"/>
  <c r="K389" i="8"/>
  <c r="K406" i="8"/>
  <c r="K507" i="8"/>
  <c r="K561" i="8"/>
  <c r="K587" i="8"/>
  <c r="K622" i="8"/>
  <c r="L121" i="10"/>
  <c r="L649" i="10"/>
  <c r="L195" i="10"/>
  <c r="L228" i="10"/>
  <c r="L250" i="10"/>
  <c r="L313" i="10"/>
  <c r="L334" i="10"/>
  <c r="L359" i="10"/>
  <c r="L374" i="10"/>
  <c r="L401" i="10"/>
  <c r="L423" i="10"/>
  <c r="L443" i="10"/>
  <c r="L481" i="10"/>
  <c r="L529" i="10"/>
  <c r="L568" i="10"/>
  <c r="L585" i="10"/>
  <c r="L621" i="10"/>
  <c r="L663" i="10"/>
  <c r="L702" i="10"/>
  <c r="L237" i="10"/>
  <c r="L323" i="10"/>
  <c r="L351" i="10"/>
  <c r="L369" i="10"/>
  <c r="L384" i="10"/>
  <c r="L411" i="10"/>
  <c r="L433" i="10"/>
  <c r="L462" i="10"/>
  <c r="L521" i="10"/>
  <c r="L546" i="10"/>
  <c r="L578" i="10"/>
  <c r="L600" i="10"/>
  <c r="L288" i="10"/>
  <c r="L490" i="10"/>
  <c r="L499" i="10"/>
  <c r="L536" i="10"/>
  <c r="L629" i="10"/>
  <c r="L670" i="10"/>
  <c r="L203" i="10"/>
  <c r="L607" i="10"/>
  <c r="L43" i="10"/>
  <c r="L34" i="10" s="1"/>
  <c r="L87" i="10"/>
  <c r="L78" i="10" s="1"/>
  <c r="L9" i="10"/>
  <c r="L680" i="10"/>
  <c r="K758" i="12" l="1"/>
  <c r="L182" i="10"/>
  <c r="L168" i="10"/>
  <c r="K463" i="12"/>
  <c r="L96" i="10"/>
  <c r="K74" i="8"/>
  <c r="K673" i="12"/>
  <c r="K102" i="12"/>
  <c r="K485" i="12"/>
  <c r="K397" i="12"/>
  <c r="K377" i="12" s="1"/>
  <c r="K260" i="12"/>
  <c r="K602" i="12"/>
  <c r="K644" i="12"/>
  <c r="K629" i="12"/>
  <c r="K76" i="12"/>
  <c r="K229" i="12"/>
  <c r="K253" i="12"/>
  <c r="K301" i="12"/>
  <c r="K289" i="12"/>
  <c r="K518" i="12"/>
  <c r="K319" i="12"/>
  <c r="K405" i="8"/>
  <c r="K249" i="8"/>
  <c r="K628" i="8"/>
  <c r="K371" i="8"/>
  <c r="K18" i="8"/>
  <c r="K204" i="8"/>
  <c r="K595" i="8"/>
  <c r="K441" i="8"/>
  <c r="K621" i="8"/>
  <c r="K586" i="8"/>
  <c r="K560" i="8"/>
  <c r="K303" i="8"/>
  <c r="K642" i="8"/>
  <c r="K545" i="8"/>
  <c r="K506" i="8"/>
  <c r="K338" i="8"/>
  <c r="K282" i="8"/>
  <c r="K218" i="8"/>
  <c r="K178" i="8"/>
  <c r="K86" i="8"/>
  <c r="K50" i="8"/>
  <c r="K462" i="8"/>
  <c r="K157" i="8"/>
  <c r="L120" i="10"/>
  <c r="L77" i="10"/>
  <c r="L33" i="10"/>
  <c r="L8" i="10" s="1"/>
  <c r="L606" i="10"/>
  <c r="L202" i="10"/>
  <c r="L669" i="10"/>
  <c r="L498" i="10"/>
  <c r="L489" i="10"/>
  <c r="L287" i="10"/>
  <c r="L545" i="10"/>
  <c r="L383" i="10"/>
  <c r="L236" i="10"/>
  <c r="L584" i="10"/>
  <c r="L599" i="10"/>
  <c r="L577" i="10"/>
  <c r="L520" i="10"/>
  <c r="L461" i="10"/>
  <c r="L350" i="10"/>
  <c r="L322" i="10"/>
  <c r="L701" i="10"/>
  <c r="L662" i="10"/>
  <c r="L620" i="10"/>
  <c r="L567" i="10"/>
  <c r="L519" i="10"/>
  <c r="L480" i="10"/>
  <c r="L442" i="10"/>
  <c r="L417" i="10"/>
  <c r="L312" i="10"/>
  <c r="L249" i="10"/>
  <c r="L189" i="10"/>
  <c r="L648" i="10"/>
  <c r="L153" i="10" l="1"/>
  <c r="L181" i="10"/>
  <c r="K8" i="12"/>
  <c r="K318" i="12"/>
  <c r="K117" i="12"/>
  <c r="K156" i="8"/>
  <c r="K85" i="8"/>
  <c r="K281" i="8"/>
  <c r="K337" i="8"/>
  <c r="K505" i="8"/>
  <c r="K544" i="8"/>
  <c r="K594" i="8"/>
  <c r="K370" i="8"/>
  <c r="K627" i="8"/>
  <c r="K243" i="8"/>
  <c r="K404" i="8"/>
  <c r="K461" i="8"/>
  <c r="K620" i="8"/>
  <c r="L113" i="10"/>
  <c r="L235" i="10"/>
  <c r="L382" i="10"/>
  <c r="L488" i="10"/>
  <c r="L201" i="10"/>
  <c r="L605" i="10"/>
  <c r="L76" i="10"/>
  <c r="L647" i="10"/>
  <c r="L188" i="10"/>
  <c r="L248" i="10"/>
  <c r="L311" i="10"/>
  <c r="L416" i="10"/>
  <c r="L441" i="10"/>
  <c r="L554" i="10"/>
  <c r="L661" i="10"/>
  <c r="L700" i="10"/>
  <c r="L321" i="10"/>
  <c r="L349" i="10"/>
  <c r="L460" i="10"/>
  <c r="L576" i="10"/>
  <c r="L598" i="10"/>
  <c r="L535" i="10"/>
  <c r="K7" i="12" l="1"/>
  <c r="L152" i="10"/>
  <c r="K8" i="8"/>
  <c r="K203" i="8"/>
  <c r="K460" i="8"/>
  <c r="K593" i="8"/>
  <c r="K536" i="8"/>
  <c r="K336" i="8"/>
  <c r="K155" i="8"/>
  <c r="L180" i="10"/>
  <c r="L200" i="10"/>
  <c r="L487" i="10"/>
  <c r="L234" i="10"/>
  <c r="L348" i="10"/>
  <c r="L692" i="10"/>
  <c r="L660" i="10"/>
  <c r="L310" i="10"/>
  <c r="L646" i="10"/>
  <c r="L497" i="10"/>
  <c r="L7" i="10" l="1"/>
  <c r="K7" i="8"/>
  <c r="L227" i="10"/>
  <c r="L645" i="10"/>
  <c r="L309" i="10"/>
  <c r="L668" i="10"/>
  <c r="L707" i="10" l="1"/>
  <c r="I74" i="12" l="1"/>
  <c r="I73" i="12" s="1"/>
  <c r="I69" i="12"/>
  <c r="J69" i="12" s="1"/>
  <c r="L69" i="12" s="1"/>
  <c r="N69" i="12" s="1"/>
  <c r="P69" i="12" s="1"/>
  <c r="R69" i="12" s="1"/>
  <c r="J70" i="12"/>
  <c r="L70" i="12" s="1"/>
  <c r="N70" i="12" s="1"/>
  <c r="P70" i="12" s="1"/>
  <c r="R70" i="12" s="1"/>
  <c r="J75" i="12"/>
  <c r="L75" i="12" s="1"/>
  <c r="N75" i="12" s="1"/>
  <c r="P75" i="12" s="1"/>
  <c r="R75" i="12" s="1"/>
  <c r="I795" i="12"/>
  <c r="I785" i="12"/>
  <c r="I784" i="12" s="1"/>
  <c r="I780" i="12"/>
  <c r="I779" i="12" s="1"/>
  <c r="I774" i="12"/>
  <c r="I769" i="12"/>
  <c r="I768" i="12" s="1"/>
  <c r="I764" i="12"/>
  <c r="I762" i="12"/>
  <c r="I756" i="12"/>
  <c r="I755" i="12" s="1"/>
  <c r="I754" i="12" s="1"/>
  <c r="I750" i="12"/>
  <c r="I745" i="12"/>
  <c r="I744" i="12" s="1"/>
  <c r="I740" i="12"/>
  <c r="I739" i="12" s="1"/>
  <c r="I735" i="12"/>
  <c r="I734" i="12" s="1"/>
  <c r="I733" i="12" s="1"/>
  <c r="I732" i="12" s="1"/>
  <c r="I725" i="12"/>
  <c r="I720" i="12"/>
  <c r="I719" i="12" s="1"/>
  <c r="I715" i="12"/>
  <c r="I714" i="12" s="1"/>
  <c r="I710" i="12"/>
  <c r="I709" i="12" s="1"/>
  <c r="I705" i="12"/>
  <c r="I700" i="12"/>
  <c r="I698" i="12"/>
  <c r="I693" i="12"/>
  <c r="I692" i="12" s="1"/>
  <c r="I691" i="12" s="1"/>
  <c r="I690" i="12" s="1"/>
  <c r="I678" i="12"/>
  <c r="I677" i="12" s="1"/>
  <c r="I671" i="12"/>
  <c r="I669" i="12"/>
  <c r="I667" i="12"/>
  <c r="I662" i="12"/>
  <c r="I661" i="12" s="1"/>
  <c r="I660" i="12" s="1"/>
  <c r="I657" i="12"/>
  <c r="I655" i="12"/>
  <c r="I653" i="12"/>
  <c r="I648" i="12"/>
  <c r="I647" i="12" s="1"/>
  <c r="I642" i="12"/>
  <c r="I640" i="12"/>
  <c r="I638" i="12"/>
  <c r="I633" i="12"/>
  <c r="I632" i="12" s="1"/>
  <c r="I627" i="12"/>
  <c r="I625" i="12"/>
  <c r="I623" i="12"/>
  <c r="I618" i="12"/>
  <c r="I612" i="12"/>
  <c r="I607" i="12"/>
  <c r="I600" i="12"/>
  <c r="I599" i="12" s="1"/>
  <c r="I593" i="12"/>
  <c r="I588" i="12"/>
  <c r="I581" i="12"/>
  <c r="I580" i="12" s="1"/>
  <c r="I579" i="12" s="1"/>
  <c r="I578" i="12" s="1"/>
  <c r="I574" i="12"/>
  <c r="I573" i="12" s="1"/>
  <c r="I572" i="12" s="1"/>
  <c r="I567" i="12"/>
  <c r="I560" i="12"/>
  <c r="I553" i="12"/>
  <c r="I552" i="12" s="1"/>
  <c r="I546" i="12"/>
  <c r="I545" i="12" s="1"/>
  <c r="I544" i="12" s="1"/>
  <c r="I543" i="12" s="1"/>
  <c r="I542" i="12" s="1"/>
  <c r="I539" i="12"/>
  <c r="I536" i="12"/>
  <c r="I531" i="12"/>
  <c r="I530" i="12" s="1"/>
  <c r="I529" i="12" s="1"/>
  <c r="I526" i="12"/>
  <c r="I523" i="12"/>
  <c r="I522" i="12" s="1"/>
  <c r="I516" i="12"/>
  <c r="I515" i="12" s="1"/>
  <c r="I511" i="12"/>
  <c r="I510" i="12" s="1"/>
  <c r="I506" i="12"/>
  <c r="I498" i="12"/>
  <c r="I496" i="12"/>
  <c r="I490" i="12"/>
  <c r="I489" i="12" s="1"/>
  <c r="I488" i="12" s="1"/>
  <c r="I487" i="12" s="1"/>
  <c r="I483" i="12"/>
  <c r="I482" i="12" s="1"/>
  <c r="I476" i="12"/>
  <c r="I475" i="12" s="1"/>
  <c r="I469" i="12"/>
  <c r="I467" i="12" s="1"/>
  <c r="I461" i="12"/>
  <c r="I460" i="12" s="1"/>
  <c r="I459" i="12" s="1"/>
  <c r="I454" i="12"/>
  <c r="I452" i="12"/>
  <c r="I447" i="12"/>
  <c r="I445" i="12"/>
  <c r="I440" i="12"/>
  <c r="I435" i="12"/>
  <c r="I434" i="12" s="1"/>
  <c r="I430" i="12"/>
  <c r="I429" i="12" s="1"/>
  <c r="I424" i="12"/>
  <c r="I421" i="12"/>
  <c r="I415" i="12"/>
  <c r="I414" i="12" s="1"/>
  <c r="I411" i="12"/>
  <c r="I410" i="12" s="1"/>
  <c r="I404" i="12"/>
  <c r="I402" i="12"/>
  <c r="I395" i="12"/>
  <c r="I394" i="12" s="1"/>
  <c r="I388" i="12"/>
  <c r="I383" i="12"/>
  <c r="I382" i="12" s="1"/>
  <c r="I381" i="12" s="1"/>
  <c r="I353" i="12"/>
  <c r="I346" i="12"/>
  <c r="I345" i="12" s="1"/>
  <c r="I343" i="12" s="1"/>
  <c r="I342" i="12" s="1"/>
  <c r="I341" i="12" s="1"/>
  <c r="I339" i="12"/>
  <c r="I338" i="12" s="1"/>
  <c r="I332" i="12"/>
  <c r="I331" i="12" s="1"/>
  <c r="I330" i="12" s="1"/>
  <c r="I329" i="12" s="1"/>
  <c r="I326" i="12"/>
  <c r="I324" i="12"/>
  <c r="I316" i="12"/>
  <c r="I311" i="12"/>
  <c r="I306" i="12"/>
  <c r="I305" i="12" s="1"/>
  <c r="I299" i="12"/>
  <c r="I298" i="12" s="1"/>
  <c r="I297" i="12" s="1"/>
  <c r="I296" i="12" s="1"/>
  <c r="I294" i="12"/>
  <c r="I287" i="12"/>
  <c r="I285" i="12"/>
  <c r="I283" i="12"/>
  <c r="I276" i="12"/>
  <c r="I271" i="12"/>
  <c r="I270" i="12" s="1"/>
  <c r="I266" i="12"/>
  <c r="I258" i="12"/>
  <c r="I257" i="12" s="1"/>
  <c r="I251" i="12"/>
  <c r="I250" i="12" s="1"/>
  <c r="I249" i="12" s="1"/>
  <c r="I248" i="12" s="1"/>
  <c r="I244" i="12"/>
  <c r="I243" i="12" s="1"/>
  <c r="I242" i="12" s="1"/>
  <c r="I241" i="12" s="1"/>
  <c r="I239" i="12"/>
  <c r="I234" i="12"/>
  <c r="I227" i="12"/>
  <c r="I225" i="12"/>
  <c r="I223" i="12"/>
  <c r="I218" i="12"/>
  <c r="I216" i="12"/>
  <c r="I211" i="12"/>
  <c r="I210" i="12" s="1"/>
  <c r="I209" i="12" s="1"/>
  <c r="I208" i="12" s="1"/>
  <c r="I204" i="12"/>
  <c r="I203" i="12" s="1"/>
  <c r="I202" i="12" s="1"/>
  <c r="I201" i="12" s="1"/>
  <c r="I197" i="12"/>
  <c r="I196" i="12" s="1"/>
  <c r="I195" i="12" s="1"/>
  <c r="I190" i="12"/>
  <c r="I189" i="12" s="1"/>
  <c r="I188" i="12" s="1"/>
  <c r="I185" i="12"/>
  <c r="I184" i="12" s="1"/>
  <c r="I180" i="12"/>
  <c r="I179" i="12" s="1"/>
  <c r="I173" i="12"/>
  <c r="I172" i="12" s="1"/>
  <c r="I171" i="12" s="1"/>
  <c r="I168" i="12"/>
  <c r="I167" i="12"/>
  <c r="I166" i="12" s="1"/>
  <c r="I162" i="12"/>
  <c r="I161" i="12" s="1"/>
  <c r="I160" i="12" s="1"/>
  <c r="I145" i="12"/>
  <c r="I144" i="12" s="1"/>
  <c r="I143" i="12" s="1"/>
  <c r="I140" i="12"/>
  <c r="I139" i="12" s="1"/>
  <c r="I135" i="12"/>
  <c r="I134" i="12" s="1"/>
  <c r="I128" i="12"/>
  <c r="I127" i="12" s="1"/>
  <c r="I123" i="12"/>
  <c r="I115" i="12"/>
  <c r="I114" i="12" s="1"/>
  <c r="I113" i="12" s="1"/>
  <c r="I108" i="12"/>
  <c r="I100" i="12"/>
  <c r="I98" i="12"/>
  <c r="I93" i="12"/>
  <c r="I91" i="12"/>
  <c r="I89" i="12"/>
  <c r="I84" i="12"/>
  <c r="I83" i="12" s="1"/>
  <c r="I81" i="12"/>
  <c r="I80" i="12" s="1"/>
  <c r="I79" i="12" s="1"/>
  <c r="I63" i="12"/>
  <c r="I52" i="12"/>
  <c r="I51" i="12" s="1"/>
  <c r="I36" i="12"/>
  <c r="I35" i="12" s="1"/>
  <c r="I34" i="12" s="1"/>
  <c r="I31" i="12"/>
  <c r="I30" i="12" s="1"/>
  <c r="I24" i="12"/>
  <c r="I23" i="12" s="1"/>
  <c r="I19" i="12"/>
  <c r="I18" i="12" s="1"/>
  <c r="I17" i="12" s="1"/>
  <c r="I14" i="12"/>
  <c r="I13" i="12" s="1"/>
  <c r="I12" i="12" s="1"/>
  <c r="J511" i="8"/>
  <c r="L511" i="8" s="1"/>
  <c r="N511" i="8" s="1"/>
  <c r="P511" i="8" s="1"/>
  <c r="R511" i="8" s="1"/>
  <c r="J514" i="8"/>
  <c r="L514" i="8" s="1"/>
  <c r="N514" i="8" s="1"/>
  <c r="P514" i="8" s="1"/>
  <c r="R514" i="8" s="1"/>
  <c r="I513" i="8"/>
  <c r="I512" i="8" s="1"/>
  <c r="J512" i="8" s="1"/>
  <c r="L512" i="8" s="1"/>
  <c r="N512" i="8" s="1"/>
  <c r="P512" i="8" s="1"/>
  <c r="R512" i="8" s="1"/>
  <c r="I510" i="8"/>
  <c r="J510" i="8" s="1"/>
  <c r="L510" i="8" s="1"/>
  <c r="N510" i="8" s="1"/>
  <c r="P510" i="8" s="1"/>
  <c r="R510" i="8" s="1"/>
  <c r="I663" i="8"/>
  <c r="I658" i="8"/>
  <c r="I655" i="8"/>
  <c r="I654" i="8" s="1"/>
  <c r="I647" i="8"/>
  <c r="I646" i="8" s="1"/>
  <c r="I645" i="8" s="1"/>
  <c r="I640" i="8"/>
  <c r="I639" i="8" s="1"/>
  <c r="I635" i="8"/>
  <c r="I632" i="8"/>
  <c r="I625" i="8"/>
  <c r="I624" i="8" s="1"/>
  <c r="I618" i="8"/>
  <c r="I617" i="8" s="1"/>
  <c r="I611" i="8"/>
  <c r="I606" i="8"/>
  <c r="I601" i="8"/>
  <c r="I599" i="8"/>
  <c r="I591" i="8"/>
  <c r="I580" i="8"/>
  <c r="I575" i="8"/>
  <c r="I574" i="8" s="1"/>
  <c r="I570" i="8"/>
  <c r="I569" i="8" s="1"/>
  <c r="I564" i="8"/>
  <c r="I563" i="8" s="1"/>
  <c r="I558" i="8"/>
  <c r="I555" i="8"/>
  <c r="I554" i="8" s="1"/>
  <c r="I549" i="8"/>
  <c r="I542" i="8"/>
  <c r="I541" i="8" s="1"/>
  <c r="I540" i="8" s="1"/>
  <c r="I539" i="8" s="1"/>
  <c r="I534" i="8"/>
  <c r="I531" i="8"/>
  <c r="I530" i="8" s="1"/>
  <c r="I528" i="8"/>
  <c r="I526" i="8"/>
  <c r="I524" i="8"/>
  <c r="I521" i="8"/>
  <c r="I520" i="8" s="1"/>
  <c r="I518" i="8"/>
  <c r="I517" i="8" s="1"/>
  <c r="I497" i="8"/>
  <c r="I496" i="8" s="1"/>
  <c r="I495" i="8" s="1"/>
  <c r="I492" i="8"/>
  <c r="I490" i="8"/>
  <c r="I485" i="8"/>
  <c r="I479" i="8"/>
  <c r="I478" i="8" s="1"/>
  <c r="I469" i="8"/>
  <c r="I466" i="8"/>
  <c r="I465" i="8" s="1"/>
  <c r="I458" i="8"/>
  <c r="I456" i="8"/>
  <c r="I454" i="8"/>
  <c r="I451" i="8"/>
  <c r="I449" i="8"/>
  <c r="I446" i="8"/>
  <c r="I445" i="8" s="1"/>
  <c r="I439" i="8"/>
  <c r="I436" i="8"/>
  <c r="I435" i="8" s="1"/>
  <c r="I431" i="8"/>
  <c r="I430" i="8" s="1"/>
  <c r="I426" i="8"/>
  <c r="I425" i="8" s="1"/>
  <c r="I424" i="8" s="1"/>
  <c r="I421" i="8"/>
  <c r="I415" i="8"/>
  <c r="I412" i="8"/>
  <c r="I409" i="8"/>
  <c r="I408" i="8" s="1"/>
  <c r="I402" i="8"/>
  <c r="I401" i="8" s="1"/>
  <c r="I397" i="8"/>
  <c r="I396" i="8" s="1"/>
  <c r="I395" i="8" s="1"/>
  <c r="I392" i="8"/>
  <c r="I391" i="8" s="1"/>
  <c r="I390" i="8" s="1"/>
  <c r="I389" i="8" s="1"/>
  <c r="I381" i="8"/>
  <c r="I380" i="8" s="1"/>
  <c r="I378" i="8"/>
  <c r="I377" i="8" s="1"/>
  <c r="I375" i="8"/>
  <c r="I374" i="8" s="1"/>
  <c r="I368" i="8"/>
  <c r="I365" i="8"/>
  <c r="I364" i="8" s="1"/>
  <c r="I360" i="8"/>
  <c r="I359" i="8" s="1"/>
  <c r="I355" i="8"/>
  <c r="I354" i="8" s="1"/>
  <c r="I353" i="8" s="1"/>
  <c r="I350" i="8"/>
  <c r="I345" i="8"/>
  <c r="I342" i="8"/>
  <c r="I341" i="8" s="1"/>
  <c r="I334" i="8"/>
  <c r="I331" i="8"/>
  <c r="I325" i="8"/>
  <c r="I324" i="8" s="1"/>
  <c r="I323" i="8" s="1"/>
  <c r="I321" i="8"/>
  <c r="I320" i="8" s="1"/>
  <c r="I318" i="8"/>
  <c r="I317" i="8" s="1"/>
  <c r="I313" i="8"/>
  <c r="I312" i="8" s="1"/>
  <c r="I308" i="8"/>
  <c r="I307" i="8" s="1"/>
  <c r="I306" i="8" s="1"/>
  <c r="I305" i="8" s="1"/>
  <c r="I301" i="8"/>
  <c r="I279" i="8"/>
  <c r="I278" i="8" s="1"/>
  <c r="I277" i="8" s="1"/>
  <c r="I276" i="8" s="1"/>
  <c r="I274" i="8"/>
  <c r="I269" i="8"/>
  <c r="I268" i="8" s="1"/>
  <c r="I267" i="8" s="1"/>
  <c r="I266" i="8" s="1"/>
  <c r="I264" i="8"/>
  <c r="I263" i="8" s="1"/>
  <c r="I259" i="8"/>
  <c r="I258" i="8" s="1"/>
  <c r="I256" i="8"/>
  <c r="I253" i="8"/>
  <c r="I252" i="8" s="1"/>
  <c r="I247" i="8"/>
  <c r="I246" i="8" s="1"/>
  <c r="I241" i="8"/>
  <c r="I239" i="8"/>
  <c r="I231" i="8"/>
  <c r="I230" i="8" s="1"/>
  <c r="I228" i="8"/>
  <c r="I225" i="8"/>
  <c r="I224" i="8" s="1"/>
  <c r="I222" i="8"/>
  <c r="I221" i="8" s="1"/>
  <c r="I216" i="8"/>
  <c r="I215" i="8" s="1"/>
  <c r="I210" i="8"/>
  <c r="I208" i="8"/>
  <c r="I201" i="8"/>
  <c r="I200" i="8" s="1"/>
  <c r="I198" i="8"/>
  <c r="I197" i="8" s="1"/>
  <c r="I193" i="8"/>
  <c r="I192" i="8" s="1"/>
  <c r="I191" i="8" s="1"/>
  <c r="I188" i="8"/>
  <c r="I183" i="8"/>
  <c r="I182" i="8" s="1"/>
  <c r="I181" i="8" s="1"/>
  <c r="I180" i="8" s="1"/>
  <c r="I176" i="8"/>
  <c r="I174" i="8"/>
  <c r="I172" i="8"/>
  <c r="I167" i="8"/>
  <c r="I166" i="8" s="1"/>
  <c r="I164" i="8"/>
  <c r="I163" i="8" s="1"/>
  <c r="I161" i="8"/>
  <c r="I160" i="8" s="1"/>
  <c r="I153" i="8"/>
  <c r="I152" i="8" s="1"/>
  <c r="I146" i="8"/>
  <c r="I145" i="8" s="1"/>
  <c r="I143" i="8"/>
  <c r="I140" i="8"/>
  <c r="I138" i="8"/>
  <c r="I134" i="8"/>
  <c r="I132" i="8"/>
  <c r="I127" i="8"/>
  <c r="I126" i="8" s="1"/>
  <c r="I125" i="8" s="1"/>
  <c r="I122" i="8"/>
  <c r="I117" i="8"/>
  <c r="I115" i="8"/>
  <c r="I113" i="8"/>
  <c r="I110" i="8"/>
  <c r="I105" i="8"/>
  <c r="I104" i="8" s="1"/>
  <c r="I100" i="8"/>
  <c r="I98" i="8"/>
  <c r="I93" i="8"/>
  <c r="I92" i="8" s="1"/>
  <c r="I90" i="8"/>
  <c r="I89" i="8" s="1"/>
  <c r="I83" i="8"/>
  <c r="I82" i="8" s="1"/>
  <c r="I81" i="8" s="1"/>
  <c r="I80" i="8" s="1"/>
  <c r="I78" i="8"/>
  <c r="I77" i="8" s="1"/>
  <c r="I72" i="8"/>
  <c r="I70" i="8"/>
  <c r="I68" i="8"/>
  <c r="I65" i="8"/>
  <c r="I64" i="8" s="1"/>
  <c r="I61" i="8"/>
  <c r="I59" i="8"/>
  <c r="I57" i="8"/>
  <c r="I54" i="8"/>
  <c r="I53" i="8" s="1"/>
  <c r="I48" i="8"/>
  <c r="I47" i="8" s="1"/>
  <c r="I42" i="8"/>
  <c r="I40" i="8"/>
  <c r="I38" i="8"/>
  <c r="I35" i="8"/>
  <c r="I34" i="8" s="1"/>
  <c r="I29" i="8"/>
  <c r="I27" i="8"/>
  <c r="I25" i="8"/>
  <c r="I22" i="8"/>
  <c r="I16" i="8"/>
  <c r="I15" i="8" s="1"/>
  <c r="I13" i="8"/>
  <c r="I12" i="8" s="1"/>
  <c r="K278" i="10"/>
  <c r="M278" i="10" s="1"/>
  <c r="O278" i="10" s="1"/>
  <c r="Q278" i="10" s="1"/>
  <c r="S278" i="10" s="1"/>
  <c r="K281" i="10"/>
  <c r="M281" i="10" s="1"/>
  <c r="O281" i="10" s="1"/>
  <c r="Q281" i="10" s="1"/>
  <c r="S281" i="10" s="1"/>
  <c r="J277" i="10"/>
  <c r="K277" i="10" s="1"/>
  <c r="M277" i="10" s="1"/>
  <c r="O277" i="10" s="1"/>
  <c r="Q277" i="10" s="1"/>
  <c r="S277" i="10" s="1"/>
  <c r="J280" i="10"/>
  <c r="J279" i="10" s="1"/>
  <c r="K279" i="10" s="1"/>
  <c r="M279" i="10" s="1"/>
  <c r="O279" i="10" s="1"/>
  <c r="Q279" i="10" s="1"/>
  <c r="S279" i="10" s="1"/>
  <c r="J705" i="10"/>
  <c r="J704" i="10" s="1"/>
  <c r="J698" i="10"/>
  <c r="J697" i="10" s="1"/>
  <c r="J690" i="10"/>
  <c r="J688" i="10"/>
  <c r="J686" i="10"/>
  <c r="J683" i="10"/>
  <c r="J677" i="10"/>
  <c r="J676" i="10" s="1"/>
  <c r="J674" i="10"/>
  <c r="J666" i="10"/>
  <c r="J665" i="10" s="1"/>
  <c r="J664" i="10" s="1"/>
  <c r="J658" i="10"/>
  <c r="J656" i="10"/>
  <c r="J654" i="10"/>
  <c r="J651" i="10"/>
  <c r="J640" i="10"/>
  <c r="J635" i="10"/>
  <c r="J634" i="10" s="1"/>
  <c r="J632" i="10"/>
  <c r="J625" i="10"/>
  <c r="J624" i="10" s="1"/>
  <c r="J618" i="10"/>
  <c r="J617" i="10" s="1"/>
  <c r="J613" i="10"/>
  <c r="J612" i="10" s="1"/>
  <c r="J610" i="10"/>
  <c r="J603" i="10"/>
  <c r="J602" i="10" s="1"/>
  <c r="J596" i="10"/>
  <c r="J591" i="10"/>
  <c r="J588" i="10"/>
  <c r="J582" i="10"/>
  <c r="J581" i="10" s="1"/>
  <c r="J580" i="10" s="1"/>
  <c r="J574" i="10"/>
  <c r="J571" i="10"/>
  <c r="J570" i="10" s="1"/>
  <c r="J569" i="10" s="1"/>
  <c r="J559" i="10"/>
  <c r="J552" i="10"/>
  <c r="J551" i="10" s="1"/>
  <c r="J549" i="10"/>
  <c r="J543" i="10"/>
  <c r="J542" i="10" s="1"/>
  <c r="J540" i="10"/>
  <c r="J533" i="10"/>
  <c r="J532" i="10" s="1"/>
  <c r="J527" i="10"/>
  <c r="J524" i="10"/>
  <c r="J523" i="10" s="1"/>
  <c r="J517" i="10"/>
  <c r="J516" i="10" s="1"/>
  <c r="J510" i="10"/>
  <c r="J508" i="10"/>
  <c r="J506" i="10"/>
  <c r="J503" i="10"/>
  <c r="J495" i="10"/>
  <c r="J493" i="10"/>
  <c r="J485" i="10"/>
  <c r="J484" i="10" s="1"/>
  <c r="J483" i="10" s="1"/>
  <c r="J482" i="10" s="1"/>
  <c r="J473" i="10"/>
  <c r="J472" i="10" s="1"/>
  <c r="J471" i="10" s="1"/>
  <c r="J466" i="10"/>
  <c r="J458" i="10"/>
  <c r="J456" i="10"/>
  <c r="J454" i="10"/>
  <c r="J451" i="10"/>
  <c r="J449" i="10"/>
  <c r="J446" i="10"/>
  <c r="J439" i="10"/>
  <c r="J438" i="10" s="1"/>
  <c r="J436" i="10"/>
  <c r="J431" i="10"/>
  <c r="J430" i="10" s="1"/>
  <c r="J429" i="10" s="1"/>
  <c r="J426" i="10"/>
  <c r="J421" i="10"/>
  <c r="J420" i="10" s="1"/>
  <c r="J419" i="10" s="1"/>
  <c r="J418" i="10" s="1"/>
  <c r="J414" i="10"/>
  <c r="J413" i="10" s="1"/>
  <c r="J409" i="10"/>
  <c r="J408" i="10" s="1"/>
  <c r="J407" i="10" s="1"/>
  <c r="J404" i="10"/>
  <c r="J393" i="10"/>
  <c r="J392" i="10" s="1"/>
  <c r="J390" i="10"/>
  <c r="J387" i="10"/>
  <c r="J386" i="10" s="1"/>
  <c r="J380" i="10"/>
  <c r="J377" i="10"/>
  <c r="J376" i="10" s="1"/>
  <c r="J372" i="10"/>
  <c r="J367" i="10"/>
  <c r="J366" i="10" s="1"/>
  <c r="J365" i="10" s="1"/>
  <c r="J362" i="10"/>
  <c r="J357" i="10"/>
  <c r="J356" i="10" s="1"/>
  <c r="J354" i="10"/>
  <c r="J353" i="10" s="1"/>
  <c r="J346" i="10"/>
  <c r="J345" i="10" s="1"/>
  <c r="J344" i="10" s="1"/>
  <c r="J343" i="10" s="1"/>
  <c r="J338" i="10"/>
  <c r="J332" i="10"/>
  <c r="J331" i="10" s="1"/>
  <c r="J330" i="10" s="1"/>
  <c r="J329" i="10" s="1"/>
  <c r="J328" i="10" s="1"/>
  <c r="J326" i="10"/>
  <c r="J319" i="10"/>
  <c r="J318" i="10" s="1"/>
  <c r="J316" i="10"/>
  <c r="J315" i="10" s="1"/>
  <c r="J307" i="10"/>
  <c r="J306" i="10" s="1"/>
  <c r="J305" i="10" s="1"/>
  <c r="J304" i="10" s="1"/>
  <c r="J299" i="10"/>
  <c r="J297" i="10"/>
  <c r="J295" i="10"/>
  <c r="J292" i="10"/>
  <c r="J291" i="10" s="1"/>
  <c r="J285" i="10"/>
  <c r="J284" i="10" s="1"/>
  <c r="J283" i="10" s="1"/>
  <c r="J282" i="10" s="1"/>
  <c r="J273" i="10"/>
  <c r="J272" i="10" s="1"/>
  <c r="J267" i="10"/>
  <c r="J257" i="10"/>
  <c r="J256" i="10" s="1"/>
  <c r="J254" i="10"/>
  <c r="J253" i="10" s="1"/>
  <c r="J246" i="10"/>
  <c r="J243" i="10"/>
  <c r="J242" i="10" s="1"/>
  <c r="J240" i="10"/>
  <c r="J239" i="10" s="1"/>
  <c r="J232" i="10"/>
  <c r="J231" i="10" s="1"/>
  <c r="J225" i="10"/>
  <c r="J224" i="10" s="1"/>
  <c r="J218" i="10"/>
  <c r="J217" i="10" s="1"/>
  <c r="J216" i="10" s="1"/>
  <c r="J213" i="10"/>
  <c r="J208" i="10"/>
  <c r="J206" i="10"/>
  <c r="J198" i="10"/>
  <c r="J197" i="10" s="1"/>
  <c r="J196" i="10" s="1"/>
  <c r="J193" i="10"/>
  <c r="J186" i="10"/>
  <c r="J178" i="10"/>
  <c r="J177" i="10" s="1"/>
  <c r="J176" i="10" s="1"/>
  <c r="J172" i="10"/>
  <c r="J171" i="10" s="1"/>
  <c r="J150" i="10"/>
  <c r="J149" i="10" s="1"/>
  <c r="J145" i="10"/>
  <c r="J144" i="10" s="1"/>
  <c r="J139" i="10"/>
  <c r="J138" i="10" s="1"/>
  <c r="J136" i="10"/>
  <c r="J135" i="10" s="1"/>
  <c r="J133" i="10"/>
  <c r="J132" i="10" s="1"/>
  <c r="J130" i="10"/>
  <c r="J127" i="10"/>
  <c r="J126" i="10" s="1"/>
  <c r="J124" i="10"/>
  <c r="J123" i="10" s="1"/>
  <c r="J118" i="10"/>
  <c r="J117" i="10" s="1"/>
  <c r="J111" i="10"/>
  <c r="J110" i="10" s="1"/>
  <c r="J106" i="10"/>
  <c r="J105" i="10" s="1"/>
  <c r="J104" i="10" s="1"/>
  <c r="J101" i="10"/>
  <c r="J94" i="10"/>
  <c r="J92" i="10"/>
  <c r="J90" i="10"/>
  <c r="J85" i="10"/>
  <c r="J82" i="10"/>
  <c r="J81" i="10" s="1"/>
  <c r="J74" i="10"/>
  <c r="J70" i="10"/>
  <c r="J68" i="10"/>
  <c r="J63" i="10"/>
  <c r="J62" i="10" s="1"/>
  <c r="J58" i="10"/>
  <c r="J57" i="10" s="1"/>
  <c r="J53" i="10"/>
  <c r="J52" i="10" s="1"/>
  <c r="J51" i="10" s="1"/>
  <c r="J48" i="10"/>
  <c r="J46" i="10"/>
  <c r="J41" i="10"/>
  <c r="J40" i="10" s="1"/>
  <c r="J38" i="10"/>
  <c r="J37" i="10" s="1"/>
  <c r="J31" i="10"/>
  <c r="J30" i="10" s="1"/>
  <c r="J26" i="10"/>
  <c r="J25" i="10" s="1"/>
  <c r="J24" i="10" s="1"/>
  <c r="J20" i="10"/>
  <c r="J18" i="10"/>
  <c r="J16" i="10"/>
  <c r="J13" i="10"/>
  <c r="J74" i="12" l="1"/>
  <c r="L74" i="12" s="1"/>
  <c r="N74" i="12" s="1"/>
  <c r="P74" i="12" s="1"/>
  <c r="R74" i="12" s="1"/>
  <c r="I401" i="12"/>
  <c r="I400" i="12" s="1"/>
  <c r="I448" i="8"/>
  <c r="J15" i="10"/>
  <c r="J252" i="10"/>
  <c r="J45" i="10"/>
  <c r="J44" i="10" s="1"/>
  <c r="J453" i="10"/>
  <c r="J631" i="10"/>
  <c r="J630" i="10" s="1"/>
  <c r="J89" i="10"/>
  <c r="J88" i="10" s="1"/>
  <c r="J87" i="10" s="1"/>
  <c r="J67" i="10"/>
  <c r="J66" i="10" s="1"/>
  <c r="J294" i="10"/>
  <c r="I97" i="8"/>
  <c r="I96" i="8" s="1"/>
  <c r="I509" i="8"/>
  <c r="I508" i="8" s="1"/>
  <c r="I507" i="8" s="1"/>
  <c r="J507" i="8" s="1"/>
  <c r="L507" i="8" s="1"/>
  <c r="N507" i="8" s="1"/>
  <c r="P507" i="8" s="1"/>
  <c r="R507" i="8" s="1"/>
  <c r="I282" i="12"/>
  <c r="I281" i="12" s="1"/>
  <c r="I280" i="12" s="1"/>
  <c r="J290" i="10"/>
  <c r="J289" i="10" s="1"/>
  <c r="K280" i="10"/>
  <c r="M280" i="10" s="1"/>
  <c r="O280" i="10" s="1"/>
  <c r="Q280" i="10" s="1"/>
  <c r="S280" i="10" s="1"/>
  <c r="J508" i="8"/>
  <c r="L508" i="8" s="1"/>
  <c r="N508" i="8" s="1"/>
  <c r="P508" i="8" s="1"/>
  <c r="R508" i="8" s="1"/>
  <c r="J371" i="10"/>
  <c r="J370" i="10" s="1"/>
  <c r="J389" i="10"/>
  <c r="J515" i="10"/>
  <c r="J514" i="10" s="1"/>
  <c r="J558" i="10"/>
  <c r="J595" i="10"/>
  <c r="J594" i="10" s="1"/>
  <c r="J276" i="10"/>
  <c r="I67" i="8"/>
  <c r="I63" i="8" s="1"/>
  <c r="I131" i="8"/>
  <c r="J513" i="8"/>
  <c r="L513" i="8" s="1"/>
  <c r="N513" i="8" s="1"/>
  <c r="P513" i="8" s="1"/>
  <c r="R513" i="8" s="1"/>
  <c r="I88" i="12"/>
  <c r="I344" i="12"/>
  <c r="I495" i="12"/>
  <c r="I494" i="12" s="1"/>
  <c r="I622" i="12"/>
  <c r="I761" i="12"/>
  <c r="I68" i="12"/>
  <c r="J68" i="12" s="1"/>
  <c r="L68" i="12" s="1"/>
  <c r="N68" i="12" s="1"/>
  <c r="P68" i="12" s="1"/>
  <c r="R68" i="12" s="1"/>
  <c r="I451" i="12"/>
  <c r="I450" i="12" s="1"/>
  <c r="I541" i="12"/>
  <c r="I577" i="12"/>
  <c r="I576" i="12" s="1"/>
  <c r="I107" i="12"/>
  <c r="I106" i="12" s="1"/>
  <c r="I105" i="12" s="1"/>
  <c r="I697" i="12"/>
  <c r="I696" i="12" s="1"/>
  <c r="I433" i="12"/>
  <c r="I432" i="12" s="1"/>
  <c r="I571" i="12"/>
  <c r="I570" i="12" s="1"/>
  <c r="I569" i="12" s="1"/>
  <c r="I652" i="12"/>
  <c r="I97" i="12"/>
  <c r="I96" i="12" s="1"/>
  <c r="I566" i="12"/>
  <c r="I565" i="12" s="1"/>
  <c r="I631" i="12"/>
  <c r="I646" i="12"/>
  <c r="I72" i="12"/>
  <c r="J73" i="12"/>
  <c r="L73" i="12" s="1"/>
  <c r="N73" i="12" s="1"/>
  <c r="P73" i="12" s="1"/>
  <c r="R73" i="12" s="1"/>
  <c r="I666" i="12"/>
  <c r="I62" i="12"/>
  <c r="I61" i="12" s="1"/>
  <c r="I60" i="12" s="1"/>
  <c r="I743" i="12"/>
  <c r="I742" i="12" s="1"/>
  <c r="I538" i="12"/>
  <c r="I126" i="12"/>
  <c r="I125" i="12" s="1"/>
  <c r="I122" i="12"/>
  <c r="I121" i="12" s="1"/>
  <c r="I120" i="12" s="1"/>
  <c r="I22" i="12"/>
  <c r="I50" i="12"/>
  <c r="I187" i="12"/>
  <c r="I200" i="12"/>
  <c r="I29" i="12"/>
  <c r="I78" i="12"/>
  <c r="I133" i="12"/>
  <c r="I159" i="12"/>
  <c r="I170" i="12"/>
  <c r="I466" i="12"/>
  <c r="I16" i="12"/>
  <c r="I142" i="12"/>
  <c r="I165" i="12"/>
  <c r="I178" i="12"/>
  <c r="I194" i="12"/>
  <c r="I11" i="12"/>
  <c r="I138" i="12"/>
  <c r="I33" i="12"/>
  <c r="I87" i="12"/>
  <c r="I112" i="12"/>
  <c r="I183" i="12"/>
  <c r="I265" i="12"/>
  <c r="I275" i="12"/>
  <c r="I304" i="12"/>
  <c r="I337" i="12"/>
  <c r="I352" i="12"/>
  <c r="I409" i="12"/>
  <c r="I423" i="12"/>
  <c r="I509" i="12"/>
  <c r="I592" i="12"/>
  <c r="I233" i="12"/>
  <c r="I238" i="12"/>
  <c r="I256" i="12"/>
  <c r="I269" i="12"/>
  <c r="I293" i="12"/>
  <c r="I387" i="12"/>
  <c r="I393" i="12"/>
  <c r="I468" i="12"/>
  <c r="I474" i="12"/>
  <c r="I505" i="12"/>
  <c r="I611" i="12"/>
  <c r="I215" i="12"/>
  <c r="I310" i="12"/>
  <c r="I328" i="12"/>
  <c r="I559" i="12"/>
  <c r="I606" i="12"/>
  <c r="I222" i="12"/>
  <c r="I247" i="12"/>
  <c r="I315" i="12"/>
  <c r="I380" i="12"/>
  <c r="I420" i="12"/>
  <c r="I444" i="12"/>
  <c r="I773" i="12"/>
  <c r="I458" i="12"/>
  <c r="I481" i="12"/>
  <c r="I486" i="12"/>
  <c r="I551" i="12"/>
  <c r="I598" i="12"/>
  <c r="I617" i="12"/>
  <c r="I621" i="12"/>
  <c r="I637" i="12"/>
  <c r="I676" i="12"/>
  <c r="I708" i="12"/>
  <c r="I783" i="12"/>
  <c r="I535" i="12"/>
  <c r="I704" i="12"/>
  <c r="I713" i="12"/>
  <c r="I738" i="12"/>
  <c r="I753" i="12"/>
  <c r="I323" i="12"/>
  <c r="I428" i="12"/>
  <c r="I439" i="12"/>
  <c r="I514" i="12"/>
  <c r="I525" i="12"/>
  <c r="I587" i="12"/>
  <c r="I718" i="12"/>
  <c r="I749" i="12"/>
  <c r="I760" i="12"/>
  <c r="I724" i="12"/>
  <c r="I767" i="12"/>
  <c r="I778" i="12"/>
  <c r="I794" i="12"/>
  <c r="I88" i="8"/>
  <c r="I489" i="8"/>
  <c r="I488" i="8" s="1"/>
  <c r="I487" i="8" s="1"/>
  <c r="I453" i="8"/>
  <c r="I24" i="8"/>
  <c r="I21" i="8" s="1"/>
  <c r="I20" i="8" s="1"/>
  <c r="I37" i="8"/>
  <c r="I33" i="8" s="1"/>
  <c r="I32" i="8" s="1"/>
  <c r="I373" i="8"/>
  <c r="I372" i="8" s="1"/>
  <c r="I56" i="8"/>
  <c r="I52" i="8" s="1"/>
  <c r="I238" i="8"/>
  <c r="I316" i="8"/>
  <c r="I315" i="8" s="1"/>
  <c r="I245" i="8"/>
  <c r="I244" i="8" s="1"/>
  <c r="I352" i="8"/>
  <c r="I494" i="8"/>
  <c r="I273" i="8"/>
  <c r="I272" i="8" s="1"/>
  <c r="I414" i="8"/>
  <c r="I46" i="8"/>
  <c r="I87" i="8"/>
  <c r="I11" i="8"/>
  <c r="I76" i="8"/>
  <c r="I142" i="8"/>
  <c r="I190" i="8"/>
  <c r="I255" i="8"/>
  <c r="I103" i="8"/>
  <c r="I112" i="8"/>
  <c r="I121" i="8"/>
  <c r="I124" i="8"/>
  <c r="I171" i="8"/>
  <c r="I207" i="8"/>
  <c r="I233" i="8"/>
  <c r="I304" i="8"/>
  <c r="I330" i="8"/>
  <c r="I394" i="8"/>
  <c r="I187" i="8"/>
  <c r="I109" i="8"/>
  <c r="I159" i="8"/>
  <c r="I227" i="8"/>
  <c r="I344" i="8"/>
  <c r="I598" i="8"/>
  <c r="I631" i="8"/>
  <c r="I638" i="8"/>
  <c r="I130" i="8"/>
  <c r="I137" i="8"/>
  <c r="I151" i="8"/>
  <c r="I196" i="8"/>
  <c r="I214" i="8"/>
  <c r="I262" i="8"/>
  <c r="I333" i="8"/>
  <c r="I358" i="8"/>
  <c r="I590" i="8"/>
  <c r="I605" i="8"/>
  <c r="I349" i="8"/>
  <c r="I568" i="8"/>
  <c r="I579" i="8"/>
  <c r="I634" i="8"/>
  <c r="I300" i="8"/>
  <c r="I311" i="8"/>
  <c r="I367" i="8"/>
  <c r="I557" i="8"/>
  <c r="I616" i="8"/>
  <c r="I623" i="8"/>
  <c r="I657" i="8"/>
  <c r="I400" i="8"/>
  <c r="I411" i="8"/>
  <c r="I423" i="8"/>
  <c r="I429" i="8"/>
  <c r="I468" i="8"/>
  <c r="I484" i="8"/>
  <c r="I523" i="8"/>
  <c r="I533" i="8"/>
  <c r="I538" i="8"/>
  <c r="I548" i="8"/>
  <c r="I562" i="8"/>
  <c r="I573" i="8"/>
  <c r="I610" i="8"/>
  <c r="I662" i="8"/>
  <c r="I420" i="8"/>
  <c r="I438" i="8"/>
  <c r="I643" i="8"/>
  <c r="J103" i="10"/>
  <c r="J192" i="10"/>
  <c r="J191" i="10" s="1"/>
  <c r="J190" i="10" s="1"/>
  <c r="J195" i="10"/>
  <c r="J212" i="10"/>
  <c r="J211" i="10" s="1"/>
  <c r="J210" i="10" s="1"/>
  <c r="J573" i="10"/>
  <c r="J590" i="10"/>
  <c r="J435" i="10"/>
  <c r="J434" i="10" s="1"/>
  <c r="J245" i="10"/>
  <c r="J238" i="10" s="1"/>
  <c r="J36" i="10"/>
  <c r="J29" i="10"/>
  <c r="J43" i="10"/>
  <c r="J56" i="10"/>
  <c r="J61" i="10"/>
  <c r="J23" i="10"/>
  <c r="J50" i="10"/>
  <c r="J100" i="10"/>
  <c r="J116" i="10"/>
  <c r="J129" i="10"/>
  <c r="J143" i="10"/>
  <c r="J148" i="10"/>
  <c r="J175" i="10"/>
  <c r="J215" i="10"/>
  <c r="J223" i="10"/>
  <c r="J73" i="10"/>
  <c r="J84" i="10"/>
  <c r="J109" i="10"/>
  <c r="J12" i="10"/>
  <c r="J170" i="10"/>
  <c r="J185" i="10"/>
  <c r="J230" i="10"/>
  <c r="J303" i="10"/>
  <c r="J314" i="10"/>
  <c r="J205" i="10"/>
  <c r="J337" i="10"/>
  <c r="J379" i="10"/>
  <c r="J425" i="10"/>
  <c r="J428" i="10"/>
  <c r="J448" i="10"/>
  <c r="J465" i="10"/>
  <c r="J481" i="10"/>
  <c r="J568" i="10"/>
  <c r="J623" i="10"/>
  <c r="J403" i="10"/>
  <c r="J406" i="10"/>
  <c r="J412" i="10"/>
  <c r="J557" i="10"/>
  <c r="J696" i="10"/>
  <c r="J266" i="10"/>
  <c r="J352" i="10"/>
  <c r="J445" i="10"/>
  <c r="J325" i="10"/>
  <c r="J342" i="10"/>
  <c r="J361" i="10"/>
  <c r="J364" i="10"/>
  <c r="J470" i="10"/>
  <c r="J502" i="10"/>
  <c r="J505" i="10"/>
  <c r="J526" i="10"/>
  <c r="J522" i="10" s="1"/>
  <c r="J531" i="10"/>
  <c r="J587" i="10"/>
  <c r="J639" i="10"/>
  <c r="J653" i="10"/>
  <c r="J650" i="10" s="1"/>
  <c r="J685" i="10"/>
  <c r="J703" i="10"/>
  <c r="J539" i="10"/>
  <c r="J579" i="10"/>
  <c r="J601" i="10"/>
  <c r="J663" i="10"/>
  <c r="J673" i="10"/>
  <c r="J492" i="10"/>
  <c r="J548" i="10"/>
  <c r="J609" i="10"/>
  <c r="J616" i="10"/>
  <c r="J682" i="10"/>
  <c r="H527" i="12"/>
  <c r="J527" i="12" s="1"/>
  <c r="L527" i="12" s="1"/>
  <c r="N527" i="12" s="1"/>
  <c r="P527" i="12" s="1"/>
  <c r="R527" i="12" s="1"/>
  <c r="G526" i="12"/>
  <c r="G525" i="12" s="1"/>
  <c r="H525" i="12" s="1"/>
  <c r="G523" i="12"/>
  <c r="H523" i="12" s="1"/>
  <c r="J523" i="12" s="1"/>
  <c r="L523" i="12" s="1"/>
  <c r="N523" i="12" s="1"/>
  <c r="P523" i="12" s="1"/>
  <c r="R523" i="12" s="1"/>
  <c r="H524" i="12"/>
  <c r="J524" i="12" s="1"/>
  <c r="L524" i="12" s="1"/>
  <c r="N524" i="12" s="1"/>
  <c r="P524" i="12" s="1"/>
  <c r="R524" i="12" s="1"/>
  <c r="H437" i="8"/>
  <c r="J437" i="8" s="1"/>
  <c r="L437" i="8" s="1"/>
  <c r="N437" i="8" s="1"/>
  <c r="P437" i="8" s="1"/>
  <c r="R437" i="8" s="1"/>
  <c r="G436" i="8"/>
  <c r="H436" i="8" s="1"/>
  <c r="J436" i="8" s="1"/>
  <c r="L436" i="8" s="1"/>
  <c r="N436" i="8" s="1"/>
  <c r="P436" i="8" s="1"/>
  <c r="R436" i="8" s="1"/>
  <c r="G365" i="8"/>
  <c r="H365" i="8" s="1"/>
  <c r="J365" i="8" s="1"/>
  <c r="L365" i="8" s="1"/>
  <c r="N365" i="8" s="1"/>
  <c r="P365" i="8" s="1"/>
  <c r="R365" i="8" s="1"/>
  <c r="H366" i="8"/>
  <c r="J366" i="8" s="1"/>
  <c r="L366" i="8" s="1"/>
  <c r="N366" i="8" s="1"/>
  <c r="P366" i="8" s="1"/>
  <c r="R366" i="8" s="1"/>
  <c r="H436" i="10"/>
  <c r="I436" i="10" s="1"/>
  <c r="K436" i="10" s="1"/>
  <c r="M436" i="10" s="1"/>
  <c r="O436" i="10" s="1"/>
  <c r="Q436" i="10" s="1"/>
  <c r="S436" i="10" s="1"/>
  <c r="I437" i="10"/>
  <c r="K437" i="10" s="1"/>
  <c r="M437" i="10" s="1"/>
  <c r="O437" i="10" s="1"/>
  <c r="Q437" i="10" s="1"/>
  <c r="S437" i="10" s="1"/>
  <c r="H377" i="10"/>
  <c r="I377" i="10" s="1"/>
  <c r="K377" i="10" s="1"/>
  <c r="M377" i="10" s="1"/>
  <c r="O377" i="10" s="1"/>
  <c r="Q377" i="10" s="1"/>
  <c r="S377" i="10" s="1"/>
  <c r="I378" i="10"/>
  <c r="K378" i="10" s="1"/>
  <c r="M378" i="10" s="1"/>
  <c r="O378" i="10" s="1"/>
  <c r="Q378" i="10" s="1"/>
  <c r="S378" i="10" s="1"/>
  <c r="I444" i="8" l="1"/>
  <c r="J509" i="8"/>
  <c r="L509" i="8" s="1"/>
  <c r="N509" i="8" s="1"/>
  <c r="P509" i="8" s="1"/>
  <c r="R509" i="8" s="1"/>
  <c r="H376" i="10"/>
  <c r="I376" i="10" s="1"/>
  <c r="K376" i="10" s="1"/>
  <c r="M376" i="10" s="1"/>
  <c r="O376" i="10" s="1"/>
  <c r="Q376" i="10" s="1"/>
  <c r="S376" i="10" s="1"/>
  <c r="K276" i="10"/>
  <c r="M276" i="10" s="1"/>
  <c r="O276" i="10" s="1"/>
  <c r="Q276" i="10" s="1"/>
  <c r="S276" i="10" s="1"/>
  <c r="J275" i="10"/>
  <c r="K275" i="10" s="1"/>
  <c r="M275" i="10" s="1"/>
  <c r="O275" i="10" s="1"/>
  <c r="Q275" i="10" s="1"/>
  <c r="S275" i="10" s="1"/>
  <c r="I67" i="12"/>
  <c r="I66" i="12" s="1"/>
  <c r="J385" i="10"/>
  <c r="J384" i="10" s="1"/>
  <c r="I665" i="12"/>
  <c r="I664" i="12" s="1"/>
  <c r="I659" i="12" s="1"/>
  <c r="J525" i="12"/>
  <c r="L525" i="12" s="1"/>
  <c r="N525" i="12" s="1"/>
  <c r="P525" i="12" s="1"/>
  <c r="R525" i="12" s="1"/>
  <c r="J67" i="12"/>
  <c r="L67" i="12" s="1"/>
  <c r="N67" i="12" s="1"/>
  <c r="P67" i="12" s="1"/>
  <c r="R67" i="12" s="1"/>
  <c r="I651" i="12"/>
  <c r="I650" i="12" s="1"/>
  <c r="I71" i="12"/>
  <c r="J71" i="12" s="1"/>
  <c r="L71" i="12" s="1"/>
  <c r="N71" i="12" s="1"/>
  <c r="P71" i="12" s="1"/>
  <c r="R71" i="12" s="1"/>
  <c r="J72" i="12"/>
  <c r="L72" i="12" s="1"/>
  <c r="N72" i="12" s="1"/>
  <c r="P72" i="12" s="1"/>
  <c r="R72" i="12" s="1"/>
  <c r="I695" i="12"/>
  <c r="I777" i="12"/>
  <c r="I723" i="12"/>
  <c r="I748" i="12"/>
  <c r="I493" i="12"/>
  <c r="I427" i="12"/>
  <c r="I703" i="12"/>
  <c r="I782" i="12"/>
  <c r="I675" i="12"/>
  <c r="I564" i="12"/>
  <c r="I521" i="12"/>
  <c r="I457" i="12"/>
  <c r="I221" i="12"/>
  <c r="I605" i="12"/>
  <c r="I214" i="12"/>
  <c r="I292" i="12"/>
  <c r="I237" i="12"/>
  <c r="I413" i="12"/>
  <c r="I336" i="12"/>
  <c r="I86" i="12"/>
  <c r="I137" i="12"/>
  <c r="I193" i="12"/>
  <c r="I465" i="12"/>
  <c r="I119" i="12"/>
  <c r="I199" i="12"/>
  <c r="I49" i="12"/>
  <c r="I793" i="12"/>
  <c r="I766" i="12"/>
  <c r="I513" i="12"/>
  <c r="I712" i="12"/>
  <c r="I620" i="12"/>
  <c r="I717" i="12"/>
  <c r="I586" i="12"/>
  <c r="I752" i="12"/>
  <c r="I737" i="12"/>
  <c r="I636" i="12"/>
  <c r="I597" i="12"/>
  <c r="I550" i="12"/>
  <c r="I314" i="12"/>
  <c r="I504" i="12"/>
  <c r="I392" i="12"/>
  <c r="I279" i="12"/>
  <c r="I645" i="12"/>
  <c r="I303" i="12"/>
  <c r="I264" i="12"/>
  <c r="I95" i="12"/>
  <c r="I177" i="12"/>
  <c r="I759" i="12"/>
  <c r="I399" i="12"/>
  <c r="I772" i="12"/>
  <c r="I419" i="12"/>
  <c r="I268" i="12"/>
  <c r="I232" i="12"/>
  <c r="I508" i="12"/>
  <c r="I132" i="12"/>
  <c r="I104" i="12"/>
  <c r="I28" i="12"/>
  <c r="I21" i="12"/>
  <c r="I438" i="12"/>
  <c r="I322" i="12"/>
  <c r="I534" i="12"/>
  <c r="I707" i="12"/>
  <c r="I616" i="12"/>
  <c r="I480" i="12"/>
  <c r="I443" i="12"/>
  <c r="I246" i="12"/>
  <c r="I558" i="12"/>
  <c r="I309" i="12"/>
  <c r="I610" i="12"/>
  <c r="I473" i="12"/>
  <c r="I449" i="12"/>
  <c r="I386" i="12"/>
  <c r="I255" i="12"/>
  <c r="I591" i="12"/>
  <c r="I351" i="12"/>
  <c r="I274" i="12"/>
  <c r="I182" i="12"/>
  <c r="I111" i="12"/>
  <c r="I164" i="12"/>
  <c r="G435" i="8"/>
  <c r="H435" i="8" s="1"/>
  <c r="J435" i="8" s="1"/>
  <c r="L435" i="8" s="1"/>
  <c r="N435" i="8" s="1"/>
  <c r="P435" i="8" s="1"/>
  <c r="R435" i="8" s="1"/>
  <c r="G364" i="8"/>
  <c r="H364" i="8" s="1"/>
  <c r="J364" i="8" s="1"/>
  <c r="L364" i="8" s="1"/>
  <c r="N364" i="8" s="1"/>
  <c r="P364" i="8" s="1"/>
  <c r="R364" i="8" s="1"/>
  <c r="I434" i="8"/>
  <c r="I661" i="8"/>
  <c r="I572" i="8"/>
  <c r="I547" i="8"/>
  <c r="I443" i="8"/>
  <c r="I363" i="8"/>
  <c r="I567" i="8"/>
  <c r="I150" i="8"/>
  <c r="I630" i="8"/>
  <c r="I108" i="8"/>
  <c r="I102" i="8"/>
  <c r="I51" i="8"/>
  <c r="I19" i="8"/>
  <c r="I45" i="8"/>
  <c r="I537" i="8"/>
  <c r="I553" i="8"/>
  <c r="I310" i="8"/>
  <c r="I604" i="8"/>
  <c r="I357" i="8"/>
  <c r="I213" i="8"/>
  <c r="I95" i="8"/>
  <c r="I86" i="8" s="1"/>
  <c r="I170" i="8"/>
  <c r="I120" i="8"/>
  <c r="I622" i="8"/>
  <c r="I419" i="8"/>
  <c r="I609" i="8"/>
  <c r="I561" i="8"/>
  <c r="I428" i="8"/>
  <c r="I299" i="8"/>
  <c r="I578" i="8"/>
  <c r="I261" i="8"/>
  <c r="I136" i="8"/>
  <c r="I637" i="8"/>
  <c r="I597" i="8"/>
  <c r="I340" i="8"/>
  <c r="I158" i="8"/>
  <c r="I251" i="8"/>
  <c r="I75" i="8"/>
  <c r="I10" i="8"/>
  <c r="I31" i="8"/>
  <c r="I477" i="8"/>
  <c r="I407" i="8"/>
  <c r="I516" i="8"/>
  <c r="I464" i="8"/>
  <c r="I399" i="8"/>
  <c r="I653" i="8"/>
  <c r="I615" i="8"/>
  <c r="I348" i="8"/>
  <c r="I589" i="8"/>
  <c r="I220" i="8"/>
  <c r="I195" i="8"/>
  <c r="I186" i="8"/>
  <c r="I329" i="8"/>
  <c r="I271" i="8"/>
  <c r="I206" i="8"/>
  <c r="J469" i="10"/>
  <c r="J324" i="10"/>
  <c r="J336" i="10"/>
  <c r="J313" i="10"/>
  <c r="J189" i="10"/>
  <c r="J222" i="10"/>
  <c r="J147" i="10"/>
  <c r="J521" i="10"/>
  <c r="J638" i="10"/>
  <c r="J265" i="10"/>
  <c r="J556" i="10"/>
  <c r="J567" i="10"/>
  <c r="J480" i="10"/>
  <c r="J288" i="10"/>
  <c r="J169" i="10"/>
  <c r="J99" i="10"/>
  <c r="J60" i="10"/>
  <c r="J55" i="10"/>
  <c r="J28" i="10"/>
  <c r="J672" i="10"/>
  <c r="J360" i="10"/>
  <c r="J547" i="10"/>
  <c r="J491" i="10"/>
  <c r="J662" i="10"/>
  <c r="J341" i="10"/>
  <c r="J444" i="10"/>
  <c r="J351" i="10"/>
  <c r="J513" i="10"/>
  <c r="J11" i="10"/>
  <c r="J108" i="10"/>
  <c r="J72" i="10"/>
  <c r="J237" i="10"/>
  <c r="J174" i="10"/>
  <c r="J142" i="10"/>
  <c r="J122" i="10"/>
  <c r="J369" i="10"/>
  <c r="J615" i="10"/>
  <c r="J629" i="10"/>
  <c r="J578" i="10"/>
  <c r="J586" i="10"/>
  <c r="J681" i="10"/>
  <c r="J679" i="10"/>
  <c r="J608" i="10"/>
  <c r="J649" i="10"/>
  <c r="J600" i="10"/>
  <c r="J538" i="10"/>
  <c r="J702" i="10"/>
  <c r="J593" i="10"/>
  <c r="J530" i="10"/>
  <c r="J501" i="10"/>
  <c r="J695" i="10"/>
  <c r="J411" i="10"/>
  <c r="J402" i="10"/>
  <c r="J622" i="10"/>
  <c r="J464" i="10"/>
  <c r="J433" i="10"/>
  <c r="J424" i="10"/>
  <c r="J375" i="10"/>
  <c r="J204" i="10"/>
  <c r="J302" i="10"/>
  <c r="J229" i="10"/>
  <c r="J184" i="10"/>
  <c r="J115" i="10"/>
  <c r="J80" i="10"/>
  <c r="J22" i="10"/>
  <c r="J35" i="10"/>
  <c r="H435" i="10"/>
  <c r="I435" i="10" s="1"/>
  <c r="K435" i="10" s="1"/>
  <c r="M435" i="10" s="1"/>
  <c r="O435" i="10" s="1"/>
  <c r="Q435" i="10" s="1"/>
  <c r="S435" i="10" s="1"/>
  <c r="H526" i="12"/>
  <c r="J526" i="12" s="1"/>
  <c r="L526" i="12" s="1"/>
  <c r="N526" i="12" s="1"/>
  <c r="P526" i="12" s="1"/>
  <c r="R526" i="12" s="1"/>
  <c r="G522" i="12"/>
  <c r="G521" i="12" s="1"/>
  <c r="G520" i="12" s="1"/>
  <c r="G24" i="12"/>
  <c r="G23" i="12" s="1"/>
  <c r="H25" i="12"/>
  <c r="J25" i="12" s="1"/>
  <c r="L25" i="12" s="1"/>
  <c r="N25" i="12" s="1"/>
  <c r="P25" i="12" s="1"/>
  <c r="R25" i="12" s="1"/>
  <c r="H20" i="12"/>
  <c r="J20" i="12" s="1"/>
  <c r="L20" i="12" s="1"/>
  <c r="N20" i="12" s="1"/>
  <c r="P20" i="12" s="1"/>
  <c r="R20" i="12" s="1"/>
  <c r="G19" i="12"/>
  <c r="H19" i="12" s="1"/>
  <c r="J19" i="12" s="1"/>
  <c r="L19" i="12" s="1"/>
  <c r="N19" i="12" s="1"/>
  <c r="P19" i="12" s="1"/>
  <c r="R19" i="12" s="1"/>
  <c r="H413" i="8"/>
  <c r="J413" i="8" s="1"/>
  <c r="L413" i="8" s="1"/>
  <c r="N413" i="8" s="1"/>
  <c r="P413" i="8" s="1"/>
  <c r="R413" i="8" s="1"/>
  <c r="H416" i="8"/>
  <c r="J416" i="8" s="1"/>
  <c r="L416" i="8" s="1"/>
  <c r="N416" i="8" s="1"/>
  <c r="P416" i="8" s="1"/>
  <c r="R416" i="8" s="1"/>
  <c r="G415" i="8"/>
  <c r="G414" i="8" s="1"/>
  <c r="H414" i="8" s="1"/>
  <c r="J414" i="8" s="1"/>
  <c r="L414" i="8" s="1"/>
  <c r="N414" i="8" s="1"/>
  <c r="P414" i="8" s="1"/>
  <c r="R414" i="8" s="1"/>
  <c r="G412" i="8"/>
  <c r="G411" i="8" s="1"/>
  <c r="H411" i="8" s="1"/>
  <c r="J411" i="8" s="1"/>
  <c r="L411" i="8" s="1"/>
  <c r="N411" i="8" s="1"/>
  <c r="P411" i="8" s="1"/>
  <c r="R411" i="8" s="1"/>
  <c r="H246" i="10"/>
  <c r="I246" i="10" s="1"/>
  <c r="K246" i="10" s="1"/>
  <c r="M246" i="10" s="1"/>
  <c r="O246" i="10" s="1"/>
  <c r="Q246" i="10" s="1"/>
  <c r="S246" i="10" s="1"/>
  <c r="I247" i="10"/>
  <c r="K247" i="10" s="1"/>
  <c r="M247" i="10" s="1"/>
  <c r="O247" i="10" s="1"/>
  <c r="Q247" i="10" s="1"/>
  <c r="S247" i="10" s="1"/>
  <c r="H243" i="10"/>
  <c r="I243" i="10" s="1"/>
  <c r="K243" i="10" s="1"/>
  <c r="M243" i="10" s="1"/>
  <c r="O243" i="10" s="1"/>
  <c r="Q243" i="10" s="1"/>
  <c r="S243" i="10" s="1"/>
  <c r="I244" i="10"/>
  <c r="K244" i="10" s="1"/>
  <c r="M244" i="10" s="1"/>
  <c r="O244" i="10" s="1"/>
  <c r="Q244" i="10" s="1"/>
  <c r="S244" i="10" s="1"/>
  <c r="J251" i="10" l="1"/>
  <c r="I65" i="12"/>
  <c r="J65" i="12" s="1"/>
  <c r="L65" i="12" s="1"/>
  <c r="N65" i="12" s="1"/>
  <c r="P65" i="12" s="1"/>
  <c r="R65" i="12" s="1"/>
  <c r="J66" i="12"/>
  <c r="L66" i="12" s="1"/>
  <c r="N66" i="12" s="1"/>
  <c r="P66" i="12" s="1"/>
  <c r="R66" i="12" s="1"/>
  <c r="I479" i="12"/>
  <c r="I103" i="12"/>
  <c r="I231" i="12"/>
  <c r="I398" i="12"/>
  <c r="I176" i="12"/>
  <c r="I391" i="12"/>
  <c r="I313" i="12"/>
  <c r="I596" i="12"/>
  <c r="I585" i="12"/>
  <c r="I118" i="12"/>
  <c r="I192" i="12"/>
  <c r="I291" i="12"/>
  <c r="I456" i="12"/>
  <c r="I702" i="12"/>
  <c r="I722" i="12"/>
  <c r="I609" i="12"/>
  <c r="I771" i="12"/>
  <c r="I263" i="12"/>
  <c r="I644" i="12"/>
  <c r="I464" i="12"/>
  <c r="I335" i="12"/>
  <c r="I213" i="12"/>
  <c r="I520" i="12"/>
  <c r="I492" i="12"/>
  <c r="I158" i="12"/>
  <c r="I533" i="12"/>
  <c r="I437" i="12"/>
  <c r="I27" i="12"/>
  <c r="I131" i="12"/>
  <c r="I10" i="12"/>
  <c r="I503" i="12"/>
  <c r="I549" i="12"/>
  <c r="I635" i="12"/>
  <c r="I48" i="12"/>
  <c r="I77" i="12"/>
  <c r="I236" i="12"/>
  <c r="I220" i="12"/>
  <c r="I563" i="12"/>
  <c r="I110" i="12"/>
  <c r="I590" i="12"/>
  <c r="I557" i="12"/>
  <c r="I615" i="12"/>
  <c r="I350" i="12"/>
  <c r="I254" i="12"/>
  <c r="I442" i="12"/>
  <c r="I273" i="12"/>
  <c r="I385" i="12"/>
  <c r="I472" i="12"/>
  <c r="I308" i="12"/>
  <c r="I302" i="12" s="1"/>
  <c r="I321" i="12"/>
  <c r="I408" i="12"/>
  <c r="I418" i="12"/>
  <c r="I278" i="12"/>
  <c r="I792" i="12"/>
  <c r="I604" i="12"/>
  <c r="I747" i="12"/>
  <c r="I776" i="12"/>
  <c r="I303" i="8"/>
  <c r="I185" i="8"/>
  <c r="I219" i="8"/>
  <c r="I515" i="8"/>
  <c r="I506" i="8" s="1"/>
  <c r="I505" i="8" s="1"/>
  <c r="I608" i="8"/>
  <c r="I621" i="8"/>
  <c r="I119" i="8"/>
  <c r="I212" i="8"/>
  <c r="I603" i="8"/>
  <c r="I551" i="8"/>
  <c r="I50" i="8"/>
  <c r="I629" i="8"/>
  <c r="I149" i="8"/>
  <c r="I362" i="8"/>
  <c r="I660" i="8"/>
  <c r="I588" i="8"/>
  <c r="I614" i="8"/>
  <c r="I250" i="8"/>
  <c r="I339" i="8"/>
  <c r="I298" i="8"/>
  <c r="I44" i="8"/>
  <c r="I546" i="8"/>
  <c r="I205" i="8"/>
  <c r="I328" i="8"/>
  <c r="I406" i="8"/>
  <c r="I9" i="8"/>
  <c r="I596" i="8"/>
  <c r="I577" i="8"/>
  <c r="I560" i="8"/>
  <c r="I418" i="8"/>
  <c r="I169" i="8"/>
  <c r="I107" i="8"/>
  <c r="I129" i="8"/>
  <c r="I566" i="8"/>
  <c r="I442" i="8"/>
  <c r="I433" i="8"/>
  <c r="I347" i="8"/>
  <c r="I652" i="8"/>
  <c r="I463" i="8"/>
  <c r="I74" i="8"/>
  <c r="I371" i="8"/>
  <c r="I18" i="8"/>
  <c r="J537" i="10"/>
  <c r="J65" i="10"/>
  <c r="J359" i="10"/>
  <c r="J168" i="10"/>
  <c r="J312" i="10"/>
  <c r="J323" i="10"/>
  <c r="J34" i="10"/>
  <c r="J301" i="10"/>
  <c r="J621" i="10"/>
  <c r="J648" i="10"/>
  <c r="J680" i="10"/>
  <c r="J121" i="10"/>
  <c r="J10" i="10"/>
  <c r="J340" i="10"/>
  <c r="J490" i="10"/>
  <c r="J520" i="10"/>
  <c r="J221" i="10"/>
  <c r="J183" i="10"/>
  <c r="J374" i="10"/>
  <c r="J500" i="10"/>
  <c r="J423" i="10"/>
  <c r="J463" i="10"/>
  <c r="J401" i="10"/>
  <c r="J694" i="10"/>
  <c r="J607" i="10"/>
  <c r="J577" i="10"/>
  <c r="J141" i="10"/>
  <c r="J512" i="10"/>
  <c r="J443" i="10"/>
  <c r="J546" i="10"/>
  <c r="J671" i="10"/>
  <c r="J98" i="10"/>
  <c r="J555" i="10"/>
  <c r="J637" i="10"/>
  <c r="J335" i="10"/>
  <c r="J468" i="10"/>
  <c r="J79" i="10"/>
  <c r="J114" i="10"/>
  <c r="J228" i="10"/>
  <c r="J203" i="10"/>
  <c r="J529" i="10"/>
  <c r="J701" i="10"/>
  <c r="J599" i="10"/>
  <c r="J585" i="10"/>
  <c r="J236" i="10"/>
  <c r="J661" i="10"/>
  <c r="J287" i="10"/>
  <c r="J188" i="10"/>
  <c r="H522" i="12"/>
  <c r="J522" i="12" s="1"/>
  <c r="L522" i="12" s="1"/>
  <c r="N522" i="12" s="1"/>
  <c r="P522" i="12" s="1"/>
  <c r="R522" i="12" s="1"/>
  <c r="H242" i="10"/>
  <c r="I242" i="10" s="1"/>
  <c r="K242" i="10" s="1"/>
  <c r="M242" i="10" s="1"/>
  <c r="O242" i="10" s="1"/>
  <c r="Q242" i="10" s="1"/>
  <c r="S242" i="10" s="1"/>
  <c r="H245" i="10"/>
  <c r="I245" i="10" s="1"/>
  <c r="K245" i="10" s="1"/>
  <c r="M245" i="10" s="1"/>
  <c r="O245" i="10" s="1"/>
  <c r="Q245" i="10" s="1"/>
  <c r="S245" i="10" s="1"/>
  <c r="G22" i="12"/>
  <c r="H23" i="12"/>
  <c r="J23" i="12" s="1"/>
  <c r="L23" i="12" s="1"/>
  <c r="N23" i="12" s="1"/>
  <c r="P23" i="12" s="1"/>
  <c r="R23" i="12" s="1"/>
  <c r="H24" i="12"/>
  <c r="J24" i="12" s="1"/>
  <c r="L24" i="12" s="1"/>
  <c r="N24" i="12" s="1"/>
  <c r="P24" i="12" s="1"/>
  <c r="R24" i="12" s="1"/>
  <c r="G18" i="12"/>
  <c r="H412" i="8"/>
  <c r="J412" i="8" s="1"/>
  <c r="L412" i="8" s="1"/>
  <c r="N412" i="8" s="1"/>
  <c r="P412" i="8" s="1"/>
  <c r="R412" i="8" s="1"/>
  <c r="H415" i="8"/>
  <c r="J415" i="8" s="1"/>
  <c r="L415" i="8" s="1"/>
  <c r="N415" i="8" s="1"/>
  <c r="P415" i="8" s="1"/>
  <c r="R415" i="8" s="1"/>
  <c r="I26" i="12" l="1"/>
  <c r="I85" i="8"/>
  <c r="I8" i="8" s="1"/>
  <c r="I379" i="12"/>
  <c r="I349" i="12"/>
  <c r="I76" i="12"/>
  <c r="I501" i="12"/>
  <c r="I502" i="12"/>
  <c r="I130" i="12"/>
  <c r="I157" i="12"/>
  <c r="I674" i="12"/>
  <c r="I207" i="12"/>
  <c r="I262" i="12"/>
  <c r="I290" i="12"/>
  <c r="I102" i="12"/>
  <c r="I301" i="12"/>
  <c r="I407" i="12"/>
  <c r="I556" i="12"/>
  <c r="I548" i="12"/>
  <c r="I9" i="12"/>
  <c r="I595" i="12"/>
  <c r="I390" i="12"/>
  <c r="I397" i="12"/>
  <c r="I614" i="12"/>
  <c r="I562" i="12"/>
  <c r="I334" i="12"/>
  <c r="I175" i="12"/>
  <c r="I603" i="12"/>
  <c r="I320" i="12"/>
  <c r="I471" i="12"/>
  <c r="I253" i="12"/>
  <c r="I630" i="12"/>
  <c r="I758" i="12"/>
  <c r="I528" i="12"/>
  <c r="I519" i="12" s="1"/>
  <c r="I485" i="12"/>
  <c r="I584" i="12"/>
  <c r="I230" i="12"/>
  <c r="I478" i="12"/>
  <c r="I651" i="8"/>
  <c r="I417" i="8"/>
  <c r="I327" i="8"/>
  <c r="I297" i="8"/>
  <c r="I545" i="8"/>
  <c r="I249" i="8"/>
  <c r="I587" i="8"/>
  <c r="I628" i="8"/>
  <c r="I620" i="8"/>
  <c r="I157" i="8"/>
  <c r="I218" i="8"/>
  <c r="I338" i="8"/>
  <c r="I370" i="8"/>
  <c r="I462" i="8"/>
  <c r="I441" i="8"/>
  <c r="I595" i="8"/>
  <c r="I405" i="8"/>
  <c r="I204" i="8"/>
  <c r="I613" i="8"/>
  <c r="I148" i="8"/>
  <c r="I179" i="8"/>
  <c r="J584" i="10"/>
  <c r="J576" i="10" s="1"/>
  <c r="J334" i="10"/>
  <c r="J220" i="10"/>
  <c r="J489" i="10"/>
  <c r="J9" i="10"/>
  <c r="J120" i="10"/>
  <c r="J113" i="10" s="1"/>
  <c r="J322" i="10"/>
  <c r="J250" i="10"/>
  <c r="J33" i="10"/>
  <c r="J554" i="10"/>
  <c r="J670" i="10"/>
  <c r="J442" i="10"/>
  <c r="J606" i="10"/>
  <c r="J383" i="10"/>
  <c r="J417" i="10"/>
  <c r="J647" i="10"/>
  <c r="J202" i="10"/>
  <c r="J235" i="10"/>
  <c r="J499" i="10"/>
  <c r="J311" i="10"/>
  <c r="J660" i="10"/>
  <c r="J700" i="10"/>
  <c r="J598" i="10"/>
  <c r="J519" i="10"/>
  <c r="J78" i="10"/>
  <c r="J97" i="10"/>
  <c r="J545" i="10"/>
  <c r="J693" i="10"/>
  <c r="J462" i="10"/>
  <c r="J182" i="10"/>
  <c r="J620" i="10"/>
  <c r="J153" i="10"/>
  <c r="J350" i="10"/>
  <c r="J536" i="10"/>
  <c r="H521" i="12"/>
  <c r="J521" i="12" s="1"/>
  <c r="L521" i="12" s="1"/>
  <c r="N521" i="12" s="1"/>
  <c r="P521" i="12" s="1"/>
  <c r="R521" i="12" s="1"/>
  <c r="H520" i="12"/>
  <c r="J520" i="12" s="1"/>
  <c r="L520" i="12" s="1"/>
  <c r="N520" i="12" s="1"/>
  <c r="P520" i="12" s="1"/>
  <c r="R520" i="12" s="1"/>
  <c r="G17" i="12"/>
  <c r="H18" i="12"/>
  <c r="J18" i="12" s="1"/>
  <c r="L18" i="12" s="1"/>
  <c r="N18" i="12" s="1"/>
  <c r="P18" i="12" s="1"/>
  <c r="R18" i="12" s="1"/>
  <c r="G21" i="12"/>
  <c r="H21" i="12" s="1"/>
  <c r="J21" i="12" s="1"/>
  <c r="L21" i="12" s="1"/>
  <c r="N21" i="12" s="1"/>
  <c r="P21" i="12" s="1"/>
  <c r="R21" i="12" s="1"/>
  <c r="H22" i="12"/>
  <c r="J22" i="12" s="1"/>
  <c r="L22" i="12" s="1"/>
  <c r="N22" i="12" s="1"/>
  <c r="P22" i="12" s="1"/>
  <c r="R22" i="12" s="1"/>
  <c r="I319" i="12" l="1"/>
  <c r="I463" i="12"/>
  <c r="I289" i="12"/>
  <c r="I206" i="12"/>
  <c r="I406" i="12"/>
  <c r="I500" i="12"/>
  <c r="I348" i="12"/>
  <c r="I583" i="12"/>
  <c r="I629" i="12"/>
  <c r="I602" i="12"/>
  <c r="I8" i="12"/>
  <c r="I261" i="12"/>
  <c r="I673" i="12"/>
  <c r="I229" i="12"/>
  <c r="I518" i="12"/>
  <c r="I555" i="12"/>
  <c r="I378" i="12"/>
  <c r="I337" i="8"/>
  <c r="I586" i="8"/>
  <c r="I544" i="8"/>
  <c r="I594" i="8"/>
  <c r="I178" i="8"/>
  <c r="I243" i="8"/>
  <c r="I404" i="8"/>
  <c r="I461" i="8"/>
  <c r="I460" i="8" s="1"/>
  <c r="I156" i="8"/>
  <c r="I282" i="8"/>
  <c r="I642" i="8"/>
  <c r="J692" i="10"/>
  <c r="J77" i="10"/>
  <c r="J310" i="10"/>
  <c r="J382" i="10"/>
  <c r="J669" i="10"/>
  <c r="J321" i="10"/>
  <c r="J152" i="10"/>
  <c r="J234" i="10"/>
  <c r="J646" i="10"/>
  <c r="J8" i="10"/>
  <c r="J96" i="10"/>
  <c r="J498" i="10"/>
  <c r="J416" i="10"/>
  <c r="J605" i="10"/>
  <c r="J441" i="10"/>
  <c r="J249" i="10"/>
  <c r="J181" i="10"/>
  <c r="J535" i="10"/>
  <c r="J349" i="10"/>
  <c r="J461" i="10"/>
  <c r="J201" i="10"/>
  <c r="J488" i="10"/>
  <c r="H17" i="12"/>
  <c r="J17" i="12" s="1"/>
  <c r="L17" i="12" s="1"/>
  <c r="N17" i="12" s="1"/>
  <c r="P17" i="12" s="1"/>
  <c r="R17" i="12" s="1"/>
  <c r="G16" i="12"/>
  <c r="H16" i="12" s="1"/>
  <c r="J16" i="12" s="1"/>
  <c r="L16" i="12" s="1"/>
  <c r="N16" i="12" s="1"/>
  <c r="P16" i="12" s="1"/>
  <c r="R16" i="12" s="1"/>
  <c r="I117" i="12" l="1"/>
  <c r="I260" i="12"/>
  <c r="I377" i="12"/>
  <c r="I318" i="12"/>
  <c r="I336" i="8"/>
  <c r="I155" i="8"/>
  <c r="I627" i="8"/>
  <c r="I593" i="8"/>
  <c r="I536" i="8"/>
  <c r="I281" i="8"/>
  <c r="I203" i="8"/>
  <c r="J497" i="10"/>
  <c r="J487" i="10"/>
  <c r="J76" i="10"/>
  <c r="J200" i="10"/>
  <c r="J348" i="10"/>
  <c r="J248" i="10"/>
  <c r="J460" i="10"/>
  <c r="J180" i="10"/>
  <c r="J645" i="10"/>
  <c r="J668" i="10"/>
  <c r="I7" i="12" l="1"/>
  <c r="I7" i="8"/>
  <c r="J309" i="10"/>
  <c r="J7" i="10"/>
  <c r="J227" i="10"/>
  <c r="H15" i="12"/>
  <c r="J15" i="12" s="1"/>
  <c r="L15" i="12" s="1"/>
  <c r="N15" i="12" s="1"/>
  <c r="P15" i="12" s="1"/>
  <c r="R15" i="12" s="1"/>
  <c r="H32" i="12"/>
  <c r="J32" i="12" s="1"/>
  <c r="L32" i="12" s="1"/>
  <c r="N32" i="12" s="1"/>
  <c r="P32" i="12" s="1"/>
  <c r="R32" i="12" s="1"/>
  <c r="H37" i="12"/>
  <c r="J37" i="12" s="1"/>
  <c r="L37" i="12" s="1"/>
  <c r="N37" i="12" s="1"/>
  <c r="P37" i="12" s="1"/>
  <c r="R37" i="12" s="1"/>
  <c r="H53" i="12"/>
  <c r="J53" i="12" s="1"/>
  <c r="L53" i="12" s="1"/>
  <c r="N53" i="12" s="1"/>
  <c r="P53" i="12" s="1"/>
  <c r="R53" i="12" s="1"/>
  <c r="H64" i="12"/>
  <c r="J64" i="12" s="1"/>
  <c r="L64" i="12" s="1"/>
  <c r="N64" i="12" s="1"/>
  <c r="P64" i="12" s="1"/>
  <c r="R64" i="12" s="1"/>
  <c r="H82" i="12"/>
  <c r="J82" i="12" s="1"/>
  <c r="L82" i="12" s="1"/>
  <c r="N82" i="12" s="1"/>
  <c r="P82" i="12" s="1"/>
  <c r="R82" i="12" s="1"/>
  <c r="H85" i="12"/>
  <c r="J85" i="12" s="1"/>
  <c r="L85" i="12" s="1"/>
  <c r="N85" i="12" s="1"/>
  <c r="P85" i="12" s="1"/>
  <c r="R85" i="12" s="1"/>
  <c r="H90" i="12"/>
  <c r="J90" i="12" s="1"/>
  <c r="L90" i="12" s="1"/>
  <c r="N90" i="12" s="1"/>
  <c r="P90" i="12" s="1"/>
  <c r="R90" i="12" s="1"/>
  <c r="H92" i="12"/>
  <c r="J92" i="12" s="1"/>
  <c r="L92" i="12" s="1"/>
  <c r="N92" i="12" s="1"/>
  <c r="P92" i="12" s="1"/>
  <c r="R92" i="12" s="1"/>
  <c r="H94" i="12"/>
  <c r="J94" i="12" s="1"/>
  <c r="L94" i="12" s="1"/>
  <c r="N94" i="12" s="1"/>
  <c r="P94" i="12" s="1"/>
  <c r="R94" i="12" s="1"/>
  <c r="H99" i="12"/>
  <c r="J99" i="12" s="1"/>
  <c r="L99" i="12" s="1"/>
  <c r="N99" i="12" s="1"/>
  <c r="P99" i="12" s="1"/>
  <c r="R99" i="12" s="1"/>
  <c r="H101" i="12"/>
  <c r="J101" i="12" s="1"/>
  <c r="L101" i="12" s="1"/>
  <c r="N101" i="12" s="1"/>
  <c r="P101" i="12" s="1"/>
  <c r="R101" i="12" s="1"/>
  <c r="H109" i="12"/>
  <c r="J109" i="12" s="1"/>
  <c r="L109" i="12" s="1"/>
  <c r="N109" i="12" s="1"/>
  <c r="P109" i="12" s="1"/>
  <c r="R109" i="12" s="1"/>
  <c r="H116" i="12"/>
  <c r="J116" i="12" s="1"/>
  <c r="L116" i="12" s="1"/>
  <c r="N116" i="12" s="1"/>
  <c r="P116" i="12" s="1"/>
  <c r="R116" i="12" s="1"/>
  <c r="H124" i="12"/>
  <c r="J124" i="12" s="1"/>
  <c r="L124" i="12" s="1"/>
  <c r="N124" i="12" s="1"/>
  <c r="P124" i="12" s="1"/>
  <c r="R124" i="12" s="1"/>
  <c r="H129" i="12"/>
  <c r="J129" i="12" s="1"/>
  <c r="L129" i="12" s="1"/>
  <c r="N129" i="12" s="1"/>
  <c r="P129" i="12" s="1"/>
  <c r="R129" i="12" s="1"/>
  <c r="H136" i="12"/>
  <c r="J136" i="12" s="1"/>
  <c r="L136" i="12" s="1"/>
  <c r="N136" i="12" s="1"/>
  <c r="P136" i="12" s="1"/>
  <c r="R136" i="12" s="1"/>
  <c r="H141" i="12"/>
  <c r="J141" i="12" s="1"/>
  <c r="L141" i="12" s="1"/>
  <c r="N141" i="12" s="1"/>
  <c r="P141" i="12" s="1"/>
  <c r="R141" i="12" s="1"/>
  <c r="H146" i="12"/>
  <c r="J146" i="12" s="1"/>
  <c r="L146" i="12" s="1"/>
  <c r="N146" i="12" s="1"/>
  <c r="P146" i="12" s="1"/>
  <c r="R146" i="12" s="1"/>
  <c r="H163" i="12"/>
  <c r="J163" i="12" s="1"/>
  <c r="L163" i="12" s="1"/>
  <c r="N163" i="12" s="1"/>
  <c r="P163" i="12" s="1"/>
  <c r="R163" i="12" s="1"/>
  <c r="H169" i="12"/>
  <c r="J169" i="12" s="1"/>
  <c r="L169" i="12" s="1"/>
  <c r="N169" i="12" s="1"/>
  <c r="P169" i="12" s="1"/>
  <c r="R169" i="12" s="1"/>
  <c r="H174" i="12"/>
  <c r="J174" i="12" s="1"/>
  <c r="L174" i="12" s="1"/>
  <c r="N174" i="12" s="1"/>
  <c r="P174" i="12" s="1"/>
  <c r="R174" i="12" s="1"/>
  <c r="H181" i="12"/>
  <c r="J181" i="12" s="1"/>
  <c r="L181" i="12" s="1"/>
  <c r="N181" i="12" s="1"/>
  <c r="P181" i="12" s="1"/>
  <c r="R181" i="12" s="1"/>
  <c r="H186" i="12"/>
  <c r="J186" i="12" s="1"/>
  <c r="L186" i="12" s="1"/>
  <c r="N186" i="12" s="1"/>
  <c r="P186" i="12" s="1"/>
  <c r="R186" i="12" s="1"/>
  <c r="H191" i="12"/>
  <c r="J191" i="12" s="1"/>
  <c r="L191" i="12" s="1"/>
  <c r="N191" i="12" s="1"/>
  <c r="P191" i="12" s="1"/>
  <c r="R191" i="12" s="1"/>
  <c r="H198" i="12"/>
  <c r="J198" i="12" s="1"/>
  <c r="L198" i="12" s="1"/>
  <c r="N198" i="12" s="1"/>
  <c r="P198" i="12" s="1"/>
  <c r="R198" i="12" s="1"/>
  <c r="H205" i="12"/>
  <c r="J205" i="12" s="1"/>
  <c r="L205" i="12" s="1"/>
  <c r="N205" i="12" s="1"/>
  <c r="P205" i="12" s="1"/>
  <c r="R205" i="12" s="1"/>
  <c r="H212" i="12"/>
  <c r="J212" i="12" s="1"/>
  <c r="L212" i="12" s="1"/>
  <c r="N212" i="12" s="1"/>
  <c r="P212" i="12" s="1"/>
  <c r="R212" i="12" s="1"/>
  <c r="H217" i="12"/>
  <c r="J217" i="12" s="1"/>
  <c r="L217" i="12" s="1"/>
  <c r="N217" i="12" s="1"/>
  <c r="P217" i="12" s="1"/>
  <c r="R217" i="12" s="1"/>
  <c r="H219" i="12"/>
  <c r="J219" i="12" s="1"/>
  <c r="L219" i="12" s="1"/>
  <c r="N219" i="12" s="1"/>
  <c r="P219" i="12" s="1"/>
  <c r="R219" i="12" s="1"/>
  <c r="H224" i="12"/>
  <c r="J224" i="12" s="1"/>
  <c r="L224" i="12" s="1"/>
  <c r="N224" i="12" s="1"/>
  <c r="P224" i="12" s="1"/>
  <c r="R224" i="12" s="1"/>
  <c r="H226" i="12"/>
  <c r="J226" i="12" s="1"/>
  <c r="L226" i="12" s="1"/>
  <c r="N226" i="12" s="1"/>
  <c r="P226" i="12" s="1"/>
  <c r="R226" i="12" s="1"/>
  <c r="H228" i="12"/>
  <c r="J228" i="12" s="1"/>
  <c r="L228" i="12" s="1"/>
  <c r="N228" i="12" s="1"/>
  <c r="P228" i="12" s="1"/>
  <c r="R228" i="12" s="1"/>
  <c r="H235" i="12"/>
  <c r="J235" i="12" s="1"/>
  <c r="L235" i="12" s="1"/>
  <c r="N235" i="12" s="1"/>
  <c r="P235" i="12" s="1"/>
  <c r="R235" i="12" s="1"/>
  <c r="H240" i="12"/>
  <c r="J240" i="12" s="1"/>
  <c r="L240" i="12" s="1"/>
  <c r="N240" i="12" s="1"/>
  <c r="P240" i="12" s="1"/>
  <c r="R240" i="12" s="1"/>
  <c r="H245" i="12"/>
  <c r="J245" i="12" s="1"/>
  <c r="L245" i="12" s="1"/>
  <c r="N245" i="12" s="1"/>
  <c r="P245" i="12" s="1"/>
  <c r="R245" i="12" s="1"/>
  <c r="H252" i="12"/>
  <c r="J252" i="12" s="1"/>
  <c r="L252" i="12" s="1"/>
  <c r="N252" i="12" s="1"/>
  <c r="P252" i="12" s="1"/>
  <c r="R252" i="12" s="1"/>
  <c r="H259" i="12"/>
  <c r="J259" i="12" s="1"/>
  <c r="L259" i="12" s="1"/>
  <c r="N259" i="12" s="1"/>
  <c r="P259" i="12" s="1"/>
  <c r="R259" i="12" s="1"/>
  <c r="H267" i="12"/>
  <c r="J267" i="12" s="1"/>
  <c r="L267" i="12" s="1"/>
  <c r="N267" i="12" s="1"/>
  <c r="P267" i="12" s="1"/>
  <c r="R267" i="12" s="1"/>
  <c r="H272" i="12"/>
  <c r="J272" i="12" s="1"/>
  <c r="L272" i="12" s="1"/>
  <c r="N272" i="12" s="1"/>
  <c r="P272" i="12" s="1"/>
  <c r="R272" i="12" s="1"/>
  <c r="H277" i="12"/>
  <c r="J277" i="12" s="1"/>
  <c r="L277" i="12" s="1"/>
  <c r="N277" i="12" s="1"/>
  <c r="P277" i="12" s="1"/>
  <c r="R277" i="12" s="1"/>
  <c r="H284" i="12"/>
  <c r="J284" i="12" s="1"/>
  <c r="L284" i="12" s="1"/>
  <c r="N284" i="12" s="1"/>
  <c r="P284" i="12" s="1"/>
  <c r="R284" i="12" s="1"/>
  <c r="H286" i="12"/>
  <c r="J286" i="12" s="1"/>
  <c r="L286" i="12" s="1"/>
  <c r="N286" i="12" s="1"/>
  <c r="P286" i="12" s="1"/>
  <c r="R286" i="12" s="1"/>
  <c r="H288" i="12"/>
  <c r="J288" i="12" s="1"/>
  <c r="L288" i="12" s="1"/>
  <c r="N288" i="12" s="1"/>
  <c r="P288" i="12" s="1"/>
  <c r="R288" i="12" s="1"/>
  <c r="H295" i="12"/>
  <c r="J295" i="12" s="1"/>
  <c r="L295" i="12" s="1"/>
  <c r="N295" i="12" s="1"/>
  <c r="P295" i="12" s="1"/>
  <c r="R295" i="12" s="1"/>
  <c r="H300" i="12"/>
  <c r="J300" i="12" s="1"/>
  <c r="L300" i="12" s="1"/>
  <c r="N300" i="12" s="1"/>
  <c r="P300" i="12" s="1"/>
  <c r="R300" i="12" s="1"/>
  <c r="H307" i="12"/>
  <c r="J307" i="12" s="1"/>
  <c r="L307" i="12" s="1"/>
  <c r="N307" i="12" s="1"/>
  <c r="P307" i="12" s="1"/>
  <c r="R307" i="12" s="1"/>
  <c r="H312" i="12"/>
  <c r="J312" i="12" s="1"/>
  <c r="L312" i="12" s="1"/>
  <c r="N312" i="12" s="1"/>
  <c r="P312" i="12" s="1"/>
  <c r="R312" i="12" s="1"/>
  <c r="H317" i="12"/>
  <c r="J317" i="12" s="1"/>
  <c r="L317" i="12" s="1"/>
  <c r="N317" i="12" s="1"/>
  <c r="P317" i="12" s="1"/>
  <c r="R317" i="12" s="1"/>
  <c r="H325" i="12"/>
  <c r="J325" i="12" s="1"/>
  <c r="L325" i="12" s="1"/>
  <c r="N325" i="12" s="1"/>
  <c r="P325" i="12" s="1"/>
  <c r="R325" i="12" s="1"/>
  <c r="H327" i="12"/>
  <c r="J327" i="12" s="1"/>
  <c r="L327" i="12" s="1"/>
  <c r="N327" i="12" s="1"/>
  <c r="P327" i="12" s="1"/>
  <c r="R327" i="12" s="1"/>
  <c r="H333" i="12"/>
  <c r="J333" i="12" s="1"/>
  <c r="L333" i="12" s="1"/>
  <c r="N333" i="12" s="1"/>
  <c r="P333" i="12" s="1"/>
  <c r="R333" i="12" s="1"/>
  <c r="H340" i="12"/>
  <c r="J340" i="12" s="1"/>
  <c r="L340" i="12" s="1"/>
  <c r="N340" i="12" s="1"/>
  <c r="P340" i="12" s="1"/>
  <c r="R340" i="12" s="1"/>
  <c r="H347" i="12"/>
  <c r="J347" i="12" s="1"/>
  <c r="L347" i="12" s="1"/>
  <c r="N347" i="12" s="1"/>
  <c r="P347" i="12" s="1"/>
  <c r="R347" i="12" s="1"/>
  <c r="H354" i="12"/>
  <c r="J354" i="12" s="1"/>
  <c r="L354" i="12" s="1"/>
  <c r="N354" i="12" s="1"/>
  <c r="P354" i="12" s="1"/>
  <c r="R354" i="12" s="1"/>
  <c r="H384" i="12"/>
  <c r="J384" i="12" s="1"/>
  <c r="L384" i="12" s="1"/>
  <c r="N384" i="12" s="1"/>
  <c r="P384" i="12" s="1"/>
  <c r="R384" i="12" s="1"/>
  <c r="H389" i="12"/>
  <c r="J389" i="12" s="1"/>
  <c r="L389" i="12" s="1"/>
  <c r="N389" i="12" s="1"/>
  <c r="P389" i="12" s="1"/>
  <c r="R389" i="12" s="1"/>
  <c r="H396" i="12"/>
  <c r="J396" i="12" s="1"/>
  <c r="L396" i="12" s="1"/>
  <c r="N396" i="12" s="1"/>
  <c r="P396" i="12" s="1"/>
  <c r="R396" i="12" s="1"/>
  <c r="H403" i="12"/>
  <c r="J403" i="12" s="1"/>
  <c r="L403" i="12" s="1"/>
  <c r="N403" i="12" s="1"/>
  <c r="P403" i="12" s="1"/>
  <c r="R403" i="12" s="1"/>
  <c r="H405" i="12"/>
  <c r="J405" i="12" s="1"/>
  <c r="L405" i="12" s="1"/>
  <c r="N405" i="12" s="1"/>
  <c r="P405" i="12" s="1"/>
  <c r="R405" i="12" s="1"/>
  <c r="H412" i="12"/>
  <c r="J412" i="12" s="1"/>
  <c r="L412" i="12" s="1"/>
  <c r="N412" i="12" s="1"/>
  <c r="P412" i="12" s="1"/>
  <c r="R412" i="12" s="1"/>
  <c r="H416" i="12"/>
  <c r="J416" i="12" s="1"/>
  <c r="L416" i="12" s="1"/>
  <c r="N416" i="12" s="1"/>
  <c r="P416" i="12" s="1"/>
  <c r="R416" i="12" s="1"/>
  <c r="H417" i="12"/>
  <c r="J417" i="12" s="1"/>
  <c r="L417" i="12" s="1"/>
  <c r="N417" i="12" s="1"/>
  <c r="P417" i="12" s="1"/>
  <c r="R417" i="12" s="1"/>
  <c r="H422" i="12"/>
  <c r="J422" i="12" s="1"/>
  <c r="L422" i="12" s="1"/>
  <c r="N422" i="12" s="1"/>
  <c r="P422" i="12" s="1"/>
  <c r="R422" i="12" s="1"/>
  <c r="H425" i="12"/>
  <c r="J425" i="12" s="1"/>
  <c r="L425" i="12" s="1"/>
  <c r="N425" i="12" s="1"/>
  <c r="P425" i="12" s="1"/>
  <c r="R425" i="12" s="1"/>
  <c r="H426" i="12"/>
  <c r="J426" i="12" s="1"/>
  <c r="L426" i="12" s="1"/>
  <c r="N426" i="12" s="1"/>
  <c r="P426" i="12" s="1"/>
  <c r="R426" i="12" s="1"/>
  <c r="H431" i="12"/>
  <c r="J431" i="12" s="1"/>
  <c r="L431" i="12" s="1"/>
  <c r="N431" i="12" s="1"/>
  <c r="P431" i="12" s="1"/>
  <c r="R431" i="12" s="1"/>
  <c r="H436" i="12"/>
  <c r="J436" i="12" s="1"/>
  <c r="L436" i="12" s="1"/>
  <c r="N436" i="12" s="1"/>
  <c r="P436" i="12" s="1"/>
  <c r="R436" i="12" s="1"/>
  <c r="H441" i="12"/>
  <c r="J441" i="12" s="1"/>
  <c r="L441" i="12" s="1"/>
  <c r="N441" i="12" s="1"/>
  <c r="P441" i="12" s="1"/>
  <c r="R441" i="12" s="1"/>
  <c r="H446" i="12"/>
  <c r="J446" i="12" s="1"/>
  <c r="L446" i="12" s="1"/>
  <c r="N446" i="12" s="1"/>
  <c r="P446" i="12" s="1"/>
  <c r="R446" i="12" s="1"/>
  <c r="H448" i="12"/>
  <c r="J448" i="12" s="1"/>
  <c r="L448" i="12" s="1"/>
  <c r="N448" i="12" s="1"/>
  <c r="P448" i="12" s="1"/>
  <c r="R448" i="12" s="1"/>
  <c r="H453" i="12"/>
  <c r="J453" i="12" s="1"/>
  <c r="L453" i="12" s="1"/>
  <c r="N453" i="12" s="1"/>
  <c r="P453" i="12" s="1"/>
  <c r="R453" i="12" s="1"/>
  <c r="H455" i="12"/>
  <c r="J455" i="12" s="1"/>
  <c r="L455" i="12" s="1"/>
  <c r="N455" i="12" s="1"/>
  <c r="P455" i="12" s="1"/>
  <c r="R455" i="12" s="1"/>
  <c r="H462" i="12"/>
  <c r="J462" i="12" s="1"/>
  <c r="L462" i="12" s="1"/>
  <c r="N462" i="12" s="1"/>
  <c r="P462" i="12" s="1"/>
  <c r="R462" i="12" s="1"/>
  <c r="H470" i="12"/>
  <c r="J470" i="12" s="1"/>
  <c r="L470" i="12" s="1"/>
  <c r="N470" i="12" s="1"/>
  <c r="P470" i="12" s="1"/>
  <c r="R470" i="12" s="1"/>
  <c r="H477" i="12"/>
  <c r="J477" i="12" s="1"/>
  <c r="L477" i="12" s="1"/>
  <c r="N477" i="12" s="1"/>
  <c r="P477" i="12" s="1"/>
  <c r="R477" i="12" s="1"/>
  <c r="H484" i="12"/>
  <c r="J484" i="12" s="1"/>
  <c r="L484" i="12" s="1"/>
  <c r="N484" i="12" s="1"/>
  <c r="P484" i="12" s="1"/>
  <c r="R484" i="12" s="1"/>
  <c r="H491" i="12"/>
  <c r="J491" i="12" s="1"/>
  <c r="L491" i="12" s="1"/>
  <c r="N491" i="12" s="1"/>
  <c r="P491" i="12" s="1"/>
  <c r="R491" i="12" s="1"/>
  <c r="H497" i="12"/>
  <c r="J497" i="12" s="1"/>
  <c r="L497" i="12" s="1"/>
  <c r="N497" i="12" s="1"/>
  <c r="P497" i="12" s="1"/>
  <c r="R497" i="12" s="1"/>
  <c r="H499" i="12"/>
  <c r="J499" i="12" s="1"/>
  <c r="L499" i="12" s="1"/>
  <c r="N499" i="12" s="1"/>
  <c r="P499" i="12" s="1"/>
  <c r="R499" i="12" s="1"/>
  <c r="H507" i="12"/>
  <c r="J507" i="12" s="1"/>
  <c r="L507" i="12" s="1"/>
  <c r="N507" i="12" s="1"/>
  <c r="P507" i="12" s="1"/>
  <c r="R507" i="12" s="1"/>
  <c r="H512" i="12"/>
  <c r="J512" i="12" s="1"/>
  <c r="L512" i="12" s="1"/>
  <c r="N512" i="12" s="1"/>
  <c r="P512" i="12" s="1"/>
  <c r="R512" i="12" s="1"/>
  <c r="H517" i="12"/>
  <c r="J517" i="12" s="1"/>
  <c r="L517" i="12" s="1"/>
  <c r="N517" i="12" s="1"/>
  <c r="P517" i="12" s="1"/>
  <c r="R517" i="12" s="1"/>
  <c r="H532" i="12"/>
  <c r="J532" i="12" s="1"/>
  <c r="L532" i="12" s="1"/>
  <c r="N532" i="12" s="1"/>
  <c r="P532" i="12" s="1"/>
  <c r="R532" i="12" s="1"/>
  <c r="H537" i="12"/>
  <c r="J537" i="12" s="1"/>
  <c r="L537" i="12" s="1"/>
  <c r="N537" i="12" s="1"/>
  <c r="P537" i="12" s="1"/>
  <c r="R537" i="12" s="1"/>
  <c r="H540" i="12"/>
  <c r="J540" i="12" s="1"/>
  <c r="L540" i="12" s="1"/>
  <c r="N540" i="12" s="1"/>
  <c r="P540" i="12" s="1"/>
  <c r="R540" i="12" s="1"/>
  <c r="H547" i="12"/>
  <c r="J547" i="12" s="1"/>
  <c r="L547" i="12" s="1"/>
  <c r="N547" i="12" s="1"/>
  <c r="P547" i="12" s="1"/>
  <c r="R547" i="12" s="1"/>
  <c r="H554" i="12"/>
  <c r="J554" i="12" s="1"/>
  <c r="L554" i="12" s="1"/>
  <c r="N554" i="12" s="1"/>
  <c r="P554" i="12" s="1"/>
  <c r="R554" i="12" s="1"/>
  <c r="H561" i="12"/>
  <c r="J561" i="12" s="1"/>
  <c r="L561" i="12" s="1"/>
  <c r="N561" i="12" s="1"/>
  <c r="P561" i="12" s="1"/>
  <c r="R561" i="12" s="1"/>
  <c r="H568" i="12"/>
  <c r="J568" i="12" s="1"/>
  <c r="L568" i="12" s="1"/>
  <c r="N568" i="12" s="1"/>
  <c r="P568" i="12" s="1"/>
  <c r="R568" i="12" s="1"/>
  <c r="H575" i="12"/>
  <c r="J575" i="12" s="1"/>
  <c r="L575" i="12" s="1"/>
  <c r="N575" i="12" s="1"/>
  <c r="P575" i="12" s="1"/>
  <c r="R575" i="12" s="1"/>
  <c r="H582" i="12"/>
  <c r="J582" i="12" s="1"/>
  <c r="L582" i="12" s="1"/>
  <c r="N582" i="12" s="1"/>
  <c r="P582" i="12" s="1"/>
  <c r="R582" i="12" s="1"/>
  <c r="H589" i="12"/>
  <c r="J589" i="12" s="1"/>
  <c r="L589" i="12" s="1"/>
  <c r="N589" i="12" s="1"/>
  <c r="P589" i="12" s="1"/>
  <c r="R589" i="12" s="1"/>
  <c r="H594" i="12"/>
  <c r="J594" i="12" s="1"/>
  <c r="L594" i="12" s="1"/>
  <c r="N594" i="12" s="1"/>
  <c r="P594" i="12" s="1"/>
  <c r="R594" i="12" s="1"/>
  <c r="H601" i="12"/>
  <c r="J601" i="12" s="1"/>
  <c r="L601" i="12" s="1"/>
  <c r="N601" i="12" s="1"/>
  <c r="P601" i="12" s="1"/>
  <c r="R601" i="12" s="1"/>
  <c r="H608" i="12"/>
  <c r="J608" i="12" s="1"/>
  <c r="L608" i="12" s="1"/>
  <c r="N608" i="12" s="1"/>
  <c r="P608" i="12" s="1"/>
  <c r="R608" i="12" s="1"/>
  <c r="H613" i="12"/>
  <c r="J613" i="12" s="1"/>
  <c r="L613" i="12" s="1"/>
  <c r="N613" i="12" s="1"/>
  <c r="P613" i="12" s="1"/>
  <c r="R613" i="12" s="1"/>
  <c r="H619" i="12"/>
  <c r="J619" i="12" s="1"/>
  <c r="L619" i="12" s="1"/>
  <c r="N619" i="12" s="1"/>
  <c r="P619" i="12" s="1"/>
  <c r="R619" i="12" s="1"/>
  <c r="H624" i="12"/>
  <c r="J624" i="12" s="1"/>
  <c r="L624" i="12" s="1"/>
  <c r="N624" i="12" s="1"/>
  <c r="P624" i="12" s="1"/>
  <c r="R624" i="12" s="1"/>
  <c r="H626" i="12"/>
  <c r="J626" i="12" s="1"/>
  <c r="L626" i="12" s="1"/>
  <c r="N626" i="12" s="1"/>
  <c r="P626" i="12" s="1"/>
  <c r="R626" i="12" s="1"/>
  <c r="H628" i="12"/>
  <c r="J628" i="12" s="1"/>
  <c r="L628" i="12" s="1"/>
  <c r="N628" i="12" s="1"/>
  <c r="P628" i="12" s="1"/>
  <c r="R628" i="12" s="1"/>
  <c r="H634" i="12"/>
  <c r="J634" i="12" s="1"/>
  <c r="L634" i="12" s="1"/>
  <c r="N634" i="12" s="1"/>
  <c r="P634" i="12" s="1"/>
  <c r="R634" i="12" s="1"/>
  <c r="H639" i="12"/>
  <c r="J639" i="12" s="1"/>
  <c r="L639" i="12" s="1"/>
  <c r="N639" i="12" s="1"/>
  <c r="P639" i="12" s="1"/>
  <c r="R639" i="12" s="1"/>
  <c r="H641" i="12"/>
  <c r="J641" i="12" s="1"/>
  <c r="L641" i="12" s="1"/>
  <c r="N641" i="12" s="1"/>
  <c r="P641" i="12" s="1"/>
  <c r="R641" i="12" s="1"/>
  <c r="H643" i="12"/>
  <c r="J643" i="12" s="1"/>
  <c r="L643" i="12" s="1"/>
  <c r="N643" i="12" s="1"/>
  <c r="P643" i="12" s="1"/>
  <c r="R643" i="12" s="1"/>
  <c r="H649" i="12"/>
  <c r="J649" i="12" s="1"/>
  <c r="L649" i="12" s="1"/>
  <c r="N649" i="12" s="1"/>
  <c r="P649" i="12" s="1"/>
  <c r="R649" i="12" s="1"/>
  <c r="H654" i="12"/>
  <c r="J654" i="12" s="1"/>
  <c r="L654" i="12" s="1"/>
  <c r="N654" i="12" s="1"/>
  <c r="P654" i="12" s="1"/>
  <c r="R654" i="12" s="1"/>
  <c r="H656" i="12"/>
  <c r="J656" i="12" s="1"/>
  <c r="L656" i="12" s="1"/>
  <c r="N656" i="12" s="1"/>
  <c r="P656" i="12" s="1"/>
  <c r="R656" i="12" s="1"/>
  <c r="H658" i="12"/>
  <c r="J658" i="12" s="1"/>
  <c r="L658" i="12" s="1"/>
  <c r="N658" i="12" s="1"/>
  <c r="P658" i="12" s="1"/>
  <c r="R658" i="12" s="1"/>
  <c r="H663" i="12"/>
  <c r="J663" i="12" s="1"/>
  <c r="L663" i="12" s="1"/>
  <c r="N663" i="12" s="1"/>
  <c r="P663" i="12" s="1"/>
  <c r="R663" i="12" s="1"/>
  <c r="H668" i="12"/>
  <c r="J668" i="12" s="1"/>
  <c r="L668" i="12" s="1"/>
  <c r="N668" i="12" s="1"/>
  <c r="P668" i="12" s="1"/>
  <c r="R668" i="12" s="1"/>
  <c r="H670" i="12"/>
  <c r="J670" i="12" s="1"/>
  <c r="L670" i="12" s="1"/>
  <c r="N670" i="12" s="1"/>
  <c r="P670" i="12" s="1"/>
  <c r="R670" i="12" s="1"/>
  <c r="H672" i="12"/>
  <c r="J672" i="12" s="1"/>
  <c r="L672" i="12" s="1"/>
  <c r="N672" i="12" s="1"/>
  <c r="P672" i="12" s="1"/>
  <c r="R672" i="12" s="1"/>
  <c r="H679" i="12"/>
  <c r="J679" i="12" s="1"/>
  <c r="L679" i="12" s="1"/>
  <c r="N679" i="12" s="1"/>
  <c r="P679" i="12" s="1"/>
  <c r="R679" i="12" s="1"/>
  <c r="H694" i="12"/>
  <c r="J694" i="12" s="1"/>
  <c r="L694" i="12" s="1"/>
  <c r="N694" i="12" s="1"/>
  <c r="P694" i="12" s="1"/>
  <c r="R694" i="12" s="1"/>
  <c r="H699" i="12"/>
  <c r="J699" i="12" s="1"/>
  <c r="L699" i="12" s="1"/>
  <c r="N699" i="12" s="1"/>
  <c r="P699" i="12" s="1"/>
  <c r="R699" i="12" s="1"/>
  <c r="H701" i="12"/>
  <c r="J701" i="12" s="1"/>
  <c r="L701" i="12" s="1"/>
  <c r="N701" i="12" s="1"/>
  <c r="P701" i="12" s="1"/>
  <c r="R701" i="12" s="1"/>
  <c r="H706" i="12"/>
  <c r="J706" i="12" s="1"/>
  <c r="L706" i="12" s="1"/>
  <c r="N706" i="12" s="1"/>
  <c r="P706" i="12" s="1"/>
  <c r="R706" i="12" s="1"/>
  <c r="H711" i="12"/>
  <c r="J711" i="12" s="1"/>
  <c r="L711" i="12" s="1"/>
  <c r="N711" i="12" s="1"/>
  <c r="P711" i="12" s="1"/>
  <c r="R711" i="12" s="1"/>
  <c r="H716" i="12"/>
  <c r="J716" i="12" s="1"/>
  <c r="L716" i="12" s="1"/>
  <c r="N716" i="12" s="1"/>
  <c r="P716" i="12" s="1"/>
  <c r="R716" i="12" s="1"/>
  <c r="H721" i="12"/>
  <c r="J721" i="12" s="1"/>
  <c r="L721" i="12" s="1"/>
  <c r="N721" i="12" s="1"/>
  <c r="P721" i="12" s="1"/>
  <c r="R721" i="12" s="1"/>
  <c r="H726" i="12"/>
  <c r="J726" i="12" s="1"/>
  <c r="L726" i="12" s="1"/>
  <c r="N726" i="12" s="1"/>
  <c r="P726" i="12" s="1"/>
  <c r="R726" i="12" s="1"/>
  <c r="H736" i="12"/>
  <c r="J736" i="12" s="1"/>
  <c r="L736" i="12" s="1"/>
  <c r="N736" i="12" s="1"/>
  <c r="P736" i="12" s="1"/>
  <c r="R736" i="12" s="1"/>
  <c r="H741" i="12"/>
  <c r="J741" i="12" s="1"/>
  <c r="L741" i="12" s="1"/>
  <c r="N741" i="12" s="1"/>
  <c r="P741" i="12" s="1"/>
  <c r="R741" i="12" s="1"/>
  <c r="H746" i="12"/>
  <c r="J746" i="12" s="1"/>
  <c r="L746" i="12" s="1"/>
  <c r="N746" i="12" s="1"/>
  <c r="P746" i="12" s="1"/>
  <c r="R746" i="12" s="1"/>
  <c r="H751" i="12"/>
  <c r="J751" i="12" s="1"/>
  <c r="L751" i="12" s="1"/>
  <c r="N751" i="12" s="1"/>
  <c r="P751" i="12" s="1"/>
  <c r="R751" i="12" s="1"/>
  <c r="H757" i="12"/>
  <c r="J757" i="12" s="1"/>
  <c r="L757" i="12" s="1"/>
  <c r="N757" i="12" s="1"/>
  <c r="P757" i="12" s="1"/>
  <c r="R757" i="12" s="1"/>
  <c r="H763" i="12"/>
  <c r="J763" i="12" s="1"/>
  <c r="L763" i="12" s="1"/>
  <c r="N763" i="12" s="1"/>
  <c r="P763" i="12" s="1"/>
  <c r="R763" i="12" s="1"/>
  <c r="H765" i="12"/>
  <c r="J765" i="12" s="1"/>
  <c r="L765" i="12" s="1"/>
  <c r="N765" i="12" s="1"/>
  <c r="P765" i="12" s="1"/>
  <c r="R765" i="12" s="1"/>
  <c r="H770" i="12"/>
  <c r="J770" i="12" s="1"/>
  <c r="L770" i="12" s="1"/>
  <c r="N770" i="12" s="1"/>
  <c r="P770" i="12" s="1"/>
  <c r="R770" i="12" s="1"/>
  <c r="H775" i="12"/>
  <c r="J775" i="12" s="1"/>
  <c r="L775" i="12" s="1"/>
  <c r="N775" i="12" s="1"/>
  <c r="P775" i="12" s="1"/>
  <c r="R775" i="12" s="1"/>
  <c r="H781" i="12"/>
  <c r="J781" i="12" s="1"/>
  <c r="L781" i="12" s="1"/>
  <c r="N781" i="12" s="1"/>
  <c r="P781" i="12" s="1"/>
  <c r="R781" i="12" s="1"/>
  <c r="H786" i="12"/>
  <c r="J786" i="12" s="1"/>
  <c r="L786" i="12" s="1"/>
  <c r="N786" i="12" s="1"/>
  <c r="P786" i="12" s="1"/>
  <c r="R786" i="12" s="1"/>
  <c r="H796" i="12"/>
  <c r="J796" i="12" s="1"/>
  <c r="L796" i="12" s="1"/>
  <c r="N796" i="12" s="1"/>
  <c r="P796" i="12" s="1"/>
  <c r="R796" i="12" s="1"/>
  <c r="G745" i="12"/>
  <c r="G744" i="12" s="1"/>
  <c r="H744" i="12" s="1"/>
  <c r="J744" i="12" s="1"/>
  <c r="L744" i="12" s="1"/>
  <c r="N744" i="12" s="1"/>
  <c r="P744" i="12" s="1"/>
  <c r="R744" i="12" s="1"/>
  <c r="G750" i="12"/>
  <c r="G749" i="12" s="1"/>
  <c r="H749" i="12" s="1"/>
  <c r="J749" i="12" s="1"/>
  <c r="L749" i="12" s="1"/>
  <c r="N749" i="12" s="1"/>
  <c r="P749" i="12" s="1"/>
  <c r="R749" i="12" s="1"/>
  <c r="G588" i="12"/>
  <c r="H588" i="12" s="1"/>
  <c r="J588" i="12" s="1"/>
  <c r="L588" i="12" s="1"/>
  <c r="N588" i="12" s="1"/>
  <c r="P588" i="12" s="1"/>
  <c r="R588" i="12" s="1"/>
  <c r="G593" i="12"/>
  <c r="H593" i="12" s="1"/>
  <c r="J593" i="12" s="1"/>
  <c r="L593" i="12" s="1"/>
  <c r="N593" i="12" s="1"/>
  <c r="P593" i="12" s="1"/>
  <c r="R593" i="12" s="1"/>
  <c r="G294" i="12"/>
  <c r="G293" i="12" s="1"/>
  <c r="G555" i="8"/>
  <c r="G534" i="8"/>
  <c r="G533" i="8" s="1"/>
  <c r="H533" i="8" s="1"/>
  <c r="J533" i="8" s="1"/>
  <c r="L533" i="8" s="1"/>
  <c r="N533" i="8" s="1"/>
  <c r="P533" i="8" s="1"/>
  <c r="R533" i="8" s="1"/>
  <c r="G531" i="8"/>
  <c r="H531" i="8" s="1"/>
  <c r="J531" i="8" s="1"/>
  <c r="L531" i="8" s="1"/>
  <c r="N531" i="8" s="1"/>
  <c r="P531" i="8" s="1"/>
  <c r="R531" i="8" s="1"/>
  <c r="H532" i="8"/>
  <c r="J532" i="8" s="1"/>
  <c r="L532" i="8" s="1"/>
  <c r="N532" i="8" s="1"/>
  <c r="P532" i="8" s="1"/>
  <c r="R532" i="8" s="1"/>
  <c r="H535" i="8"/>
  <c r="J535" i="8" s="1"/>
  <c r="L535" i="8" s="1"/>
  <c r="N535" i="8" s="1"/>
  <c r="P535" i="8" s="1"/>
  <c r="R535" i="8" s="1"/>
  <c r="H332" i="8"/>
  <c r="J332" i="8" s="1"/>
  <c r="L332" i="8" s="1"/>
  <c r="N332" i="8" s="1"/>
  <c r="P332" i="8" s="1"/>
  <c r="R332" i="8" s="1"/>
  <c r="H335" i="8"/>
  <c r="J335" i="8" s="1"/>
  <c r="L335" i="8" s="1"/>
  <c r="N335" i="8" s="1"/>
  <c r="P335" i="8" s="1"/>
  <c r="R335" i="8" s="1"/>
  <c r="G334" i="8"/>
  <c r="G333" i="8" s="1"/>
  <c r="H333" i="8" s="1"/>
  <c r="J333" i="8" s="1"/>
  <c r="L333" i="8" s="1"/>
  <c r="N333" i="8" s="1"/>
  <c r="P333" i="8" s="1"/>
  <c r="R333" i="8" s="1"/>
  <c r="G331" i="8"/>
  <c r="G330" i="8" s="1"/>
  <c r="H330" i="8" s="1"/>
  <c r="J330" i="8" s="1"/>
  <c r="L330" i="8" s="1"/>
  <c r="N330" i="8" s="1"/>
  <c r="P330" i="8" s="1"/>
  <c r="R330" i="8" s="1"/>
  <c r="H588" i="10"/>
  <c r="I588" i="10" s="1"/>
  <c r="K588" i="10" s="1"/>
  <c r="M588" i="10" s="1"/>
  <c r="O588" i="10" s="1"/>
  <c r="Q588" i="10" s="1"/>
  <c r="S588" i="10" s="1"/>
  <c r="I589" i="10"/>
  <c r="K589" i="10" s="1"/>
  <c r="M589" i="10" s="1"/>
  <c r="O589" i="10" s="1"/>
  <c r="Q589" i="10" s="1"/>
  <c r="S589" i="10" s="1"/>
  <c r="I575" i="10"/>
  <c r="K575" i="10" s="1"/>
  <c r="M575" i="10" s="1"/>
  <c r="O575" i="10" s="1"/>
  <c r="Q575" i="10" s="1"/>
  <c r="S575" i="10" s="1"/>
  <c r="H574" i="10"/>
  <c r="H573" i="10" s="1"/>
  <c r="I573" i="10" s="1"/>
  <c r="K573" i="10" s="1"/>
  <c r="M573" i="10" s="1"/>
  <c r="O573" i="10" s="1"/>
  <c r="Q573" i="10" s="1"/>
  <c r="S573" i="10" s="1"/>
  <c r="H571" i="10"/>
  <c r="I571" i="10" s="1"/>
  <c r="K571" i="10" s="1"/>
  <c r="M571" i="10" s="1"/>
  <c r="O571" i="10" s="1"/>
  <c r="Q571" i="10" s="1"/>
  <c r="S571" i="10" s="1"/>
  <c r="I572" i="10"/>
  <c r="K572" i="10" s="1"/>
  <c r="M572" i="10" s="1"/>
  <c r="O572" i="10" s="1"/>
  <c r="Q572" i="10" s="1"/>
  <c r="S572" i="10" s="1"/>
  <c r="I553" i="10"/>
  <c r="K553" i="10" s="1"/>
  <c r="M553" i="10" s="1"/>
  <c r="O553" i="10" s="1"/>
  <c r="Q553" i="10" s="1"/>
  <c r="S553" i="10" s="1"/>
  <c r="I550" i="10"/>
  <c r="K550" i="10" s="1"/>
  <c r="M550" i="10" s="1"/>
  <c r="O550" i="10" s="1"/>
  <c r="Q550" i="10" s="1"/>
  <c r="S550" i="10" s="1"/>
  <c r="H549" i="10"/>
  <c r="H548" i="10" s="1"/>
  <c r="H552" i="10"/>
  <c r="I552" i="10" s="1"/>
  <c r="K552" i="10" s="1"/>
  <c r="M552" i="10" s="1"/>
  <c r="O552" i="10" s="1"/>
  <c r="Q552" i="10" s="1"/>
  <c r="S552" i="10" s="1"/>
  <c r="G554" i="8" l="1"/>
  <c r="H554" i="8" s="1"/>
  <c r="J554" i="8" s="1"/>
  <c r="L554" i="8" s="1"/>
  <c r="N554" i="8" s="1"/>
  <c r="P554" i="8" s="1"/>
  <c r="R554" i="8" s="1"/>
  <c r="H555" i="8"/>
  <c r="J555" i="8" s="1"/>
  <c r="L555" i="8" s="1"/>
  <c r="N555" i="8" s="1"/>
  <c r="P555" i="8" s="1"/>
  <c r="R555" i="8" s="1"/>
  <c r="J707" i="10"/>
  <c r="H750" i="12"/>
  <c r="J750" i="12" s="1"/>
  <c r="L750" i="12" s="1"/>
  <c r="N750" i="12" s="1"/>
  <c r="P750" i="12" s="1"/>
  <c r="R750" i="12" s="1"/>
  <c r="G748" i="12"/>
  <c r="G747" i="12" s="1"/>
  <c r="H747" i="12" s="1"/>
  <c r="J747" i="12" s="1"/>
  <c r="L747" i="12" s="1"/>
  <c r="N747" i="12" s="1"/>
  <c r="P747" i="12" s="1"/>
  <c r="R747" i="12" s="1"/>
  <c r="G743" i="12"/>
  <c r="H745" i="12"/>
  <c r="J745" i="12" s="1"/>
  <c r="L745" i="12" s="1"/>
  <c r="N745" i="12" s="1"/>
  <c r="P745" i="12" s="1"/>
  <c r="R745" i="12" s="1"/>
  <c r="H294" i="12"/>
  <c r="J294" i="12" s="1"/>
  <c r="L294" i="12" s="1"/>
  <c r="N294" i="12" s="1"/>
  <c r="P294" i="12" s="1"/>
  <c r="R294" i="12" s="1"/>
  <c r="G292" i="12"/>
  <c r="H293" i="12"/>
  <c r="J293" i="12" s="1"/>
  <c r="L293" i="12" s="1"/>
  <c r="N293" i="12" s="1"/>
  <c r="P293" i="12" s="1"/>
  <c r="R293" i="12" s="1"/>
  <c r="H551" i="10"/>
  <c r="I551" i="10" s="1"/>
  <c r="K551" i="10" s="1"/>
  <c r="M551" i="10" s="1"/>
  <c r="O551" i="10" s="1"/>
  <c r="Q551" i="10" s="1"/>
  <c r="S551" i="10" s="1"/>
  <c r="H570" i="10"/>
  <c r="H569" i="10" s="1"/>
  <c r="I569" i="10" s="1"/>
  <c r="K569" i="10" s="1"/>
  <c r="M569" i="10" s="1"/>
  <c r="O569" i="10" s="1"/>
  <c r="Q569" i="10" s="1"/>
  <c r="S569" i="10" s="1"/>
  <c r="I574" i="10"/>
  <c r="K574" i="10" s="1"/>
  <c r="M574" i="10" s="1"/>
  <c r="O574" i="10" s="1"/>
  <c r="Q574" i="10" s="1"/>
  <c r="S574" i="10" s="1"/>
  <c r="H587" i="10"/>
  <c r="I587" i="10" s="1"/>
  <c r="K587" i="10" s="1"/>
  <c r="M587" i="10" s="1"/>
  <c r="O587" i="10" s="1"/>
  <c r="Q587" i="10" s="1"/>
  <c r="S587" i="10" s="1"/>
  <c r="G587" i="12"/>
  <c r="G592" i="12"/>
  <c r="H592" i="12" s="1"/>
  <c r="J592" i="12" s="1"/>
  <c r="L592" i="12" s="1"/>
  <c r="N592" i="12" s="1"/>
  <c r="P592" i="12" s="1"/>
  <c r="R592" i="12" s="1"/>
  <c r="H534" i="8"/>
  <c r="J534" i="8" s="1"/>
  <c r="L534" i="8" s="1"/>
  <c r="N534" i="8" s="1"/>
  <c r="P534" i="8" s="1"/>
  <c r="R534" i="8" s="1"/>
  <c r="G530" i="8"/>
  <c r="H530" i="8" s="1"/>
  <c r="J530" i="8" s="1"/>
  <c r="L530" i="8" s="1"/>
  <c r="N530" i="8" s="1"/>
  <c r="P530" i="8" s="1"/>
  <c r="R530" i="8" s="1"/>
  <c r="H334" i="8"/>
  <c r="J334" i="8" s="1"/>
  <c r="L334" i="8" s="1"/>
  <c r="N334" i="8" s="1"/>
  <c r="P334" i="8" s="1"/>
  <c r="R334" i="8" s="1"/>
  <c r="H331" i="8"/>
  <c r="J331" i="8" s="1"/>
  <c r="L331" i="8" s="1"/>
  <c r="N331" i="8" s="1"/>
  <c r="P331" i="8" s="1"/>
  <c r="R331" i="8" s="1"/>
  <c r="G329" i="8"/>
  <c r="I548" i="10"/>
  <c r="K548" i="10" s="1"/>
  <c r="M548" i="10" s="1"/>
  <c r="O548" i="10" s="1"/>
  <c r="Q548" i="10" s="1"/>
  <c r="S548" i="10" s="1"/>
  <c r="I549" i="10"/>
  <c r="K549" i="10" s="1"/>
  <c r="M549" i="10" s="1"/>
  <c r="O549" i="10" s="1"/>
  <c r="Q549" i="10" s="1"/>
  <c r="S549" i="10" s="1"/>
  <c r="H568" i="10" l="1"/>
  <c r="H567" i="10" s="1"/>
  <c r="I567" i="10" s="1"/>
  <c r="K567" i="10" s="1"/>
  <c r="M567" i="10" s="1"/>
  <c r="O567" i="10" s="1"/>
  <c r="Q567" i="10" s="1"/>
  <c r="S567" i="10" s="1"/>
  <c r="G591" i="12"/>
  <c r="H591" i="12" s="1"/>
  <c r="J591" i="12" s="1"/>
  <c r="L591" i="12" s="1"/>
  <c r="N591" i="12" s="1"/>
  <c r="P591" i="12" s="1"/>
  <c r="R591" i="12" s="1"/>
  <c r="H748" i="12"/>
  <c r="J748" i="12" s="1"/>
  <c r="L748" i="12" s="1"/>
  <c r="N748" i="12" s="1"/>
  <c r="P748" i="12" s="1"/>
  <c r="R748" i="12" s="1"/>
  <c r="H547" i="10"/>
  <c r="H546" i="10" s="1"/>
  <c r="I570" i="10"/>
  <c r="K570" i="10" s="1"/>
  <c r="M570" i="10" s="1"/>
  <c r="O570" i="10" s="1"/>
  <c r="Q570" i="10" s="1"/>
  <c r="S570" i="10" s="1"/>
  <c r="G586" i="12"/>
  <c r="H587" i="12"/>
  <c r="J587" i="12" s="1"/>
  <c r="L587" i="12" s="1"/>
  <c r="N587" i="12" s="1"/>
  <c r="P587" i="12" s="1"/>
  <c r="R587" i="12" s="1"/>
  <c r="G291" i="12"/>
  <c r="H291" i="12" s="1"/>
  <c r="J291" i="12" s="1"/>
  <c r="L291" i="12" s="1"/>
  <c r="N291" i="12" s="1"/>
  <c r="P291" i="12" s="1"/>
  <c r="R291" i="12" s="1"/>
  <c r="H292" i="12"/>
  <c r="J292" i="12" s="1"/>
  <c r="L292" i="12" s="1"/>
  <c r="N292" i="12" s="1"/>
  <c r="P292" i="12" s="1"/>
  <c r="R292" i="12" s="1"/>
  <c r="H743" i="12"/>
  <c r="J743" i="12" s="1"/>
  <c r="L743" i="12" s="1"/>
  <c r="N743" i="12" s="1"/>
  <c r="P743" i="12" s="1"/>
  <c r="R743" i="12" s="1"/>
  <c r="G742" i="12"/>
  <c r="H742" i="12" s="1"/>
  <c r="J742" i="12" s="1"/>
  <c r="L742" i="12" s="1"/>
  <c r="N742" i="12" s="1"/>
  <c r="P742" i="12" s="1"/>
  <c r="R742" i="12" s="1"/>
  <c r="G590" i="12"/>
  <c r="H590" i="12" s="1"/>
  <c r="J590" i="12" s="1"/>
  <c r="L590" i="12" s="1"/>
  <c r="N590" i="12" s="1"/>
  <c r="P590" i="12" s="1"/>
  <c r="R590" i="12" s="1"/>
  <c r="G328" i="8"/>
  <c r="H329" i="8"/>
  <c r="J329" i="8" s="1"/>
  <c r="L329" i="8" s="1"/>
  <c r="N329" i="8" s="1"/>
  <c r="P329" i="8" s="1"/>
  <c r="R329" i="8" s="1"/>
  <c r="I568" i="10"/>
  <c r="K568" i="10" s="1"/>
  <c r="M568" i="10" s="1"/>
  <c r="O568" i="10" s="1"/>
  <c r="Q568" i="10" s="1"/>
  <c r="S568" i="10" s="1"/>
  <c r="I547" i="10" l="1"/>
  <c r="K547" i="10" s="1"/>
  <c r="M547" i="10" s="1"/>
  <c r="O547" i="10" s="1"/>
  <c r="Q547" i="10" s="1"/>
  <c r="S547" i="10" s="1"/>
  <c r="G585" i="12"/>
  <c r="H585" i="12" s="1"/>
  <c r="J585" i="12" s="1"/>
  <c r="L585" i="12" s="1"/>
  <c r="N585" i="12" s="1"/>
  <c r="P585" i="12" s="1"/>
  <c r="R585" i="12" s="1"/>
  <c r="H586" i="12"/>
  <c r="J586" i="12" s="1"/>
  <c r="L586" i="12" s="1"/>
  <c r="N586" i="12" s="1"/>
  <c r="P586" i="12" s="1"/>
  <c r="R586" i="12" s="1"/>
  <c r="G584" i="12"/>
  <c r="H584" i="12" s="1"/>
  <c r="J584" i="12" s="1"/>
  <c r="L584" i="12" s="1"/>
  <c r="N584" i="12" s="1"/>
  <c r="P584" i="12" s="1"/>
  <c r="R584" i="12" s="1"/>
  <c r="G327" i="8"/>
  <c r="H327" i="8" s="1"/>
  <c r="J327" i="8" s="1"/>
  <c r="L327" i="8" s="1"/>
  <c r="N327" i="8" s="1"/>
  <c r="P327" i="8" s="1"/>
  <c r="R327" i="8" s="1"/>
  <c r="H328" i="8"/>
  <c r="J328" i="8" s="1"/>
  <c r="L328" i="8" s="1"/>
  <c r="N328" i="8" s="1"/>
  <c r="P328" i="8" s="1"/>
  <c r="R328" i="8" s="1"/>
  <c r="I546" i="10"/>
  <c r="K546" i="10" s="1"/>
  <c r="M546" i="10" s="1"/>
  <c r="O546" i="10" s="1"/>
  <c r="Q546" i="10" s="1"/>
  <c r="S546" i="10" s="1"/>
  <c r="H545" i="10"/>
  <c r="I545" i="10" s="1"/>
  <c r="K545" i="10" s="1"/>
  <c r="M545" i="10" s="1"/>
  <c r="O545" i="10" s="1"/>
  <c r="Q545" i="10" s="1"/>
  <c r="S545" i="10" s="1"/>
  <c r="G583" i="12" l="1"/>
  <c r="H583" i="12" s="1"/>
  <c r="J583" i="12" s="1"/>
  <c r="L583" i="12" s="1"/>
  <c r="N583" i="12" s="1"/>
  <c r="P583" i="12" s="1"/>
  <c r="R583" i="12" s="1"/>
  <c r="G795" i="12"/>
  <c r="G794" i="12" s="1"/>
  <c r="G793" i="12" s="1"/>
  <c r="G792" i="12" s="1"/>
  <c r="G785" i="12"/>
  <c r="G784" i="12" s="1"/>
  <c r="G783" i="12" s="1"/>
  <c r="G782" i="12" s="1"/>
  <c r="G780" i="12"/>
  <c r="G779" i="12" s="1"/>
  <c r="G778" i="12" s="1"/>
  <c r="G777" i="12" s="1"/>
  <c r="G776" i="12" s="1"/>
  <c r="G774" i="12"/>
  <c r="G773" i="12" s="1"/>
  <c r="G772" i="12" s="1"/>
  <c r="G771" i="12" s="1"/>
  <c r="G769" i="12"/>
  <c r="G768" i="12" s="1"/>
  <c r="G767" i="12" s="1"/>
  <c r="G766" i="12" s="1"/>
  <c r="G764" i="12"/>
  <c r="G762" i="12"/>
  <c r="G756" i="12"/>
  <c r="G755" i="12" s="1"/>
  <c r="G754" i="12" s="1"/>
  <c r="G753" i="12" s="1"/>
  <c r="G752" i="12" s="1"/>
  <c r="G740" i="12"/>
  <c r="G739" i="12" s="1"/>
  <c r="G738" i="12" s="1"/>
  <c r="G737" i="12" s="1"/>
  <c r="G735" i="12"/>
  <c r="G734" i="12" s="1"/>
  <c r="G733" i="12" s="1"/>
  <c r="G732" i="12" s="1"/>
  <c r="G725" i="12"/>
  <c r="G724" i="12" s="1"/>
  <c r="G723" i="12" s="1"/>
  <c r="G722" i="12" s="1"/>
  <c r="G720" i="12"/>
  <c r="G719" i="12" s="1"/>
  <c r="G718" i="12" s="1"/>
  <c r="G717" i="12" s="1"/>
  <c r="G715" i="12"/>
  <c r="G714" i="12" s="1"/>
  <c r="G713" i="12" s="1"/>
  <c r="G712" i="12" s="1"/>
  <c r="G710" i="12"/>
  <c r="G709" i="12" s="1"/>
  <c r="G708" i="12" s="1"/>
  <c r="G707" i="12" s="1"/>
  <c r="G705" i="12"/>
  <c r="G704" i="12" s="1"/>
  <c r="G703" i="12" s="1"/>
  <c r="G702" i="12" s="1"/>
  <c r="G700" i="12"/>
  <c r="G698" i="12"/>
  <c r="G693" i="12"/>
  <c r="G692" i="12" s="1"/>
  <c r="G691" i="12" s="1"/>
  <c r="G690" i="12" s="1"/>
  <c r="G678" i="12"/>
  <c r="G677" i="12" s="1"/>
  <c r="G676" i="12" s="1"/>
  <c r="G675" i="12" s="1"/>
  <c r="G671" i="12"/>
  <c r="G669" i="12"/>
  <c r="G667" i="12"/>
  <c r="G662" i="12"/>
  <c r="G661" i="12" s="1"/>
  <c r="G660" i="12" s="1"/>
  <c r="G657" i="12"/>
  <c r="G655" i="12"/>
  <c r="G653" i="12"/>
  <c r="G648" i="12"/>
  <c r="G647" i="12" s="1"/>
  <c r="G646" i="12" s="1"/>
  <c r="G642" i="12"/>
  <c r="G640" i="12"/>
  <c r="G638" i="12"/>
  <c r="G633" i="12"/>
  <c r="G632" i="12" s="1"/>
  <c r="G631" i="12" s="1"/>
  <c r="G627" i="12"/>
  <c r="G625" i="12"/>
  <c r="G623" i="12"/>
  <c r="G618" i="12"/>
  <c r="G617" i="12" s="1"/>
  <c r="G616" i="12" s="1"/>
  <c r="G615" i="12" s="1"/>
  <c r="G612" i="12"/>
  <c r="G611" i="12" s="1"/>
  <c r="G610" i="12" s="1"/>
  <c r="G609" i="12" s="1"/>
  <c r="G607" i="12"/>
  <c r="G606" i="12" s="1"/>
  <c r="G605" i="12" s="1"/>
  <c r="G604" i="12" s="1"/>
  <c r="G600" i="12"/>
  <c r="G599" i="12" s="1"/>
  <c r="G598" i="12" s="1"/>
  <c r="G597" i="12" s="1"/>
  <c r="G596" i="12" s="1"/>
  <c r="G595" i="12" s="1"/>
  <c r="G581" i="12"/>
  <c r="G580" i="12" s="1"/>
  <c r="G579" i="12" s="1"/>
  <c r="G578" i="12" s="1"/>
  <c r="G577" i="12" s="1"/>
  <c r="G576" i="12" s="1"/>
  <c r="G574" i="12"/>
  <c r="G573" i="12" s="1"/>
  <c r="G572" i="12" s="1"/>
  <c r="G571" i="12" s="1"/>
  <c r="G570" i="12" s="1"/>
  <c r="G569" i="12" s="1"/>
  <c r="G567" i="12"/>
  <c r="G566" i="12" s="1"/>
  <c r="G565" i="12" s="1"/>
  <c r="G564" i="12" s="1"/>
  <c r="G563" i="12" s="1"/>
  <c r="G562" i="12" s="1"/>
  <c r="G560" i="12"/>
  <c r="G559" i="12" s="1"/>
  <c r="G558" i="12" s="1"/>
  <c r="G557" i="12" s="1"/>
  <c r="G556" i="12" s="1"/>
  <c r="G555" i="12" s="1"/>
  <c r="G553" i="12"/>
  <c r="G552" i="12" s="1"/>
  <c r="G551" i="12" s="1"/>
  <c r="G550" i="12" s="1"/>
  <c r="G549" i="12" s="1"/>
  <c r="G548" i="12" s="1"/>
  <c r="G546" i="12"/>
  <c r="G545" i="12" s="1"/>
  <c r="G544" i="12" s="1"/>
  <c r="G543" i="12" s="1"/>
  <c r="G542" i="12" s="1"/>
  <c r="G541" i="12" s="1"/>
  <c r="G539" i="12"/>
  <c r="G538" i="12" s="1"/>
  <c r="G536" i="12"/>
  <c r="G535" i="12" s="1"/>
  <c r="G531" i="12"/>
  <c r="G530" i="12" s="1"/>
  <c r="G529" i="12" s="1"/>
  <c r="G516" i="12"/>
  <c r="G515" i="12" s="1"/>
  <c r="G514" i="12" s="1"/>
  <c r="G513" i="12" s="1"/>
  <c r="G511" i="12"/>
  <c r="G510" i="12" s="1"/>
  <c r="G509" i="12" s="1"/>
  <c r="G508" i="12" s="1"/>
  <c r="G506" i="12"/>
  <c r="G505" i="12" s="1"/>
  <c r="G504" i="12" s="1"/>
  <c r="G503" i="12" s="1"/>
  <c r="G498" i="12"/>
  <c r="G496" i="12"/>
  <c r="G490" i="12"/>
  <c r="G489" i="12" s="1"/>
  <c r="G488" i="12" s="1"/>
  <c r="G487" i="12" s="1"/>
  <c r="G486" i="12" s="1"/>
  <c r="G483" i="12"/>
  <c r="G482" i="12" s="1"/>
  <c r="G481" i="12" s="1"/>
  <c r="G480" i="12" s="1"/>
  <c r="G479" i="12" s="1"/>
  <c r="G478" i="12" s="1"/>
  <c r="G476" i="12"/>
  <c r="G475" i="12" s="1"/>
  <c r="G474" i="12" s="1"/>
  <c r="G473" i="12" s="1"/>
  <c r="G472" i="12" s="1"/>
  <c r="G471" i="12" s="1"/>
  <c r="G469" i="12"/>
  <c r="G468" i="12" s="1"/>
  <c r="G461" i="12"/>
  <c r="G460" i="12" s="1"/>
  <c r="G459" i="12" s="1"/>
  <c r="G458" i="12" s="1"/>
  <c r="G457" i="12" s="1"/>
  <c r="G456" i="12" s="1"/>
  <c r="G454" i="12"/>
  <c r="G452" i="12"/>
  <c r="G447" i="12"/>
  <c r="G445" i="12"/>
  <c r="G440" i="12"/>
  <c r="G439" i="12" s="1"/>
  <c r="G438" i="12" s="1"/>
  <c r="G437" i="12" s="1"/>
  <c r="G435" i="12"/>
  <c r="G434" i="12" s="1"/>
  <c r="G433" i="12" s="1"/>
  <c r="G432" i="12" s="1"/>
  <c r="G430" i="12"/>
  <c r="G429" i="12" s="1"/>
  <c r="G428" i="12" s="1"/>
  <c r="G427" i="12" s="1"/>
  <c r="G424" i="12"/>
  <c r="G423" i="12" s="1"/>
  <c r="G413" i="12" s="1"/>
  <c r="G421" i="12"/>
  <c r="G420" i="12" s="1"/>
  <c r="G419" i="12" s="1"/>
  <c r="G418" i="12" s="1"/>
  <c r="G415" i="12"/>
  <c r="G414" i="12" s="1"/>
  <c r="G411" i="12"/>
  <c r="G410" i="12" s="1"/>
  <c r="G409" i="12" s="1"/>
  <c r="G404" i="12"/>
  <c r="G402" i="12"/>
  <c r="G395" i="12"/>
  <c r="G394" i="12" s="1"/>
  <c r="G393" i="12" s="1"/>
  <c r="G392" i="12" s="1"/>
  <c r="G391" i="12" s="1"/>
  <c r="G390" i="12" s="1"/>
  <c r="G388" i="12"/>
  <c r="G387" i="12" s="1"/>
  <c r="G386" i="12" s="1"/>
  <c r="G385" i="12" s="1"/>
  <c r="G383" i="12"/>
  <c r="G382" i="12" s="1"/>
  <c r="G381" i="12" s="1"/>
  <c r="G380" i="12" s="1"/>
  <c r="G353" i="12"/>
  <c r="G352" i="12" s="1"/>
  <c r="G351" i="12" s="1"/>
  <c r="G350" i="12" s="1"/>
  <c r="G349" i="12" s="1"/>
  <c r="G348" i="12" s="1"/>
  <c r="G346" i="12"/>
  <c r="G345" i="12" s="1"/>
  <c r="G344" i="12" s="1"/>
  <c r="G339" i="12"/>
  <c r="G338" i="12" s="1"/>
  <c r="G337" i="12" s="1"/>
  <c r="G336" i="12" s="1"/>
  <c r="G335" i="12" s="1"/>
  <c r="G334" i="12" s="1"/>
  <c r="G332" i="12"/>
  <c r="G331" i="12" s="1"/>
  <c r="G330" i="12" s="1"/>
  <c r="G329" i="12" s="1"/>
  <c r="G328" i="12" s="1"/>
  <c r="G326" i="12"/>
  <c r="G324" i="12"/>
  <c r="G316" i="12"/>
  <c r="G315" i="12" s="1"/>
  <c r="G314" i="12" s="1"/>
  <c r="G313" i="12" s="1"/>
  <c r="G311" i="12"/>
  <c r="G310" i="12" s="1"/>
  <c r="G309" i="12" s="1"/>
  <c r="G308" i="12" s="1"/>
  <c r="G306" i="12"/>
  <c r="G305" i="12" s="1"/>
  <c r="G304" i="12" s="1"/>
  <c r="G303" i="12" s="1"/>
  <c r="G299" i="12"/>
  <c r="G298" i="12" s="1"/>
  <c r="G297" i="12" s="1"/>
  <c r="G296" i="12" s="1"/>
  <c r="G287" i="12"/>
  <c r="G285" i="12"/>
  <c r="G283" i="12"/>
  <c r="G276" i="12"/>
  <c r="G275" i="12" s="1"/>
  <c r="G274" i="12" s="1"/>
  <c r="G273" i="12" s="1"/>
  <c r="G271" i="12"/>
  <c r="G270" i="12" s="1"/>
  <c r="G269" i="12" s="1"/>
  <c r="G268" i="12" s="1"/>
  <c r="G266" i="12"/>
  <c r="G265" i="12" s="1"/>
  <c r="G264" i="12" s="1"/>
  <c r="G263" i="12" s="1"/>
  <c r="G258" i="12"/>
  <c r="G257" i="12" s="1"/>
  <c r="G256" i="12" s="1"/>
  <c r="G255" i="12" s="1"/>
  <c r="G254" i="12" s="1"/>
  <c r="G253" i="12" s="1"/>
  <c r="G251" i="12"/>
  <c r="G250" i="12" s="1"/>
  <c r="G249" i="12" s="1"/>
  <c r="G248" i="12" s="1"/>
  <c r="G247" i="12" s="1"/>
  <c r="G246" i="12" s="1"/>
  <c r="G244" i="12"/>
  <c r="G243" i="12" s="1"/>
  <c r="G242" i="12" s="1"/>
  <c r="G241" i="12" s="1"/>
  <c r="G239" i="12"/>
  <c r="G238" i="12" s="1"/>
  <c r="G237" i="12" s="1"/>
  <c r="G236" i="12" s="1"/>
  <c r="G234" i="12"/>
  <c r="G233" i="12" s="1"/>
  <c r="G232" i="12" s="1"/>
  <c r="G231" i="12" s="1"/>
  <c r="G227" i="12"/>
  <c r="G225" i="12"/>
  <c r="G223" i="12"/>
  <c r="G218" i="12"/>
  <c r="G216" i="12"/>
  <c r="G211" i="12"/>
  <c r="G210" i="12" s="1"/>
  <c r="G209" i="12" s="1"/>
  <c r="G208" i="12" s="1"/>
  <c r="G204" i="12"/>
  <c r="G203" i="12" s="1"/>
  <c r="G202" i="12" s="1"/>
  <c r="G201" i="12" s="1"/>
  <c r="G200" i="12" s="1"/>
  <c r="G199" i="12" s="1"/>
  <c r="G197" i="12"/>
  <c r="G196" i="12" s="1"/>
  <c r="G195" i="12" s="1"/>
  <c r="G194" i="12" s="1"/>
  <c r="G193" i="12" s="1"/>
  <c r="G192" i="12" s="1"/>
  <c r="G190" i="12"/>
  <c r="G189" i="12" s="1"/>
  <c r="G188" i="12" s="1"/>
  <c r="G187" i="12" s="1"/>
  <c r="G185" i="12"/>
  <c r="G184" i="12" s="1"/>
  <c r="G183" i="12" s="1"/>
  <c r="G182" i="12" s="1"/>
  <c r="G180" i="12"/>
  <c r="G179" i="12" s="1"/>
  <c r="G178" i="12" s="1"/>
  <c r="G177" i="12" s="1"/>
  <c r="G173" i="12"/>
  <c r="G172" i="12" s="1"/>
  <c r="G171" i="12" s="1"/>
  <c r="G170" i="12" s="1"/>
  <c r="G168" i="12"/>
  <c r="G167" i="12"/>
  <c r="G166" i="12" s="1"/>
  <c r="G165" i="12" s="1"/>
  <c r="G164" i="12" s="1"/>
  <c r="G162" i="12"/>
  <c r="G161" i="12" s="1"/>
  <c r="G160" i="12" s="1"/>
  <c r="G145" i="12"/>
  <c r="G144" i="12" s="1"/>
  <c r="G143" i="12" s="1"/>
  <c r="G142" i="12" s="1"/>
  <c r="G140" i="12"/>
  <c r="G139" i="12" s="1"/>
  <c r="G138" i="12" s="1"/>
  <c r="G137" i="12" s="1"/>
  <c r="G135" i="12"/>
  <c r="G128" i="12"/>
  <c r="G127" i="12" s="1"/>
  <c r="G126" i="12" s="1"/>
  <c r="G125" i="12" s="1"/>
  <c r="G123" i="12"/>
  <c r="G115" i="12"/>
  <c r="G114" i="12" s="1"/>
  <c r="G113" i="12" s="1"/>
  <c r="G112" i="12" s="1"/>
  <c r="G111" i="12" s="1"/>
  <c r="G110" i="12" s="1"/>
  <c r="G108" i="12"/>
  <c r="G107" i="12" s="1"/>
  <c r="G106" i="12" s="1"/>
  <c r="G105" i="12" s="1"/>
  <c r="G104" i="12" s="1"/>
  <c r="G103" i="12" s="1"/>
  <c r="G100" i="12"/>
  <c r="G98" i="12"/>
  <c r="G93" i="12"/>
  <c r="G91" i="12"/>
  <c r="G89" i="12"/>
  <c r="G84" i="12"/>
  <c r="G83" i="12" s="1"/>
  <c r="G81" i="12"/>
  <c r="G80" i="12" s="1"/>
  <c r="G79" i="12" s="1"/>
  <c r="G78" i="12" s="1"/>
  <c r="G63" i="12"/>
  <c r="G62" i="12" s="1"/>
  <c r="G61" i="12" s="1"/>
  <c r="G60" i="12" s="1"/>
  <c r="G52" i="12"/>
  <c r="G51" i="12" s="1"/>
  <c r="G50" i="12" s="1"/>
  <c r="G49" i="12" s="1"/>
  <c r="G36" i="12"/>
  <c r="G35" i="12" s="1"/>
  <c r="G34" i="12" s="1"/>
  <c r="G33" i="12" s="1"/>
  <c r="G31" i="12"/>
  <c r="G30" i="12" s="1"/>
  <c r="G29" i="12" s="1"/>
  <c r="G28" i="12" s="1"/>
  <c r="G14" i="12"/>
  <c r="G13" i="12" s="1"/>
  <c r="G12" i="12" s="1"/>
  <c r="G11" i="12" s="1"/>
  <c r="H14" i="8"/>
  <c r="J14" i="8" s="1"/>
  <c r="L14" i="8" s="1"/>
  <c r="N14" i="8" s="1"/>
  <c r="P14" i="8" s="1"/>
  <c r="R14" i="8" s="1"/>
  <c r="H17" i="8"/>
  <c r="J17" i="8" s="1"/>
  <c r="L17" i="8" s="1"/>
  <c r="N17" i="8" s="1"/>
  <c r="P17" i="8" s="1"/>
  <c r="R17" i="8" s="1"/>
  <c r="H23" i="8"/>
  <c r="J23" i="8" s="1"/>
  <c r="L23" i="8" s="1"/>
  <c r="N23" i="8" s="1"/>
  <c r="P23" i="8" s="1"/>
  <c r="R23" i="8" s="1"/>
  <c r="H26" i="8"/>
  <c r="J26" i="8" s="1"/>
  <c r="L26" i="8" s="1"/>
  <c r="N26" i="8" s="1"/>
  <c r="P26" i="8" s="1"/>
  <c r="R26" i="8" s="1"/>
  <c r="H28" i="8"/>
  <c r="J28" i="8" s="1"/>
  <c r="L28" i="8" s="1"/>
  <c r="N28" i="8" s="1"/>
  <c r="P28" i="8" s="1"/>
  <c r="R28" i="8" s="1"/>
  <c r="H30" i="8"/>
  <c r="J30" i="8" s="1"/>
  <c r="L30" i="8" s="1"/>
  <c r="N30" i="8" s="1"/>
  <c r="P30" i="8" s="1"/>
  <c r="R30" i="8" s="1"/>
  <c r="H36" i="8"/>
  <c r="J36" i="8" s="1"/>
  <c r="L36" i="8" s="1"/>
  <c r="N36" i="8" s="1"/>
  <c r="P36" i="8" s="1"/>
  <c r="R36" i="8" s="1"/>
  <c r="H39" i="8"/>
  <c r="J39" i="8" s="1"/>
  <c r="L39" i="8" s="1"/>
  <c r="N39" i="8" s="1"/>
  <c r="P39" i="8" s="1"/>
  <c r="R39" i="8" s="1"/>
  <c r="H41" i="8"/>
  <c r="J41" i="8" s="1"/>
  <c r="L41" i="8" s="1"/>
  <c r="N41" i="8" s="1"/>
  <c r="P41" i="8" s="1"/>
  <c r="R41" i="8" s="1"/>
  <c r="H43" i="8"/>
  <c r="J43" i="8" s="1"/>
  <c r="L43" i="8" s="1"/>
  <c r="N43" i="8" s="1"/>
  <c r="P43" i="8" s="1"/>
  <c r="R43" i="8" s="1"/>
  <c r="H49" i="8"/>
  <c r="J49" i="8" s="1"/>
  <c r="L49" i="8" s="1"/>
  <c r="N49" i="8" s="1"/>
  <c r="P49" i="8" s="1"/>
  <c r="R49" i="8" s="1"/>
  <c r="H55" i="8"/>
  <c r="J55" i="8" s="1"/>
  <c r="L55" i="8" s="1"/>
  <c r="N55" i="8" s="1"/>
  <c r="P55" i="8" s="1"/>
  <c r="R55" i="8" s="1"/>
  <c r="H58" i="8"/>
  <c r="J58" i="8" s="1"/>
  <c r="L58" i="8" s="1"/>
  <c r="N58" i="8" s="1"/>
  <c r="P58" i="8" s="1"/>
  <c r="R58" i="8" s="1"/>
  <c r="H60" i="8"/>
  <c r="J60" i="8" s="1"/>
  <c r="L60" i="8" s="1"/>
  <c r="N60" i="8" s="1"/>
  <c r="P60" i="8" s="1"/>
  <c r="R60" i="8" s="1"/>
  <c r="H62" i="8"/>
  <c r="J62" i="8" s="1"/>
  <c r="L62" i="8" s="1"/>
  <c r="N62" i="8" s="1"/>
  <c r="P62" i="8" s="1"/>
  <c r="R62" i="8" s="1"/>
  <c r="H66" i="8"/>
  <c r="J66" i="8" s="1"/>
  <c r="L66" i="8" s="1"/>
  <c r="N66" i="8" s="1"/>
  <c r="P66" i="8" s="1"/>
  <c r="R66" i="8" s="1"/>
  <c r="H69" i="8"/>
  <c r="J69" i="8" s="1"/>
  <c r="L69" i="8" s="1"/>
  <c r="N69" i="8" s="1"/>
  <c r="P69" i="8" s="1"/>
  <c r="R69" i="8" s="1"/>
  <c r="H71" i="8"/>
  <c r="J71" i="8" s="1"/>
  <c r="L71" i="8" s="1"/>
  <c r="N71" i="8" s="1"/>
  <c r="P71" i="8" s="1"/>
  <c r="R71" i="8" s="1"/>
  <c r="H73" i="8"/>
  <c r="J73" i="8" s="1"/>
  <c r="L73" i="8" s="1"/>
  <c r="N73" i="8" s="1"/>
  <c r="P73" i="8" s="1"/>
  <c r="R73" i="8" s="1"/>
  <c r="H79" i="8"/>
  <c r="J79" i="8" s="1"/>
  <c r="L79" i="8" s="1"/>
  <c r="N79" i="8" s="1"/>
  <c r="P79" i="8" s="1"/>
  <c r="R79" i="8" s="1"/>
  <c r="H84" i="8"/>
  <c r="J84" i="8" s="1"/>
  <c r="L84" i="8" s="1"/>
  <c r="N84" i="8" s="1"/>
  <c r="P84" i="8" s="1"/>
  <c r="R84" i="8" s="1"/>
  <c r="H91" i="8"/>
  <c r="J91" i="8" s="1"/>
  <c r="L91" i="8" s="1"/>
  <c r="N91" i="8" s="1"/>
  <c r="P91" i="8" s="1"/>
  <c r="R91" i="8" s="1"/>
  <c r="H94" i="8"/>
  <c r="J94" i="8" s="1"/>
  <c r="L94" i="8" s="1"/>
  <c r="N94" i="8" s="1"/>
  <c r="P94" i="8" s="1"/>
  <c r="R94" i="8" s="1"/>
  <c r="H99" i="8"/>
  <c r="J99" i="8" s="1"/>
  <c r="L99" i="8" s="1"/>
  <c r="N99" i="8" s="1"/>
  <c r="P99" i="8" s="1"/>
  <c r="R99" i="8" s="1"/>
  <c r="H101" i="8"/>
  <c r="J101" i="8" s="1"/>
  <c r="L101" i="8" s="1"/>
  <c r="N101" i="8" s="1"/>
  <c r="P101" i="8" s="1"/>
  <c r="R101" i="8" s="1"/>
  <c r="H106" i="8"/>
  <c r="J106" i="8" s="1"/>
  <c r="L106" i="8" s="1"/>
  <c r="N106" i="8" s="1"/>
  <c r="P106" i="8" s="1"/>
  <c r="R106" i="8" s="1"/>
  <c r="H111" i="8"/>
  <c r="J111" i="8" s="1"/>
  <c r="L111" i="8" s="1"/>
  <c r="N111" i="8" s="1"/>
  <c r="P111" i="8" s="1"/>
  <c r="R111" i="8" s="1"/>
  <c r="H114" i="8"/>
  <c r="J114" i="8" s="1"/>
  <c r="L114" i="8" s="1"/>
  <c r="N114" i="8" s="1"/>
  <c r="P114" i="8" s="1"/>
  <c r="R114" i="8" s="1"/>
  <c r="H116" i="8"/>
  <c r="J116" i="8" s="1"/>
  <c r="L116" i="8" s="1"/>
  <c r="N116" i="8" s="1"/>
  <c r="P116" i="8" s="1"/>
  <c r="R116" i="8" s="1"/>
  <c r="H118" i="8"/>
  <c r="J118" i="8" s="1"/>
  <c r="L118" i="8" s="1"/>
  <c r="N118" i="8" s="1"/>
  <c r="P118" i="8" s="1"/>
  <c r="R118" i="8" s="1"/>
  <c r="H123" i="8"/>
  <c r="J123" i="8" s="1"/>
  <c r="L123" i="8" s="1"/>
  <c r="N123" i="8" s="1"/>
  <c r="P123" i="8" s="1"/>
  <c r="R123" i="8" s="1"/>
  <c r="H128" i="8"/>
  <c r="J128" i="8" s="1"/>
  <c r="L128" i="8" s="1"/>
  <c r="N128" i="8" s="1"/>
  <c r="P128" i="8" s="1"/>
  <c r="R128" i="8" s="1"/>
  <c r="H133" i="8"/>
  <c r="J133" i="8" s="1"/>
  <c r="L133" i="8" s="1"/>
  <c r="N133" i="8" s="1"/>
  <c r="P133" i="8" s="1"/>
  <c r="R133" i="8" s="1"/>
  <c r="H135" i="8"/>
  <c r="J135" i="8" s="1"/>
  <c r="L135" i="8" s="1"/>
  <c r="N135" i="8" s="1"/>
  <c r="P135" i="8" s="1"/>
  <c r="R135" i="8" s="1"/>
  <c r="H139" i="8"/>
  <c r="J139" i="8" s="1"/>
  <c r="L139" i="8" s="1"/>
  <c r="N139" i="8" s="1"/>
  <c r="P139" i="8" s="1"/>
  <c r="R139" i="8" s="1"/>
  <c r="H141" i="8"/>
  <c r="J141" i="8" s="1"/>
  <c r="L141" i="8" s="1"/>
  <c r="N141" i="8" s="1"/>
  <c r="P141" i="8" s="1"/>
  <c r="R141" i="8" s="1"/>
  <c r="H144" i="8"/>
  <c r="J144" i="8" s="1"/>
  <c r="L144" i="8" s="1"/>
  <c r="N144" i="8" s="1"/>
  <c r="P144" i="8" s="1"/>
  <c r="R144" i="8" s="1"/>
  <c r="H147" i="8"/>
  <c r="J147" i="8" s="1"/>
  <c r="L147" i="8" s="1"/>
  <c r="N147" i="8" s="1"/>
  <c r="P147" i="8" s="1"/>
  <c r="R147" i="8" s="1"/>
  <c r="H154" i="8"/>
  <c r="J154" i="8" s="1"/>
  <c r="L154" i="8" s="1"/>
  <c r="N154" i="8" s="1"/>
  <c r="P154" i="8" s="1"/>
  <c r="R154" i="8" s="1"/>
  <c r="H162" i="8"/>
  <c r="J162" i="8" s="1"/>
  <c r="L162" i="8" s="1"/>
  <c r="N162" i="8" s="1"/>
  <c r="P162" i="8" s="1"/>
  <c r="R162" i="8" s="1"/>
  <c r="H165" i="8"/>
  <c r="J165" i="8" s="1"/>
  <c r="L165" i="8" s="1"/>
  <c r="N165" i="8" s="1"/>
  <c r="P165" i="8" s="1"/>
  <c r="R165" i="8" s="1"/>
  <c r="H168" i="8"/>
  <c r="J168" i="8" s="1"/>
  <c r="L168" i="8" s="1"/>
  <c r="N168" i="8" s="1"/>
  <c r="P168" i="8" s="1"/>
  <c r="R168" i="8" s="1"/>
  <c r="H173" i="8"/>
  <c r="J173" i="8" s="1"/>
  <c r="L173" i="8" s="1"/>
  <c r="N173" i="8" s="1"/>
  <c r="P173" i="8" s="1"/>
  <c r="R173" i="8" s="1"/>
  <c r="H175" i="8"/>
  <c r="J175" i="8" s="1"/>
  <c r="L175" i="8" s="1"/>
  <c r="N175" i="8" s="1"/>
  <c r="P175" i="8" s="1"/>
  <c r="R175" i="8" s="1"/>
  <c r="H177" i="8"/>
  <c r="J177" i="8" s="1"/>
  <c r="L177" i="8" s="1"/>
  <c r="N177" i="8" s="1"/>
  <c r="P177" i="8" s="1"/>
  <c r="R177" i="8" s="1"/>
  <c r="H184" i="8"/>
  <c r="J184" i="8" s="1"/>
  <c r="L184" i="8" s="1"/>
  <c r="N184" i="8" s="1"/>
  <c r="P184" i="8" s="1"/>
  <c r="R184" i="8" s="1"/>
  <c r="H189" i="8"/>
  <c r="J189" i="8" s="1"/>
  <c r="L189" i="8" s="1"/>
  <c r="N189" i="8" s="1"/>
  <c r="P189" i="8" s="1"/>
  <c r="R189" i="8" s="1"/>
  <c r="H194" i="8"/>
  <c r="J194" i="8" s="1"/>
  <c r="L194" i="8" s="1"/>
  <c r="N194" i="8" s="1"/>
  <c r="P194" i="8" s="1"/>
  <c r="R194" i="8" s="1"/>
  <c r="H199" i="8"/>
  <c r="J199" i="8" s="1"/>
  <c r="L199" i="8" s="1"/>
  <c r="N199" i="8" s="1"/>
  <c r="P199" i="8" s="1"/>
  <c r="R199" i="8" s="1"/>
  <c r="H202" i="8"/>
  <c r="J202" i="8" s="1"/>
  <c r="L202" i="8" s="1"/>
  <c r="N202" i="8" s="1"/>
  <c r="P202" i="8" s="1"/>
  <c r="R202" i="8" s="1"/>
  <c r="H209" i="8"/>
  <c r="J209" i="8" s="1"/>
  <c r="L209" i="8" s="1"/>
  <c r="N209" i="8" s="1"/>
  <c r="P209" i="8" s="1"/>
  <c r="R209" i="8" s="1"/>
  <c r="H211" i="8"/>
  <c r="J211" i="8" s="1"/>
  <c r="L211" i="8" s="1"/>
  <c r="N211" i="8" s="1"/>
  <c r="P211" i="8" s="1"/>
  <c r="R211" i="8" s="1"/>
  <c r="H217" i="8"/>
  <c r="J217" i="8" s="1"/>
  <c r="L217" i="8" s="1"/>
  <c r="N217" i="8" s="1"/>
  <c r="P217" i="8" s="1"/>
  <c r="R217" i="8" s="1"/>
  <c r="H223" i="8"/>
  <c r="J223" i="8" s="1"/>
  <c r="L223" i="8" s="1"/>
  <c r="N223" i="8" s="1"/>
  <c r="P223" i="8" s="1"/>
  <c r="R223" i="8" s="1"/>
  <c r="H226" i="8"/>
  <c r="J226" i="8" s="1"/>
  <c r="L226" i="8" s="1"/>
  <c r="N226" i="8" s="1"/>
  <c r="P226" i="8" s="1"/>
  <c r="R226" i="8" s="1"/>
  <c r="H229" i="8"/>
  <c r="J229" i="8" s="1"/>
  <c r="L229" i="8" s="1"/>
  <c r="N229" i="8" s="1"/>
  <c r="P229" i="8" s="1"/>
  <c r="R229" i="8" s="1"/>
  <c r="H232" i="8"/>
  <c r="J232" i="8" s="1"/>
  <c r="L232" i="8" s="1"/>
  <c r="N232" i="8" s="1"/>
  <c r="P232" i="8" s="1"/>
  <c r="R232" i="8" s="1"/>
  <c r="H237" i="8"/>
  <c r="J237" i="8" s="1"/>
  <c r="L237" i="8" s="1"/>
  <c r="N237" i="8" s="1"/>
  <c r="P237" i="8" s="1"/>
  <c r="R237" i="8" s="1"/>
  <c r="H240" i="8"/>
  <c r="J240" i="8" s="1"/>
  <c r="L240" i="8" s="1"/>
  <c r="N240" i="8" s="1"/>
  <c r="P240" i="8" s="1"/>
  <c r="R240" i="8" s="1"/>
  <c r="H242" i="8"/>
  <c r="J242" i="8" s="1"/>
  <c r="L242" i="8" s="1"/>
  <c r="N242" i="8" s="1"/>
  <c r="P242" i="8" s="1"/>
  <c r="R242" i="8" s="1"/>
  <c r="H248" i="8"/>
  <c r="J248" i="8" s="1"/>
  <c r="L248" i="8" s="1"/>
  <c r="N248" i="8" s="1"/>
  <c r="P248" i="8" s="1"/>
  <c r="R248" i="8" s="1"/>
  <c r="H254" i="8"/>
  <c r="J254" i="8" s="1"/>
  <c r="L254" i="8" s="1"/>
  <c r="N254" i="8" s="1"/>
  <c r="P254" i="8" s="1"/>
  <c r="R254" i="8" s="1"/>
  <c r="H257" i="8"/>
  <c r="J257" i="8" s="1"/>
  <c r="L257" i="8" s="1"/>
  <c r="N257" i="8" s="1"/>
  <c r="P257" i="8" s="1"/>
  <c r="R257" i="8" s="1"/>
  <c r="H260" i="8"/>
  <c r="J260" i="8" s="1"/>
  <c r="L260" i="8" s="1"/>
  <c r="N260" i="8" s="1"/>
  <c r="P260" i="8" s="1"/>
  <c r="R260" i="8" s="1"/>
  <c r="H265" i="8"/>
  <c r="J265" i="8" s="1"/>
  <c r="L265" i="8" s="1"/>
  <c r="N265" i="8" s="1"/>
  <c r="P265" i="8" s="1"/>
  <c r="R265" i="8" s="1"/>
  <c r="H270" i="8"/>
  <c r="J270" i="8" s="1"/>
  <c r="L270" i="8" s="1"/>
  <c r="N270" i="8" s="1"/>
  <c r="P270" i="8" s="1"/>
  <c r="R270" i="8" s="1"/>
  <c r="H275" i="8"/>
  <c r="J275" i="8" s="1"/>
  <c r="L275" i="8" s="1"/>
  <c r="N275" i="8" s="1"/>
  <c r="P275" i="8" s="1"/>
  <c r="R275" i="8" s="1"/>
  <c r="H280" i="8"/>
  <c r="J280" i="8" s="1"/>
  <c r="L280" i="8" s="1"/>
  <c r="N280" i="8" s="1"/>
  <c r="P280" i="8" s="1"/>
  <c r="R280" i="8" s="1"/>
  <c r="H302" i="8"/>
  <c r="J302" i="8" s="1"/>
  <c r="L302" i="8" s="1"/>
  <c r="N302" i="8" s="1"/>
  <c r="P302" i="8" s="1"/>
  <c r="R302" i="8" s="1"/>
  <c r="H309" i="8"/>
  <c r="J309" i="8" s="1"/>
  <c r="L309" i="8" s="1"/>
  <c r="N309" i="8" s="1"/>
  <c r="P309" i="8" s="1"/>
  <c r="R309" i="8" s="1"/>
  <c r="H314" i="8"/>
  <c r="J314" i="8" s="1"/>
  <c r="L314" i="8" s="1"/>
  <c r="N314" i="8" s="1"/>
  <c r="P314" i="8" s="1"/>
  <c r="R314" i="8" s="1"/>
  <c r="H319" i="8"/>
  <c r="J319" i="8" s="1"/>
  <c r="L319" i="8" s="1"/>
  <c r="N319" i="8" s="1"/>
  <c r="P319" i="8" s="1"/>
  <c r="R319" i="8" s="1"/>
  <c r="H322" i="8"/>
  <c r="J322" i="8" s="1"/>
  <c r="L322" i="8" s="1"/>
  <c r="N322" i="8" s="1"/>
  <c r="P322" i="8" s="1"/>
  <c r="R322" i="8" s="1"/>
  <c r="H326" i="8"/>
  <c r="J326" i="8" s="1"/>
  <c r="L326" i="8" s="1"/>
  <c r="N326" i="8" s="1"/>
  <c r="P326" i="8" s="1"/>
  <c r="R326" i="8" s="1"/>
  <c r="H343" i="8"/>
  <c r="J343" i="8" s="1"/>
  <c r="L343" i="8" s="1"/>
  <c r="N343" i="8" s="1"/>
  <c r="P343" i="8" s="1"/>
  <c r="R343" i="8" s="1"/>
  <c r="H346" i="8"/>
  <c r="J346" i="8" s="1"/>
  <c r="L346" i="8" s="1"/>
  <c r="N346" i="8" s="1"/>
  <c r="P346" i="8" s="1"/>
  <c r="R346" i="8" s="1"/>
  <c r="H351" i="8"/>
  <c r="J351" i="8" s="1"/>
  <c r="L351" i="8" s="1"/>
  <c r="N351" i="8" s="1"/>
  <c r="P351" i="8" s="1"/>
  <c r="R351" i="8" s="1"/>
  <c r="H356" i="8"/>
  <c r="J356" i="8" s="1"/>
  <c r="L356" i="8" s="1"/>
  <c r="N356" i="8" s="1"/>
  <c r="P356" i="8" s="1"/>
  <c r="R356" i="8" s="1"/>
  <c r="H361" i="8"/>
  <c r="J361" i="8" s="1"/>
  <c r="L361" i="8" s="1"/>
  <c r="N361" i="8" s="1"/>
  <c r="P361" i="8" s="1"/>
  <c r="R361" i="8" s="1"/>
  <c r="H369" i="8"/>
  <c r="J369" i="8" s="1"/>
  <c r="L369" i="8" s="1"/>
  <c r="N369" i="8" s="1"/>
  <c r="P369" i="8" s="1"/>
  <c r="R369" i="8" s="1"/>
  <c r="H376" i="8"/>
  <c r="J376" i="8" s="1"/>
  <c r="L376" i="8" s="1"/>
  <c r="N376" i="8" s="1"/>
  <c r="P376" i="8" s="1"/>
  <c r="R376" i="8" s="1"/>
  <c r="H379" i="8"/>
  <c r="J379" i="8" s="1"/>
  <c r="L379" i="8" s="1"/>
  <c r="N379" i="8" s="1"/>
  <c r="P379" i="8" s="1"/>
  <c r="R379" i="8" s="1"/>
  <c r="H382" i="8"/>
  <c r="J382" i="8" s="1"/>
  <c r="L382" i="8" s="1"/>
  <c r="N382" i="8" s="1"/>
  <c r="P382" i="8" s="1"/>
  <c r="R382" i="8" s="1"/>
  <c r="H393" i="8"/>
  <c r="J393" i="8" s="1"/>
  <c r="L393" i="8" s="1"/>
  <c r="N393" i="8" s="1"/>
  <c r="P393" i="8" s="1"/>
  <c r="R393" i="8" s="1"/>
  <c r="H398" i="8"/>
  <c r="J398" i="8" s="1"/>
  <c r="L398" i="8" s="1"/>
  <c r="N398" i="8" s="1"/>
  <c r="P398" i="8" s="1"/>
  <c r="R398" i="8" s="1"/>
  <c r="H403" i="8"/>
  <c r="J403" i="8" s="1"/>
  <c r="L403" i="8" s="1"/>
  <c r="N403" i="8" s="1"/>
  <c r="P403" i="8" s="1"/>
  <c r="R403" i="8" s="1"/>
  <c r="H410" i="8"/>
  <c r="J410" i="8" s="1"/>
  <c r="L410" i="8" s="1"/>
  <c r="N410" i="8" s="1"/>
  <c r="P410" i="8" s="1"/>
  <c r="R410" i="8" s="1"/>
  <c r="H422" i="8"/>
  <c r="J422" i="8" s="1"/>
  <c r="L422" i="8" s="1"/>
  <c r="N422" i="8" s="1"/>
  <c r="P422" i="8" s="1"/>
  <c r="R422" i="8" s="1"/>
  <c r="H427" i="8"/>
  <c r="J427" i="8" s="1"/>
  <c r="L427" i="8" s="1"/>
  <c r="N427" i="8" s="1"/>
  <c r="P427" i="8" s="1"/>
  <c r="R427" i="8" s="1"/>
  <c r="H432" i="8"/>
  <c r="J432" i="8" s="1"/>
  <c r="L432" i="8" s="1"/>
  <c r="N432" i="8" s="1"/>
  <c r="P432" i="8" s="1"/>
  <c r="R432" i="8" s="1"/>
  <c r="H440" i="8"/>
  <c r="J440" i="8" s="1"/>
  <c r="L440" i="8" s="1"/>
  <c r="N440" i="8" s="1"/>
  <c r="P440" i="8" s="1"/>
  <c r="R440" i="8" s="1"/>
  <c r="H447" i="8"/>
  <c r="J447" i="8" s="1"/>
  <c r="L447" i="8" s="1"/>
  <c r="N447" i="8" s="1"/>
  <c r="P447" i="8" s="1"/>
  <c r="R447" i="8" s="1"/>
  <c r="H450" i="8"/>
  <c r="J450" i="8" s="1"/>
  <c r="L450" i="8" s="1"/>
  <c r="N450" i="8" s="1"/>
  <c r="P450" i="8" s="1"/>
  <c r="R450" i="8" s="1"/>
  <c r="H452" i="8"/>
  <c r="J452" i="8" s="1"/>
  <c r="L452" i="8" s="1"/>
  <c r="N452" i="8" s="1"/>
  <c r="P452" i="8" s="1"/>
  <c r="R452" i="8" s="1"/>
  <c r="H455" i="8"/>
  <c r="J455" i="8" s="1"/>
  <c r="L455" i="8" s="1"/>
  <c r="N455" i="8" s="1"/>
  <c r="P455" i="8" s="1"/>
  <c r="R455" i="8" s="1"/>
  <c r="H457" i="8"/>
  <c r="J457" i="8" s="1"/>
  <c r="L457" i="8" s="1"/>
  <c r="N457" i="8" s="1"/>
  <c r="P457" i="8" s="1"/>
  <c r="R457" i="8" s="1"/>
  <c r="H459" i="8"/>
  <c r="J459" i="8" s="1"/>
  <c r="L459" i="8" s="1"/>
  <c r="N459" i="8" s="1"/>
  <c r="P459" i="8" s="1"/>
  <c r="R459" i="8" s="1"/>
  <c r="H467" i="8"/>
  <c r="J467" i="8" s="1"/>
  <c r="L467" i="8" s="1"/>
  <c r="N467" i="8" s="1"/>
  <c r="P467" i="8" s="1"/>
  <c r="R467" i="8" s="1"/>
  <c r="H470" i="8"/>
  <c r="J470" i="8" s="1"/>
  <c r="L470" i="8" s="1"/>
  <c r="N470" i="8" s="1"/>
  <c r="P470" i="8" s="1"/>
  <c r="R470" i="8" s="1"/>
  <c r="H480" i="8"/>
  <c r="J480" i="8" s="1"/>
  <c r="L480" i="8" s="1"/>
  <c r="N480" i="8" s="1"/>
  <c r="P480" i="8" s="1"/>
  <c r="R480" i="8" s="1"/>
  <c r="H486" i="8"/>
  <c r="J486" i="8" s="1"/>
  <c r="L486" i="8" s="1"/>
  <c r="N486" i="8" s="1"/>
  <c r="P486" i="8" s="1"/>
  <c r="R486" i="8" s="1"/>
  <c r="H491" i="8"/>
  <c r="J491" i="8" s="1"/>
  <c r="L491" i="8" s="1"/>
  <c r="N491" i="8" s="1"/>
  <c r="P491" i="8" s="1"/>
  <c r="R491" i="8" s="1"/>
  <c r="H493" i="8"/>
  <c r="J493" i="8" s="1"/>
  <c r="L493" i="8" s="1"/>
  <c r="N493" i="8" s="1"/>
  <c r="P493" i="8" s="1"/>
  <c r="R493" i="8" s="1"/>
  <c r="H498" i="8"/>
  <c r="J498" i="8" s="1"/>
  <c r="L498" i="8" s="1"/>
  <c r="N498" i="8" s="1"/>
  <c r="P498" i="8" s="1"/>
  <c r="R498" i="8" s="1"/>
  <c r="H519" i="8"/>
  <c r="J519" i="8" s="1"/>
  <c r="L519" i="8" s="1"/>
  <c r="N519" i="8" s="1"/>
  <c r="P519" i="8" s="1"/>
  <c r="R519" i="8" s="1"/>
  <c r="H522" i="8"/>
  <c r="J522" i="8" s="1"/>
  <c r="L522" i="8" s="1"/>
  <c r="N522" i="8" s="1"/>
  <c r="P522" i="8" s="1"/>
  <c r="R522" i="8" s="1"/>
  <c r="H525" i="8"/>
  <c r="J525" i="8" s="1"/>
  <c r="L525" i="8" s="1"/>
  <c r="N525" i="8" s="1"/>
  <c r="P525" i="8" s="1"/>
  <c r="R525" i="8" s="1"/>
  <c r="H527" i="8"/>
  <c r="J527" i="8" s="1"/>
  <c r="L527" i="8" s="1"/>
  <c r="N527" i="8" s="1"/>
  <c r="P527" i="8" s="1"/>
  <c r="R527" i="8" s="1"/>
  <c r="H529" i="8"/>
  <c r="J529" i="8" s="1"/>
  <c r="L529" i="8" s="1"/>
  <c r="N529" i="8" s="1"/>
  <c r="P529" i="8" s="1"/>
  <c r="R529" i="8" s="1"/>
  <c r="H543" i="8"/>
  <c r="J543" i="8" s="1"/>
  <c r="L543" i="8" s="1"/>
  <c r="N543" i="8" s="1"/>
  <c r="P543" i="8" s="1"/>
  <c r="R543" i="8" s="1"/>
  <c r="H550" i="8"/>
  <c r="J550" i="8" s="1"/>
  <c r="L550" i="8" s="1"/>
  <c r="N550" i="8" s="1"/>
  <c r="P550" i="8" s="1"/>
  <c r="R550" i="8" s="1"/>
  <c r="H552" i="8"/>
  <c r="J552" i="8" s="1"/>
  <c r="L552" i="8" s="1"/>
  <c r="N552" i="8" s="1"/>
  <c r="P552" i="8" s="1"/>
  <c r="R552" i="8" s="1"/>
  <c r="H559" i="8"/>
  <c r="H565" i="8"/>
  <c r="J565" i="8" s="1"/>
  <c r="L565" i="8" s="1"/>
  <c r="N565" i="8" s="1"/>
  <c r="P565" i="8" s="1"/>
  <c r="R565" i="8" s="1"/>
  <c r="H571" i="8"/>
  <c r="J571" i="8" s="1"/>
  <c r="L571" i="8" s="1"/>
  <c r="N571" i="8" s="1"/>
  <c r="P571" i="8" s="1"/>
  <c r="R571" i="8" s="1"/>
  <c r="H576" i="8"/>
  <c r="J576" i="8" s="1"/>
  <c r="L576" i="8" s="1"/>
  <c r="N576" i="8" s="1"/>
  <c r="P576" i="8" s="1"/>
  <c r="R576" i="8" s="1"/>
  <c r="H581" i="8"/>
  <c r="J581" i="8" s="1"/>
  <c r="L581" i="8" s="1"/>
  <c r="N581" i="8" s="1"/>
  <c r="P581" i="8" s="1"/>
  <c r="R581" i="8" s="1"/>
  <c r="H592" i="8"/>
  <c r="J592" i="8" s="1"/>
  <c r="L592" i="8" s="1"/>
  <c r="N592" i="8" s="1"/>
  <c r="P592" i="8" s="1"/>
  <c r="R592" i="8" s="1"/>
  <c r="H600" i="8"/>
  <c r="J600" i="8" s="1"/>
  <c r="L600" i="8" s="1"/>
  <c r="N600" i="8" s="1"/>
  <c r="P600" i="8" s="1"/>
  <c r="R600" i="8" s="1"/>
  <c r="H602" i="8"/>
  <c r="J602" i="8" s="1"/>
  <c r="L602" i="8" s="1"/>
  <c r="N602" i="8" s="1"/>
  <c r="P602" i="8" s="1"/>
  <c r="R602" i="8" s="1"/>
  <c r="H607" i="8"/>
  <c r="J607" i="8" s="1"/>
  <c r="L607" i="8" s="1"/>
  <c r="N607" i="8" s="1"/>
  <c r="P607" i="8" s="1"/>
  <c r="R607" i="8" s="1"/>
  <c r="H612" i="8"/>
  <c r="J612" i="8" s="1"/>
  <c r="L612" i="8" s="1"/>
  <c r="N612" i="8" s="1"/>
  <c r="P612" i="8" s="1"/>
  <c r="R612" i="8" s="1"/>
  <c r="H619" i="8"/>
  <c r="J619" i="8" s="1"/>
  <c r="L619" i="8" s="1"/>
  <c r="N619" i="8" s="1"/>
  <c r="P619" i="8" s="1"/>
  <c r="R619" i="8" s="1"/>
  <c r="H626" i="8"/>
  <c r="J626" i="8" s="1"/>
  <c r="L626" i="8" s="1"/>
  <c r="N626" i="8" s="1"/>
  <c r="P626" i="8" s="1"/>
  <c r="R626" i="8" s="1"/>
  <c r="H633" i="8"/>
  <c r="J633" i="8" s="1"/>
  <c r="L633" i="8" s="1"/>
  <c r="N633" i="8" s="1"/>
  <c r="P633" i="8" s="1"/>
  <c r="R633" i="8" s="1"/>
  <c r="H636" i="8"/>
  <c r="J636" i="8" s="1"/>
  <c r="L636" i="8" s="1"/>
  <c r="N636" i="8" s="1"/>
  <c r="P636" i="8" s="1"/>
  <c r="R636" i="8" s="1"/>
  <c r="H641" i="8"/>
  <c r="J641" i="8" s="1"/>
  <c r="L641" i="8" s="1"/>
  <c r="N641" i="8" s="1"/>
  <c r="P641" i="8" s="1"/>
  <c r="R641" i="8" s="1"/>
  <c r="H644" i="8"/>
  <c r="J644" i="8" s="1"/>
  <c r="L644" i="8" s="1"/>
  <c r="N644" i="8" s="1"/>
  <c r="P644" i="8" s="1"/>
  <c r="R644" i="8" s="1"/>
  <c r="H648" i="8"/>
  <c r="J648" i="8" s="1"/>
  <c r="L648" i="8" s="1"/>
  <c r="N648" i="8" s="1"/>
  <c r="P648" i="8" s="1"/>
  <c r="R648" i="8" s="1"/>
  <c r="H649" i="8"/>
  <c r="J649" i="8" s="1"/>
  <c r="L649" i="8" s="1"/>
  <c r="N649" i="8" s="1"/>
  <c r="P649" i="8" s="1"/>
  <c r="R649" i="8" s="1"/>
  <c r="H650" i="8"/>
  <c r="J650" i="8" s="1"/>
  <c r="L650" i="8" s="1"/>
  <c r="N650" i="8" s="1"/>
  <c r="P650" i="8" s="1"/>
  <c r="R650" i="8" s="1"/>
  <c r="H656" i="8"/>
  <c r="J656" i="8" s="1"/>
  <c r="L656" i="8" s="1"/>
  <c r="N656" i="8" s="1"/>
  <c r="P656" i="8" s="1"/>
  <c r="R656" i="8" s="1"/>
  <c r="H659" i="8"/>
  <c r="J659" i="8" s="1"/>
  <c r="L659" i="8" s="1"/>
  <c r="N659" i="8" s="1"/>
  <c r="P659" i="8" s="1"/>
  <c r="R659" i="8" s="1"/>
  <c r="H664" i="8"/>
  <c r="J664" i="8" s="1"/>
  <c r="L664" i="8" s="1"/>
  <c r="N664" i="8" s="1"/>
  <c r="P664" i="8" s="1"/>
  <c r="R664" i="8" s="1"/>
  <c r="G663" i="8"/>
  <c r="G662" i="8" s="1"/>
  <c r="G661" i="8" s="1"/>
  <c r="G660" i="8" s="1"/>
  <c r="G658" i="8"/>
  <c r="G657" i="8" s="1"/>
  <c r="G655" i="8"/>
  <c r="G654" i="8" s="1"/>
  <c r="G647" i="8"/>
  <c r="G640" i="8"/>
  <c r="G639" i="8" s="1"/>
  <c r="G638" i="8" s="1"/>
  <c r="G637" i="8" s="1"/>
  <c r="G635" i="8"/>
  <c r="G634" i="8" s="1"/>
  <c r="G632" i="8"/>
  <c r="G631" i="8" s="1"/>
  <c r="G625" i="8"/>
  <c r="G624" i="8" s="1"/>
  <c r="G623" i="8" s="1"/>
  <c r="G622" i="8" s="1"/>
  <c r="G621" i="8" s="1"/>
  <c r="G620" i="8" s="1"/>
  <c r="G618" i="8"/>
  <c r="G617" i="8" s="1"/>
  <c r="G616" i="8" s="1"/>
  <c r="G615" i="8" s="1"/>
  <c r="G614" i="8" s="1"/>
  <c r="G613" i="8" s="1"/>
  <c r="G611" i="8"/>
  <c r="G610" i="8" s="1"/>
  <c r="G609" i="8" s="1"/>
  <c r="G608" i="8" s="1"/>
  <c r="G606" i="8"/>
  <c r="G605" i="8" s="1"/>
  <c r="G604" i="8" s="1"/>
  <c r="G603" i="8" s="1"/>
  <c r="G601" i="8"/>
  <c r="G599" i="8"/>
  <c r="G591" i="8"/>
  <c r="G590" i="8" s="1"/>
  <c r="G589" i="8" s="1"/>
  <c r="G588" i="8" s="1"/>
  <c r="G587" i="8" s="1"/>
  <c r="G586" i="8" s="1"/>
  <c r="G580" i="8"/>
  <c r="G579" i="8" s="1"/>
  <c r="G578" i="8" s="1"/>
  <c r="G577" i="8" s="1"/>
  <c r="G575" i="8"/>
  <c r="G574" i="8" s="1"/>
  <c r="G573" i="8" s="1"/>
  <c r="G572" i="8" s="1"/>
  <c r="G570" i="8"/>
  <c r="G569" i="8" s="1"/>
  <c r="G568" i="8" s="1"/>
  <c r="G567" i="8" s="1"/>
  <c r="G564" i="8"/>
  <c r="G558" i="8"/>
  <c r="G557" i="8" s="1"/>
  <c r="G549" i="8"/>
  <c r="G548" i="8" s="1"/>
  <c r="G547" i="8" s="1"/>
  <c r="G546" i="8" s="1"/>
  <c r="G545" i="8" s="1"/>
  <c r="G542" i="8"/>
  <c r="G541" i="8" s="1"/>
  <c r="G540" i="8" s="1"/>
  <c r="G539" i="8" s="1"/>
  <c r="G538" i="8" s="1"/>
  <c r="G537" i="8" s="1"/>
  <c r="G528" i="8"/>
  <c r="G526" i="8"/>
  <c r="G524" i="8"/>
  <c r="G521" i="8"/>
  <c r="G520" i="8" s="1"/>
  <c r="G518" i="8"/>
  <c r="G497" i="8"/>
  <c r="G492" i="8"/>
  <c r="G490" i="8"/>
  <c r="G485" i="8"/>
  <c r="G484" i="8" s="1"/>
  <c r="G479" i="8"/>
  <c r="G478" i="8" s="1"/>
  <c r="G469" i="8"/>
  <c r="G468" i="8" s="1"/>
  <c r="G466" i="8"/>
  <c r="G458" i="8"/>
  <c r="G456" i="8"/>
  <c r="G454" i="8"/>
  <c r="G451" i="8"/>
  <c r="G449" i="8"/>
  <c r="G446" i="8"/>
  <c r="G439" i="8"/>
  <c r="G438" i="8" s="1"/>
  <c r="G431" i="8"/>
  <c r="G426" i="8"/>
  <c r="G425" i="8" s="1"/>
  <c r="G424" i="8" s="1"/>
  <c r="G423" i="8" s="1"/>
  <c r="G421" i="8"/>
  <c r="G409" i="8"/>
  <c r="G408" i="8" s="1"/>
  <c r="G402" i="8"/>
  <c r="G401" i="8" s="1"/>
  <c r="G400" i="8" s="1"/>
  <c r="G399" i="8" s="1"/>
  <c r="G397" i="8"/>
  <c r="G396" i="8" s="1"/>
  <c r="G395" i="8" s="1"/>
  <c r="G394" i="8" s="1"/>
  <c r="G392" i="8"/>
  <c r="G391" i="8" s="1"/>
  <c r="G390" i="8" s="1"/>
  <c r="G389" i="8" s="1"/>
  <c r="G381" i="8"/>
  <c r="G380" i="8" s="1"/>
  <c r="G378" i="8"/>
  <c r="G377" i="8" s="1"/>
  <c r="G375" i="8"/>
  <c r="G374" i="8" s="1"/>
  <c r="G368" i="8"/>
  <c r="G367" i="8" s="1"/>
  <c r="G360" i="8"/>
  <c r="G359" i="8" s="1"/>
  <c r="G358" i="8" s="1"/>
  <c r="G357" i="8" s="1"/>
  <c r="G355" i="8"/>
  <c r="G354" i="8" s="1"/>
  <c r="G353" i="8" s="1"/>
  <c r="G352" i="8" s="1"/>
  <c r="G350" i="8"/>
  <c r="G349" i="8" s="1"/>
  <c r="G348" i="8" s="1"/>
  <c r="G347" i="8" s="1"/>
  <c r="G345" i="8"/>
  <c r="G344" i="8" s="1"/>
  <c r="G342" i="8"/>
  <c r="G341" i="8" s="1"/>
  <c r="G325" i="8"/>
  <c r="G324" i="8" s="1"/>
  <c r="G321" i="8"/>
  <c r="G320" i="8" s="1"/>
  <c r="G318" i="8"/>
  <c r="G317" i="8" s="1"/>
  <c r="G313" i="8"/>
  <c r="G312" i="8" s="1"/>
  <c r="G311" i="8" s="1"/>
  <c r="G310" i="8" s="1"/>
  <c r="G308" i="8"/>
  <c r="G307" i="8" s="1"/>
  <c r="G306" i="8" s="1"/>
  <c r="G305" i="8" s="1"/>
  <c r="G304" i="8" s="1"/>
  <c r="G301" i="8"/>
  <c r="G300" i="8" s="1"/>
  <c r="G299" i="8" s="1"/>
  <c r="G298" i="8" s="1"/>
  <c r="G297" i="8" s="1"/>
  <c r="G282" i="8" s="1"/>
  <c r="G279" i="8"/>
  <c r="G274" i="8"/>
  <c r="G273" i="8" s="1"/>
  <c r="G272" i="8" s="1"/>
  <c r="G271" i="8" s="1"/>
  <c r="G269" i="8"/>
  <c r="G264" i="8"/>
  <c r="G263" i="8" s="1"/>
  <c r="G262" i="8" s="1"/>
  <c r="G261" i="8" s="1"/>
  <c r="G259" i="8"/>
  <c r="G258" i="8" s="1"/>
  <c r="G256" i="8"/>
  <c r="G255" i="8" s="1"/>
  <c r="G253" i="8"/>
  <c r="G252" i="8" s="1"/>
  <c r="G247" i="8"/>
  <c r="G246" i="8" s="1"/>
  <c r="G245" i="8" s="1"/>
  <c r="G244" i="8" s="1"/>
  <c r="G241" i="8"/>
  <c r="G239" i="8"/>
  <c r="G236" i="8"/>
  <c r="G235" i="8" s="1"/>
  <c r="G234" i="8" s="1"/>
  <c r="G231" i="8"/>
  <c r="G228" i="8"/>
  <c r="G225" i="8"/>
  <c r="G222" i="8"/>
  <c r="G221" i="8" s="1"/>
  <c r="G216" i="8"/>
  <c r="G215" i="8" s="1"/>
  <c r="G214" i="8" s="1"/>
  <c r="G213" i="8" s="1"/>
  <c r="G212" i="8" s="1"/>
  <c r="G210" i="8"/>
  <c r="G208" i="8"/>
  <c r="G201" i="8"/>
  <c r="G200" i="8" s="1"/>
  <c r="G198" i="8"/>
  <c r="G197" i="8" s="1"/>
  <c r="G196" i="8" s="1"/>
  <c r="G195" i="8" s="1"/>
  <c r="G193" i="8"/>
  <c r="G192" i="8" s="1"/>
  <c r="G191" i="8" s="1"/>
  <c r="G190" i="8" s="1"/>
  <c r="G188" i="8"/>
  <c r="G187" i="8" s="1"/>
  <c r="G186" i="8" s="1"/>
  <c r="G185" i="8" s="1"/>
  <c r="G183" i="8"/>
  <c r="G182" i="8" s="1"/>
  <c r="G181" i="8" s="1"/>
  <c r="G180" i="8" s="1"/>
  <c r="G176" i="8"/>
  <c r="G174" i="8"/>
  <c r="G172" i="8"/>
  <c r="G167" i="8"/>
  <c r="G166" i="8" s="1"/>
  <c r="G164" i="8"/>
  <c r="G163" i="8" s="1"/>
  <c r="G161" i="8"/>
  <c r="G160" i="8" s="1"/>
  <c r="G153" i="8"/>
  <c r="G146" i="8"/>
  <c r="G143" i="8"/>
  <c r="G142" i="8" s="1"/>
  <c r="G140" i="8"/>
  <c r="G138" i="8"/>
  <c r="G134" i="8"/>
  <c r="G132" i="8"/>
  <c r="G127" i="8"/>
  <c r="G126" i="8" s="1"/>
  <c r="G125" i="8" s="1"/>
  <c r="G124" i="8" s="1"/>
  <c r="G122" i="8"/>
  <c r="G121" i="8" s="1"/>
  <c r="G117" i="8"/>
  <c r="G115" i="8"/>
  <c r="G113" i="8"/>
  <c r="G110" i="8"/>
  <c r="G109" i="8" s="1"/>
  <c r="G105" i="8"/>
  <c r="G104" i="8" s="1"/>
  <c r="G103" i="8" s="1"/>
  <c r="G102" i="8" s="1"/>
  <c r="G100" i="8"/>
  <c r="G98" i="8"/>
  <c r="G93" i="8"/>
  <c r="G90" i="8"/>
  <c r="G89" i="8" s="1"/>
  <c r="G83" i="8"/>
  <c r="G78" i="8"/>
  <c r="G77" i="8" s="1"/>
  <c r="G76" i="8" s="1"/>
  <c r="G75" i="8" s="1"/>
  <c r="G74" i="8" s="1"/>
  <c r="G72" i="8"/>
  <c r="G70" i="8"/>
  <c r="G68" i="8"/>
  <c r="G65" i="8"/>
  <c r="G64" i="8" s="1"/>
  <c r="G61" i="8"/>
  <c r="G59" i="8"/>
  <c r="G57" i="8"/>
  <c r="G54" i="8"/>
  <c r="G53" i="8" s="1"/>
  <c r="G48" i="8"/>
  <c r="G47" i="8" s="1"/>
  <c r="G46" i="8" s="1"/>
  <c r="G45" i="8" s="1"/>
  <c r="G44" i="8" s="1"/>
  <c r="G42" i="8"/>
  <c r="G40" i="8"/>
  <c r="G38" i="8"/>
  <c r="G35" i="8"/>
  <c r="G34" i="8" s="1"/>
  <c r="G29" i="8"/>
  <c r="G27" i="8"/>
  <c r="G25" i="8"/>
  <c r="G22" i="8"/>
  <c r="G16" i="8"/>
  <c r="G13" i="8"/>
  <c r="H372" i="10"/>
  <c r="H371" i="10" s="1"/>
  <c r="H370" i="10" s="1"/>
  <c r="I14" i="10"/>
  <c r="K14" i="10" s="1"/>
  <c r="M14" i="10" s="1"/>
  <c r="O14" i="10" s="1"/>
  <c r="Q14" i="10" s="1"/>
  <c r="S14" i="10" s="1"/>
  <c r="I17" i="10"/>
  <c r="K17" i="10" s="1"/>
  <c r="M17" i="10" s="1"/>
  <c r="O17" i="10" s="1"/>
  <c r="Q17" i="10" s="1"/>
  <c r="S17" i="10" s="1"/>
  <c r="I19" i="10"/>
  <c r="K19" i="10" s="1"/>
  <c r="M19" i="10" s="1"/>
  <c r="O19" i="10" s="1"/>
  <c r="Q19" i="10" s="1"/>
  <c r="S19" i="10" s="1"/>
  <c r="I21" i="10"/>
  <c r="K21" i="10" s="1"/>
  <c r="M21" i="10" s="1"/>
  <c r="O21" i="10" s="1"/>
  <c r="Q21" i="10" s="1"/>
  <c r="S21" i="10" s="1"/>
  <c r="I27" i="10"/>
  <c r="K27" i="10" s="1"/>
  <c r="M27" i="10" s="1"/>
  <c r="O27" i="10" s="1"/>
  <c r="Q27" i="10" s="1"/>
  <c r="S27" i="10" s="1"/>
  <c r="I32" i="10"/>
  <c r="K32" i="10" s="1"/>
  <c r="M32" i="10" s="1"/>
  <c r="O32" i="10" s="1"/>
  <c r="Q32" i="10" s="1"/>
  <c r="S32" i="10" s="1"/>
  <c r="I39" i="10"/>
  <c r="K39" i="10" s="1"/>
  <c r="M39" i="10" s="1"/>
  <c r="O39" i="10" s="1"/>
  <c r="Q39" i="10" s="1"/>
  <c r="S39" i="10" s="1"/>
  <c r="I42" i="10"/>
  <c r="K42" i="10" s="1"/>
  <c r="M42" i="10" s="1"/>
  <c r="O42" i="10" s="1"/>
  <c r="Q42" i="10" s="1"/>
  <c r="S42" i="10" s="1"/>
  <c r="I47" i="10"/>
  <c r="K47" i="10" s="1"/>
  <c r="M47" i="10" s="1"/>
  <c r="O47" i="10" s="1"/>
  <c r="Q47" i="10" s="1"/>
  <c r="S47" i="10" s="1"/>
  <c r="I49" i="10"/>
  <c r="K49" i="10" s="1"/>
  <c r="M49" i="10" s="1"/>
  <c r="O49" i="10" s="1"/>
  <c r="Q49" i="10" s="1"/>
  <c r="S49" i="10" s="1"/>
  <c r="I54" i="10"/>
  <c r="K54" i="10" s="1"/>
  <c r="M54" i="10" s="1"/>
  <c r="O54" i="10" s="1"/>
  <c r="Q54" i="10" s="1"/>
  <c r="S54" i="10" s="1"/>
  <c r="I59" i="10"/>
  <c r="K59" i="10" s="1"/>
  <c r="M59" i="10" s="1"/>
  <c r="O59" i="10" s="1"/>
  <c r="Q59" i="10" s="1"/>
  <c r="S59" i="10" s="1"/>
  <c r="I64" i="10"/>
  <c r="K64" i="10" s="1"/>
  <c r="M64" i="10" s="1"/>
  <c r="O64" i="10" s="1"/>
  <c r="Q64" i="10" s="1"/>
  <c r="S64" i="10" s="1"/>
  <c r="I69" i="10"/>
  <c r="K69" i="10" s="1"/>
  <c r="M69" i="10" s="1"/>
  <c r="O69" i="10" s="1"/>
  <c r="Q69" i="10" s="1"/>
  <c r="S69" i="10" s="1"/>
  <c r="I71" i="10"/>
  <c r="K71" i="10" s="1"/>
  <c r="M71" i="10" s="1"/>
  <c r="O71" i="10" s="1"/>
  <c r="Q71" i="10" s="1"/>
  <c r="S71" i="10" s="1"/>
  <c r="I75" i="10"/>
  <c r="K75" i="10" s="1"/>
  <c r="M75" i="10" s="1"/>
  <c r="O75" i="10" s="1"/>
  <c r="Q75" i="10" s="1"/>
  <c r="S75" i="10" s="1"/>
  <c r="I83" i="10"/>
  <c r="K83" i="10" s="1"/>
  <c r="M83" i="10" s="1"/>
  <c r="O83" i="10" s="1"/>
  <c r="Q83" i="10" s="1"/>
  <c r="S83" i="10" s="1"/>
  <c r="I86" i="10"/>
  <c r="K86" i="10" s="1"/>
  <c r="M86" i="10" s="1"/>
  <c r="O86" i="10" s="1"/>
  <c r="Q86" i="10" s="1"/>
  <c r="S86" i="10" s="1"/>
  <c r="I91" i="10"/>
  <c r="K91" i="10" s="1"/>
  <c r="M91" i="10" s="1"/>
  <c r="O91" i="10" s="1"/>
  <c r="Q91" i="10" s="1"/>
  <c r="S91" i="10" s="1"/>
  <c r="I93" i="10"/>
  <c r="K93" i="10" s="1"/>
  <c r="M93" i="10" s="1"/>
  <c r="O93" i="10" s="1"/>
  <c r="Q93" i="10" s="1"/>
  <c r="S93" i="10" s="1"/>
  <c r="I95" i="10"/>
  <c r="K95" i="10" s="1"/>
  <c r="M95" i="10" s="1"/>
  <c r="O95" i="10" s="1"/>
  <c r="Q95" i="10" s="1"/>
  <c r="S95" i="10" s="1"/>
  <c r="I102" i="10"/>
  <c r="K102" i="10" s="1"/>
  <c r="M102" i="10" s="1"/>
  <c r="O102" i="10" s="1"/>
  <c r="Q102" i="10" s="1"/>
  <c r="S102" i="10" s="1"/>
  <c r="I107" i="10"/>
  <c r="K107" i="10" s="1"/>
  <c r="M107" i="10" s="1"/>
  <c r="O107" i="10" s="1"/>
  <c r="Q107" i="10" s="1"/>
  <c r="S107" i="10" s="1"/>
  <c r="I112" i="10"/>
  <c r="K112" i="10" s="1"/>
  <c r="M112" i="10" s="1"/>
  <c r="O112" i="10" s="1"/>
  <c r="Q112" i="10" s="1"/>
  <c r="S112" i="10" s="1"/>
  <c r="I119" i="10"/>
  <c r="K119" i="10" s="1"/>
  <c r="M119" i="10" s="1"/>
  <c r="O119" i="10" s="1"/>
  <c r="Q119" i="10" s="1"/>
  <c r="S119" i="10" s="1"/>
  <c r="I125" i="10"/>
  <c r="K125" i="10" s="1"/>
  <c r="M125" i="10" s="1"/>
  <c r="O125" i="10" s="1"/>
  <c r="Q125" i="10" s="1"/>
  <c r="S125" i="10" s="1"/>
  <c r="I128" i="10"/>
  <c r="K128" i="10" s="1"/>
  <c r="M128" i="10" s="1"/>
  <c r="O128" i="10" s="1"/>
  <c r="Q128" i="10" s="1"/>
  <c r="S128" i="10" s="1"/>
  <c r="I131" i="10"/>
  <c r="K131" i="10" s="1"/>
  <c r="M131" i="10" s="1"/>
  <c r="O131" i="10" s="1"/>
  <c r="Q131" i="10" s="1"/>
  <c r="S131" i="10" s="1"/>
  <c r="I134" i="10"/>
  <c r="K134" i="10" s="1"/>
  <c r="M134" i="10" s="1"/>
  <c r="O134" i="10" s="1"/>
  <c r="Q134" i="10" s="1"/>
  <c r="S134" i="10" s="1"/>
  <c r="I137" i="10"/>
  <c r="K137" i="10" s="1"/>
  <c r="M137" i="10" s="1"/>
  <c r="O137" i="10" s="1"/>
  <c r="Q137" i="10" s="1"/>
  <c r="S137" i="10" s="1"/>
  <c r="I140" i="10"/>
  <c r="K140" i="10" s="1"/>
  <c r="M140" i="10" s="1"/>
  <c r="O140" i="10" s="1"/>
  <c r="Q140" i="10" s="1"/>
  <c r="S140" i="10" s="1"/>
  <c r="I146" i="10"/>
  <c r="K146" i="10" s="1"/>
  <c r="M146" i="10" s="1"/>
  <c r="O146" i="10" s="1"/>
  <c r="Q146" i="10" s="1"/>
  <c r="S146" i="10" s="1"/>
  <c r="I151" i="10"/>
  <c r="K151" i="10" s="1"/>
  <c r="M151" i="10" s="1"/>
  <c r="O151" i="10" s="1"/>
  <c r="Q151" i="10" s="1"/>
  <c r="S151" i="10" s="1"/>
  <c r="I173" i="10"/>
  <c r="K173" i="10" s="1"/>
  <c r="M173" i="10" s="1"/>
  <c r="O173" i="10" s="1"/>
  <c r="Q173" i="10" s="1"/>
  <c r="S173" i="10" s="1"/>
  <c r="I179" i="10"/>
  <c r="K179" i="10" s="1"/>
  <c r="M179" i="10" s="1"/>
  <c r="O179" i="10" s="1"/>
  <c r="Q179" i="10" s="1"/>
  <c r="S179" i="10" s="1"/>
  <c r="I187" i="10"/>
  <c r="K187" i="10" s="1"/>
  <c r="M187" i="10" s="1"/>
  <c r="O187" i="10" s="1"/>
  <c r="Q187" i="10" s="1"/>
  <c r="S187" i="10" s="1"/>
  <c r="I194" i="10"/>
  <c r="K194" i="10" s="1"/>
  <c r="M194" i="10" s="1"/>
  <c r="O194" i="10" s="1"/>
  <c r="Q194" i="10" s="1"/>
  <c r="S194" i="10" s="1"/>
  <c r="I199" i="10"/>
  <c r="K199" i="10" s="1"/>
  <c r="M199" i="10" s="1"/>
  <c r="O199" i="10" s="1"/>
  <c r="Q199" i="10" s="1"/>
  <c r="S199" i="10" s="1"/>
  <c r="I207" i="10"/>
  <c r="K207" i="10" s="1"/>
  <c r="M207" i="10" s="1"/>
  <c r="O207" i="10" s="1"/>
  <c r="Q207" i="10" s="1"/>
  <c r="S207" i="10" s="1"/>
  <c r="I209" i="10"/>
  <c r="K209" i="10" s="1"/>
  <c r="M209" i="10" s="1"/>
  <c r="O209" i="10" s="1"/>
  <c r="Q209" i="10" s="1"/>
  <c r="S209" i="10" s="1"/>
  <c r="I214" i="10"/>
  <c r="K214" i="10" s="1"/>
  <c r="M214" i="10" s="1"/>
  <c r="O214" i="10" s="1"/>
  <c r="Q214" i="10" s="1"/>
  <c r="S214" i="10" s="1"/>
  <c r="I219" i="10"/>
  <c r="K219" i="10" s="1"/>
  <c r="M219" i="10" s="1"/>
  <c r="O219" i="10" s="1"/>
  <c r="Q219" i="10" s="1"/>
  <c r="S219" i="10" s="1"/>
  <c r="I226" i="10"/>
  <c r="K226" i="10" s="1"/>
  <c r="M226" i="10" s="1"/>
  <c r="O226" i="10" s="1"/>
  <c r="Q226" i="10" s="1"/>
  <c r="S226" i="10" s="1"/>
  <c r="I233" i="10"/>
  <c r="K233" i="10" s="1"/>
  <c r="M233" i="10" s="1"/>
  <c r="O233" i="10" s="1"/>
  <c r="Q233" i="10" s="1"/>
  <c r="S233" i="10" s="1"/>
  <c r="I241" i="10"/>
  <c r="K241" i="10" s="1"/>
  <c r="M241" i="10" s="1"/>
  <c r="O241" i="10" s="1"/>
  <c r="Q241" i="10" s="1"/>
  <c r="S241" i="10" s="1"/>
  <c r="I255" i="10"/>
  <c r="K255" i="10" s="1"/>
  <c r="M255" i="10" s="1"/>
  <c r="O255" i="10" s="1"/>
  <c r="Q255" i="10" s="1"/>
  <c r="S255" i="10" s="1"/>
  <c r="I258" i="10"/>
  <c r="K258" i="10" s="1"/>
  <c r="M258" i="10" s="1"/>
  <c r="O258" i="10" s="1"/>
  <c r="Q258" i="10" s="1"/>
  <c r="S258" i="10" s="1"/>
  <c r="I268" i="10"/>
  <c r="K268" i="10" s="1"/>
  <c r="M268" i="10" s="1"/>
  <c r="O268" i="10" s="1"/>
  <c r="Q268" i="10" s="1"/>
  <c r="S268" i="10" s="1"/>
  <c r="I274" i="10"/>
  <c r="K274" i="10" s="1"/>
  <c r="M274" i="10" s="1"/>
  <c r="O274" i="10" s="1"/>
  <c r="Q274" i="10" s="1"/>
  <c r="S274" i="10" s="1"/>
  <c r="I286" i="10"/>
  <c r="K286" i="10" s="1"/>
  <c r="M286" i="10" s="1"/>
  <c r="O286" i="10" s="1"/>
  <c r="Q286" i="10" s="1"/>
  <c r="S286" i="10" s="1"/>
  <c r="I293" i="10"/>
  <c r="K293" i="10" s="1"/>
  <c r="M293" i="10" s="1"/>
  <c r="O293" i="10" s="1"/>
  <c r="Q293" i="10" s="1"/>
  <c r="S293" i="10" s="1"/>
  <c r="I296" i="10"/>
  <c r="K296" i="10" s="1"/>
  <c r="M296" i="10" s="1"/>
  <c r="O296" i="10" s="1"/>
  <c r="Q296" i="10" s="1"/>
  <c r="S296" i="10" s="1"/>
  <c r="I298" i="10"/>
  <c r="K298" i="10" s="1"/>
  <c r="M298" i="10" s="1"/>
  <c r="O298" i="10" s="1"/>
  <c r="Q298" i="10" s="1"/>
  <c r="S298" i="10" s="1"/>
  <c r="I300" i="10"/>
  <c r="K300" i="10" s="1"/>
  <c r="M300" i="10" s="1"/>
  <c r="O300" i="10" s="1"/>
  <c r="Q300" i="10" s="1"/>
  <c r="S300" i="10" s="1"/>
  <c r="I308" i="10"/>
  <c r="K308" i="10" s="1"/>
  <c r="M308" i="10" s="1"/>
  <c r="O308" i="10" s="1"/>
  <c r="Q308" i="10" s="1"/>
  <c r="S308" i="10" s="1"/>
  <c r="I317" i="10"/>
  <c r="K317" i="10" s="1"/>
  <c r="M317" i="10" s="1"/>
  <c r="O317" i="10" s="1"/>
  <c r="Q317" i="10" s="1"/>
  <c r="S317" i="10" s="1"/>
  <c r="I320" i="10"/>
  <c r="K320" i="10" s="1"/>
  <c r="M320" i="10" s="1"/>
  <c r="O320" i="10" s="1"/>
  <c r="Q320" i="10" s="1"/>
  <c r="S320" i="10" s="1"/>
  <c r="I327" i="10"/>
  <c r="K327" i="10" s="1"/>
  <c r="M327" i="10" s="1"/>
  <c r="O327" i="10" s="1"/>
  <c r="Q327" i="10" s="1"/>
  <c r="S327" i="10" s="1"/>
  <c r="I333" i="10"/>
  <c r="K333" i="10" s="1"/>
  <c r="M333" i="10" s="1"/>
  <c r="O333" i="10" s="1"/>
  <c r="Q333" i="10" s="1"/>
  <c r="S333" i="10" s="1"/>
  <c r="I339" i="10"/>
  <c r="K339" i="10" s="1"/>
  <c r="M339" i="10" s="1"/>
  <c r="O339" i="10" s="1"/>
  <c r="Q339" i="10" s="1"/>
  <c r="S339" i="10" s="1"/>
  <c r="I347" i="10"/>
  <c r="K347" i="10" s="1"/>
  <c r="M347" i="10" s="1"/>
  <c r="O347" i="10" s="1"/>
  <c r="Q347" i="10" s="1"/>
  <c r="S347" i="10" s="1"/>
  <c r="I355" i="10"/>
  <c r="K355" i="10" s="1"/>
  <c r="M355" i="10" s="1"/>
  <c r="O355" i="10" s="1"/>
  <c r="Q355" i="10" s="1"/>
  <c r="S355" i="10" s="1"/>
  <c r="I358" i="10"/>
  <c r="K358" i="10" s="1"/>
  <c r="M358" i="10" s="1"/>
  <c r="O358" i="10" s="1"/>
  <c r="Q358" i="10" s="1"/>
  <c r="S358" i="10" s="1"/>
  <c r="I363" i="10"/>
  <c r="K363" i="10" s="1"/>
  <c r="M363" i="10" s="1"/>
  <c r="O363" i="10" s="1"/>
  <c r="Q363" i="10" s="1"/>
  <c r="S363" i="10" s="1"/>
  <c r="I368" i="10"/>
  <c r="K368" i="10" s="1"/>
  <c r="M368" i="10" s="1"/>
  <c r="O368" i="10" s="1"/>
  <c r="Q368" i="10" s="1"/>
  <c r="S368" i="10" s="1"/>
  <c r="I373" i="10"/>
  <c r="K373" i="10" s="1"/>
  <c r="M373" i="10" s="1"/>
  <c r="O373" i="10" s="1"/>
  <c r="Q373" i="10" s="1"/>
  <c r="S373" i="10" s="1"/>
  <c r="I381" i="10"/>
  <c r="K381" i="10" s="1"/>
  <c r="M381" i="10" s="1"/>
  <c r="O381" i="10" s="1"/>
  <c r="Q381" i="10" s="1"/>
  <c r="S381" i="10" s="1"/>
  <c r="I388" i="10"/>
  <c r="K388" i="10" s="1"/>
  <c r="M388" i="10" s="1"/>
  <c r="O388" i="10" s="1"/>
  <c r="Q388" i="10" s="1"/>
  <c r="S388" i="10" s="1"/>
  <c r="I391" i="10"/>
  <c r="K391" i="10" s="1"/>
  <c r="M391" i="10" s="1"/>
  <c r="O391" i="10" s="1"/>
  <c r="Q391" i="10" s="1"/>
  <c r="S391" i="10" s="1"/>
  <c r="I394" i="10"/>
  <c r="K394" i="10" s="1"/>
  <c r="M394" i="10" s="1"/>
  <c r="O394" i="10" s="1"/>
  <c r="Q394" i="10" s="1"/>
  <c r="S394" i="10" s="1"/>
  <c r="I405" i="10"/>
  <c r="K405" i="10" s="1"/>
  <c r="M405" i="10" s="1"/>
  <c r="O405" i="10" s="1"/>
  <c r="Q405" i="10" s="1"/>
  <c r="S405" i="10" s="1"/>
  <c r="I410" i="10"/>
  <c r="K410" i="10" s="1"/>
  <c r="M410" i="10" s="1"/>
  <c r="O410" i="10" s="1"/>
  <c r="Q410" i="10" s="1"/>
  <c r="S410" i="10" s="1"/>
  <c r="I415" i="10"/>
  <c r="K415" i="10" s="1"/>
  <c r="M415" i="10" s="1"/>
  <c r="O415" i="10" s="1"/>
  <c r="Q415" i="10" s="1"/>
  <c r="S415" i="10" s="1"/>
  <c r="I422" i="10"/>
  <c r="K422" i="10" s="1"/>
  <c r="M422" i="10" s="1"/>
  <c r="O422" i="10" s="1"/>
  <c r="Q422" i="10" s="1"/>
  <c r="S422" i="10" s="1"/>
  <c r="I427" i="10"/>
  <c r="K427" i="10" s="1"/>
  <c r="M427" i="10" s="1"/>
  <c r="O427" i="10" s="1"/>
  <c r="Q427" i="10" s="1"/>
  <c r="S427" i="10" s="1"/>
  <c r="I432" i="10"/>
  <c r="K432" i="10" s="1"/>
  <c r="M432" i="10" s="1"/>
  <c r="O432" i="10" s="1"/>
  <c r="Q432" i="10" s="1"/>
  <c r="S432" i="10" s="1"/>
  <c r="I440" i="10"/>
  <c r="K440" i="10" s="1"/>
  <c r="M440" i="10" s="1"/>
  <c r="O440" i="10" s="1"/>
  <c r="Q440" i="10" s="1"/>
  <c r="S440" i="10" s="1"/>
  <c r="I447" i="10"/>
  <c r="K447" i="10" s="1"/>
  <c r="M447" i="10" s="1"/>
  <c r="O447" i="10" s="1"/>
  <c r="Q447" i="10" s="1"/>
  <c r="S447" i="10" s="1"/>
  <c r="I450" i="10"/>
  <c r="K450" i="10" s="1"/>
  <c r="M450" i="10" s="1"/>
  <c r="O450" i="10" s="1"/>
  <c r="Q450" i="10" s="1"/>
  <c r="S450" i="10" s="1"/>
  <c r="I452" i="10"/>
  <c r="K452" i="10" s="1"/>
  <c r="M452" i="10" s="1"/>
  <c r="O452" i="10" s="1"/>
  <c r="Q452" i="10" s="1"/>
  <c r="S452" i="10" s="1"/>
  <c r="I455" i="10"/>
  <c r="K455" i="10" s="1"/>
  <c r="M455" i="10" s="1"/>
  <c r="O455" i="10" s="1"/>
  <c r="Q455" i="10" s="1"/>
  <c r="S455" i="10" s="1"/>
  <c r="I457" i="10"/>
  <c r="K457" i="10" s="1"/>
  <c r="M457" i="10" s="1"/>
  <c r="O457" i="10" s="1"/>
  <c r="Q457" i="10" s="1"/>
  <c r="S457" i="10" s="1"/>
  <c r="I459" i="10"/>
  <c r="K459" i="10" s="1"/>
  <c r="M459" i="10" s="1"/>
  <c r="O459" i="10" s="1"/>
  <c r="Q459" i="10" s="1"/>
  <c r="S459" i="10" s="1"/>
  <c r="I467" i="10"/>
  <c r="K467" i="10" s="1"/>
  <c r="M467" i="10" s="1"/>
  <c r="O467" i="10" s="1"/>
  <c r="Q467" i="10" s="1"/>
  <c r="S467" i="10" s="1"/>
  <c r="I474" i="10"/>
  <c r="K474" i="10" s="1"/>
  <c r="M474" i="10" s="1"/>
  <c r="O474" i="10" s="1"/>
  <c r="Q474" i="10" s="1"/>
  <c r="S474" i="10" s="1"/>
  <c r="I486" i="10"/>
  <c r="K486" i="10" s="1"/>
  <c r="M486" i="10" s="1"/>
  <c r="O486" i="10" s="1"/>
  <c r="Q486" i="10" s="1"/>
  <c r="S486" i="10" s="1"/>
  <c r="I494" i="10"/>
  <c r="K494" i="10" s="1"/>
  <c r="M494" i="10" s="1"/>
  <c r="O494" i="10" s="1"/>
  <c r="Q494" i="10" s="1"/>
  <c r="S494" i="10" s="1"/>
  <c r="I496" i="10"/>
  <c r="K496" i="10" s="1"/>
  <c r="M496" i="10" s="1"/>
  <c r="O496" i="10" s="1"/>
  <c r="Q496" i="10" s="1"/>
  <c r="S496" i="10" s="1"/>
  <c r="I504" i="10"/>
  <c r="K504" i="10" s="1"/>
  <c r="M504" i="10" s="1"/>
  <c r="O504" i="10" s="1"/>
  <c r="Q504" i="10" s="1"/>
  <c r="S504" i="10" s="1"/>
  <c r="I507" i="10"/>
  <c r="K507" i="10" s="1"/>
  <c r="M507" i="10" s="1"/>
  <c r="O507" i="10" s="1"/>
  <c r="Q507" i="10" s="1"/>
  <c r="S507" i="10" s="1"/>
  <c r="I509" i="10"/>
  <c r="K509" i="10" s="1"/>
  <c r="M509" i="10" s="1"/>
  <c r="O509" i="10" s="1"/>
  <c r="Q509" i="10" s="1"/>
  <c r="S509" i="10" s="1"/>
  <c r="I511" i="10"/>
  <c r="K511" i="10" s="1"/>
  <c r="M511" i="10" s="1"/>
  <c r="O511" i="10" s="1"/>
  <c r="Q511" i="10" s="1"/>
  <c r="S511" i="10" s="1"/>
  <c r="I518" i="10"/>
  <c r="K518" i="10" s="1"/>
  <c r="M518" i="10" s="1"/>
  <c r="O518" i="10" s="1"/>
  <c r="Q518" i="10" s="1"/>
  <c r="S518" i="10" s="1"/>
  <c r="I525" i="10"/>
  <c r="K525" i="10" s="1"/>
  <c r="M525" i="10" s="1"/>
  <c r="O525" i="10" s="1"/>
  <c r="Q525" i="10" s="1"/>
  <c r="S525" i="10" s="1"/>
  <c r="I528" i="10"/>
  <c r="K528" i="10" s="1"/>
  <c r="M528" i="10" s="1"/>
  <c r="O528" i="10" s="1"/>
  <c r="Q528" i="10" s="1"/>
  <c r="S528" i="10" s="1"/>
  <c r="I534" i="10"/>
  <c r="K534" i="10" s="1"/>
  <c r="M534" i="10" s="1"/>
  <c r="O534" i="10" s="1"/>
  <c r="Q534" i="10" s="1"/>
  <c r="S534" i="10" s="1"/>
  <c r="I541" i="10"/>
  <c r="K541" i="10" s="1"/>
  <c r="M541" i="10" s="1"/>
  <c r="O541" i="10" s="1"/>
  <c r="Q541" i="10" s="1"/>
  <c r="S541" i="10" s="1"/>
  <c r="I544" i="10"/>
  <c r="K544" i="10" s="1"/>
  <c r="M544" i="10" s="1"/>
  <c r="O544" i="10" s="1"/>
  <c r="Q544" i="10" s="1"/>
  <c r="S544" i="10" s="1"/>
  <c r="I560" i="10"/>
  <c r="K560" i="10" s="1"/>
  <c r="M560" i="10" s="1"/>
  <c r="O560" i="10" s="1"/>
  <c r="Q560" i="10" s="1"/>
  <c r="S560" i="10" s="1"/>
  <c r="I583" i="10"/>
  <c r="K583" i="10" s="1"/>
  <c r="M583" i="10" s="1"/>
  <c r="O583" i="10" s="1"/>
  <c r="Q583" i="10" s="1"/>
  <c r="S583" i="10" s="1"/>
  <c r="I592" i="10"/>
  <c r="K592" i="10" s="1"/>
  <c r="M592" i="10" s="1"/>
  <c r="O592" i="10" s="1"/>
  <c r="Q592" i="10" s="1"/>
  <c r="S592" i="10" s="1"/>
  <c r="I597" i="10"/>
  <c r="K597" i="10" s="1"/>
  <c r="M597" i="10" s="1"/>
  <c r="O597" i="10" s="1"/>
  <c r="Q597" i="10" s="1"/>
  <c r="S597" i="10" s="1"/>
  <c r="I604" i="10"/>
  <c r="K604" i="10" s="1"/>
  <c r="M604" i="10" s="1"/>
  <c r="O604" i="10" s="1"/>
  <c r="Q604" i="10" s="1"/>
  <c r="S604" i="10" s="1"/>
  <c r="I611" i="10"/>
  <c r="K611" i="10" s="1"/>
  <c r="M611" i="10" s="1"/>
  <c r="O611" i="10" s="1"/>
  <c r="Q611" i="10" s="1"/>
  <c r="S611" i="10" s="1"/>
  <c r="I614" i="10"/>
  <c r="K614" i="10" s="1"/>
  <c r="M614" i="10" s="1"/>
  <c r="O614" i="10" s="1"/>
  <c r="Q614" i="10" s="1"/>
  <c r="S614" i="10" s="1"/>
  <c r="I619" i="10"/>
  <c r="K619" i="10" s="1"/>
  <c r="M619" i="10" s="1"/>
  <c r="O619" i="10" s="1"/>
  <c r="Q619" i="10" s="1"/>
  <c r="S619" i="10" s="1"/>
  <c r="I626" i="10"/>
  <c r="K626" i="10" s="1"/>
  <c r="M626" i="10" s="1"/>
  <c r="O626" i="10" s="1"/>
  <c r="Q626" i="10" s="1"/>
  <c r="S626" i="10" s="1"/>
  <c r="I627" i="10"/>
  <c r="K627" i="10" s="1"/>
  <c r="M627" i="10" s="1"/>
  <c r="O627" i="10" s="1"/>
  <c r="Q627" i="10" s="1"/>
  <c r="S627" i="10" s="1"/>
  <c r="I633" i="10"/>
  <c r="K633" i="10" s="1"/>
  <c r="M633" i="10" s="1"/>
  <c r="O633" i="10" s="1"/>
  <c r="Q633" i="10" s="1"/>
  <c r="S633" i="10" s="1"/>
  <c r="I636" i="10"/>
  <c r="K636" i="10" s="1"/>
  <c r="M636" i="10" s="1"/>
  <c r="O636" i="10" s="1"/>
  <c r="Q636" i="10" s="1"/>
  <c r="S636" i="10" s="1"/>
  <c r="I641" i="10"/>
  <c r="K641" i="10" s="1"/>
  <c r="M641" i="10" s="1"/>
  <c r="O641" i="10" s="1"/>
  <c r="Q641" i="10" s="1"/>
  <c r="S641" i="10" s="1"/>
  <c r="I652" i="10"/>
  <c r="K652" i="10" s="1"/>
  <c r="M652" i="10" s="1"/>
  <c r="O652" i="10" s="1"/>
  <c r="Q652" i="10" s="1"/>
  <c r="S652" i="10" s="1"/>
  <c r="I655" i="10"/>
  <c r="K655" i="10" s="1"/>
  <c r="M655" i="10" s="1"/>
  <c r="O655" i="10" s="1"/>
  <c r="Q655" i="10" s="1"/>
  <c r="S655" i="10" s="1"/>
  <c r="I657" i="10"/>
  <c r="K657" i="10" s="1"/>
  <c r="M657" i="10" s="1"/>
  <c r="O657" i="10" s="1"/>
  <c r="Q657" i="10" s="1"/>
  <c r="S657" i="10" s="1"/>
  <c r="I659" i="10"/>
  <c r="K659" i="10" s="1"/>
  <c r="M659" i="10" s="1"/>
  <c r="O659" i="10" s="1"/>
  <c r="Q659" i="10" s="1"/>
  <c r="S659" i="10" s="1"/>
  <c r="I667" i="10"/>
  <c r="K667" i="10" s="1"/>
  <c r="M667" i="10" s="1"/>
  <c r="O667" i="10" s="1"/>
  <c r="Q667" i="10" s="1"/>
  <c r="S667" i="10" s="1"/>
  <c r="I675" i="10"/>
  <c r="K675" i="10" s="1"/>
  <c r="M675" i="10" s="1"/>
  <c r="O675" i="10" s="1"/>
  <c r="Q675" i="10" s="1"/>
  <c r="S675" i="10" s="1"/>
  <c r="I678" i="10"/>
  <c r="K678" i="10" s="1"/>
  <c r="M678" i="10" s="1"/>
  <c r="O678" i="10" s="1"/>
  <c r="Q678" i="10" s="1"/>
  <c r="S678" i="10" s="1"/>
  <c r="I684" i="10"/>
  <c r="K684" i="10" s="1"/>
  <c r="M684" i="10" s="1"/>
  <c r="O684" i="10" s="1"/>
  <c r="Q684" i="10" s="1"/>
  <c r="S684" i="10" s="1"/>
  <c r="I687" i="10"/>
  <c r="K687" i="10" s="1"/>
  <c r="M687" i="10" s="1"/>
  <c r="O687" i="10" s="1"/>
  <c r="Q687" i="10" s="1"/>
  <c r="S687" i="10" s="1"/>
  <c r="I689" i="10"/>
  <c r="K689" i="10" s="1"/>
  <c r="M689" i="10" s="1"/>
  <c r="O689" i="10" s="1"/>
  <c r="Q689" i="10" s="1"/>
  <c r="S689" i="10" s="1"/>
  <c r="I691" i="10"/>
  <c r="K691" i="10" s="1"/>
  <c r="M691" i="10" s="1"/>
  <c r="O691" i="10" s="1"/>
  <c r="Q691" i="10" s="1"/>
  <c r="S691" i="10" s="1"/>
  <c r="I699" i="10"/>
  <c r="K699" i="10" s="1"/>
  <c r="M699" i="10" s="1"/>
  <c r="O699" i="10" s="1"/>
  <c r="Q699" i="10" s="1"/>
  <c r="S699" i="10" s="1"/>
  <c r="I706" i="10"/>
  <c r="K706" i="10" s="1"/>
  <c r="M706" i="10" s="1"/>
  <c r="O706" i="10" s="1"/>
  <c r="Q706" i="10" s="1"/>
  <c r="S706" i="10" s="1"/>
  <c r="H705" i="10"/>
  <c r="H698" i="10"/>
  <c r="H697" i="10" s="1"/>
  <c r="H690" i="10"/>
  <c r="H688" i="10"/>
  <c r="H686" i="10"/>
  <c r="H683" i="10"/>
  <c r="H682" i="10" s="1"/>
  <c r="H677" i="10"/>
  <c r="H674" i="10"/>
  <c r="H673" i="10" s="1"/>
  <c r="H666" i="10"/>
  <c r="H665" i="10" s="1"/>
  <c r="H664" i="10" s="1"/>
  <c r="H663" i="10" s="1"/>
  <c r="H662" i="10" s="1"/>
  <c r="H661" i="10" s="1"/>
  <c r="H660" i="10" s="1"/>
  <c r="H658" i="10"/>
  <c r="H656" i="10"/>
  <c r="H654" i="10"/>
  <c r="H651" i="10"/>
  <c r="H640" i="10"/>
  <c r="H639" i="10" s="1"/>
  <c r="H638" i="10" s="1"/>
  <c r="H637" i="10" s="1"/>
  <c r="H635" i="10"/>
  <c r="H634" i="10" s="1"/>
  <c r="H632" i="10"/>
  <c r="H625" i="10"/>
  <c r="H624" i="10" s="1"/>
  <c r="H623" i="10" s="1"/>
  <c r="H622" i="10" s="1"/>
  <c r="H621" i="10" s="1"/>
  <c r="H618" i="10"/>
  <c r="H617" i="10" s="1"/>
  <c r="H616" i="10" s="1"/>
  <c r="H615" i="10" s="1"/>
  <c r="H613" i="10"/>
  <c r="H612" i="10" s="1"/>
  <c r="H610" i="10"/>
  <c r="H603" i="10"/>
  <c r="H602" i="10" s="1"/>
  <c r="H601" i="10" s="1"/>
  <c r="H600" i="10" s="1"/>
  <c r="H599" i="10" s="1"/>
  <c r="H598" i="10" s="1"/>
  <c r="H596" i="10"/>
  <c r="H595" i="10" s="1"/>
  <c r="H594" i="10" s="1"/>
  <c r="H593" i="10" s="1"/>
  <c r="H591" i="10"/>
  <c r="H590" i="10" s="1"/>
  <c r="H582" i="10"/>
  <c r="H581" i="10" s="1"/>
  <c r="H559" i="10"/>
  <c r="H558" i="10" s="1"/>
  <c r="H557" i="10" s="1"/>
  <c r="H556" i="10" s="1"/>
  <c r="H555" i="10" s="1"/>
  <c r="H554" i="10" s="1"/>
  <c r="H543" i="10"/>
  <c r="H542" i="10" s="1"/>
  <c r="H540" i="10"/>
  <c r="H539" i="10" s="1"/>
  <c r="H533" i="10"/>
  <c r="H532" i="10" s="1"/>
  <c r="H531" i="10" s="1"/>
  <c r="H530" i="10" s="1"/>
  <c r="H529" i="10" s="1"/>
  <c r="H527" i="10"/>
  <c r="H524" i="10"/>
  <c r="H517" i="10"/>
  <c r="H510" i="10"/>
  <c r="H508" i="10"/>
  <c r="H506" i="10"/>
  <c r="H503" i="10"/>
  <c r="H502" i="10" s="1"/>
  <c r="H495" i="10"/>
  <c r="H493" i="10"/>
  <c r="H485" i="10"/>
  <c r="H484" i="10" s="1"/>
  <c r="H483" i="10" s="1"/>
  <c r="H482" i="10" s="1"/>
  <c r="H481" i="10" s="1"/>
  <c r="H480" i="10" s="1"/>
  <c r="H473" i="10"/>
  <c r="H472" i="10" s="1"/>
  <c r="H471" i="10" s="1"/>
  <c r="H470" i="10" s="1"/>
  <c r="H469" i="10" s="1"/>
  <c r="H468" i="10" s="1"/>
  <c r="H466" i="10"/>
  <c r="H465" i="10" s="1"/>
  <c r="H464" i="10" s="1"/>
  <c r="H463" i="10" s="1"/>
  <c r="H462" i="10" s="1"/>
  <c r="H461" i="10" s="1"/>
  <c r="H458" i="10"/>
  <c r="H456" i="10"/>
  <c r="H454" i="10"/>
  <c r="H451" i="10"/>
  <c r="H449" i="10"/>
  <c r="H446" i="10"/>
  <c r="H445" i="10" s="1"/>
  <c r="H439" i="10"/>
  <c r="H438" i="10" s="1"/>
  <c r="H431" i="10"/>
  <c r="H430" i="10" s="1"/>
  <c r="H429" i="10" s="1"/>
  <c r="H428" i="10" s="1"/>
  <c r="H426" i="10"/>
  <c r="H425" i="10" s="1"/>
  <c r="H424" i="10" s="1"/>
  <c r="H423" i="10" s="1"/>
  <c r="H421" i="10"/>
  <c r="H420" i="10" s="1"/>
  <c r="H419" i="10" s="1"/>
  <c r="H418" i="10" s="1"/>
  <c r="H414" i="10"/>
  <c r="H413" i="10" s="1"/>
  <c r="H412" i="10" s="1"/>
  <c r="H411" i="10" s="1"/>
  <c r="H409" i="10"/>
  <c r="H408" i="10" s="1"/>
  <c r="H407" i="10" s="1"/>
  <c r="H406" i="10" s="1"/>
  <c r="H404" i="10"/>
  <c r="H403" i="10" s="1"/>
  <c r="H402" i="10" s="1"/>
  <c r="H401" i="10" s="1"/>
  <c r="H393" i="10"/>
  <c r="H392" i="10" s="1"/>
  <c r="H390" i="10"/>
  <c r="H389" i="10" s="1"/>
  <c r="H387" i="10"/>
  <c r="H386" i="10" s="1"/>
  <c r="H380" i="10"/>
  <c r="H379" i="10" s="1"/>
  <c r="H367" i="10"/>
  <c r="H366" i="10" s="1"/>
  <c r="H362" i="10"/>
  <c r="H361" i="10" s="1"/>
  <c r="H360" i="10" s="1"/>
  <c r="H357" i="10"/>
  <c r="H356" i="10" s="1"/>
  <c r="H354" i="10"/>
  <c r="H353" i="10" s="1"/>
  <c r="H346" i="10"/>
  <c r="H338" i="10"/>
  <c r="H337" i="10" s="1"/>
  <c r="H336" i="10" s="1"/>
  <c r="H335" i="10" s="1"/>
  <c r="H334" i="10" s="1"/>
  <c r="H332" i="10"/>
  <c r="H326" i="10"/>
  <c r="H325" i="10" s="1"/>
  <c r="H324" i="10" s="1"/>
  <c r="H323" i="10" s="1"/>
  <c r="H319" i="10"/>
  <c r="H318" i="10" s="1"/>
  <c r="H316" i="10"/>
  <c r="H315" i="10" s="1"/>
  <c r="H314" i="10" s="1"/>
  <c r="H313" i="10" s="1"/>
  <c r="H312" i="10" s="1"/>
  <c r="H307" i="10"/>
  <c r="H306" i="10" s="1"/>
  <c r="H305" i="10" s="1"/>
  <c r="H304" i="10" s="1"/>
  <c r="H303" i="10" s="1"/>
  <c r="H302" i="10" s="1"/>
  <c r="H301" i="10" s="1"/>
  <c r="H299" i="10"/>
  <c r="H297" i="10"/>
  <c r="H295" i="10"/>
  <c r="H292" i="10"/>
  <c r="H291" i="10" s="1"/>
  <c r="H285" i="10"/>
  <c r="H284" i="10" s="1"/>
  <c r="H283" i="10" s="1"/>
  <c r="H282" i="10" s="1"/>
  <c r="H273" i="10"/>
  <c r="H272" i="10" s="1"/>
  <c r="H267" i="10"/>
  <c r="H266" i="10" s="1"/>
  <c r="H257" i="10"/>
  <c r="H256" i="10" s="1"/>
  <c r="H254" i="10"/>
  <c r="H253" i="10" s="1"/>
  <c r="H240" i="10"/>
  <c r="H239" i="10" s="1"/>
  <c r="H232" i="10"/>
  <c r="H231" i="10" s="1"/>
  <c r="H230" i="10" s="1"/>
  <c r="H229" i="10" s="1"/>
  <c r="H228" i="10" s="1"/>
  <c r="H225" i="10"/>
  <c r="H224" i="10" s="1"/>
  <c r="H223" i="10" s="1"/>
  <c r="H222" i="10" s="1"/>
  <c r="H221" i="10" s="1"/>
  <c r="H220" i="10" s="1"/>
  <c r="H218" i="10"/>
  <c r="H217" i="10" s="1"/>
  <c r="H216" i="10" s="1"/>
  <c r="H215" i="10" s="1"/>
  <c r="H213" i="10"/>
  <c r="H212" i="10" s="1"/>
  <c r="H211" i="10" s="1"/>
  <c r="H210" i="10" s="1"/>
  <c r="H208" i="10"/>
  <c r="H206" i="10"/>
  <c r="H198" i="10"/>
  <c r="H197" i="10" s="1"/>
  <c r="H196" i="10" s="1"/>
  <c r="H195" i="10" s="1"/>
  <c r="H193" i="10"/>
  <c r="H192" i="10" s="1"/>
  <c r="H191" i="10" s="1"/>
  <c r="H190" i="10" s="1"/>
  <c r="H186" i="10"/>
  <c r="H185" i="10" s="1"/>
  <c r="H184" i="10" s="1"/>
  <c r="H183" i="10" s="1"/>
  <c r="H182" i="10" s="1"/>
  <c r="H181" i="10" s="1"/>
  <c r="H178" i="10"/>
  <c r="H177" i="10" s="1"/>
  <c r="H176" i="10" s="1"/>
  <c r="H175" i="10" s="1"/>
  <c r="H174" i="10" s="1"/>
  <c r="H172" i="10"/>
  <c r="H171" i="10" s="1"/>
  <c r="H170" i="10" s="1"/>
  <c r="H169" i="10" s="1"/>
  <c r="H168" i="10" s="1"/>
  <c r="H153" i="10" s="1"/>
  <c r="H150" i="10"/>
  <c r="H149" i="10" s="1"/>
  <c r="H148" i="10" s="1"/>
  <c r="H147" i="10" s="1"/>
  <c r="H145" i="10"/>
  <c r="H144" i="10" s="1"/>
  <c r="H143" i="10" s="1"/>
  <c r="H142" i="10" s="1"/>
  <c r="H139" i="10"/>
  <c r="H138" i="10" s="1"/>
  <c r="H136" i="10"/>
  <c r="H135" i="10" s="1"/>
  <c r="H133" i="10"/>
  <c r="H132" i="10" s="1"/>
  <c r="H130" i="10"/>
  <c r="H129" i="10" s="1"/>
  <c r="H127" i="10"/>
  <c r="H126" i="10" s="1"/>
  <c r="H124" i="10"/>
  <c r="H123" i="10" s="1"/>
  <c r="H118" i="10"/>
  <c r="H117" i="10" s="1"/>
  <c r="H116" i="10" s="1"/>
  <c r="H115" i="10" s="1"/>
  <c r="H114" i="10" s="1"/>
  <c r="H111" i="10"/>
  <c r="H110" i="10" s="1"/>
  <c r="H109" i="10" s="1"/>
  <c r="H108" i="10" s="1"/>
  <c r="H106" i="10"/>
  <c r="H105" i="10" s="1"/>
  <c r="H104" i="10" s="1"/>
  <c r="H103" i="10" s="1"/>
  <c r="H101" i="10"/>
  <c r="H100" i="10" s="1"/>
  <c r="H99" i="10" s="1"/>
  <c r="H98" i="10" s="1"/>
  <c r="H97" i="10" s="1"/>
  <c r="H94" i="10"/>
  <c r="H92" i="10"/>
  <c r="H90" i="10"/>
  <c r="H85" i="10"/>
  <c r="H84" i="10" s="1"/>
  <c r="H82" i="10"/>
  <c r="H81" i="10" s="1"/>
  <c r="H74" i="10"/>
  <c r="H73" i="10" s="1"/>
  <c r="H72" i="10" s="1"/>
  <c r="H70" i="10"/>
  <c r="H68" i="10"/>
  <c r="H63" i="10"/>
  <c r="H62" i="10" s="1"/>
  <c r="H61" i="10" s="1"/>
  <c r="H60" i="10" s="1"/>
  <c r="H58" i="10"/>
  <c r="H57" i="10" s="1"/>
  <c r="H56" i="10" s="1"/>
  <c r="H55" i="10" s="1"/>
  <c r="H53" i="10"/>
  <c r="H52" i="10" s="1"/>
  <c r="H51" i="10" s="1"/>
  <c r="H50" i="10" s="1"/>
  <c r="H48" i="10"/>
  <c r="H46" i="10"/>
  <c r="H41" i="10"/>
  <c r="H40" i="10" s="1"/>
  <c r="H38" i="10"/>
  <c r="H37" i="10" s="1"/>
  <c r="H31" i="10"/>
  <c r="H30" i="10" s="1"/>
  <c r="H29" i="10" s="1"/>
  <c r="H28" i="10" s="1"/>
  <c r="H26" i="10"/>
  <c r="H25" i="10" s="1"/>
  <c r="H24" i="10" s="1"/>
  <c r="H23" i="10" s="1"/>
  <c r="H22" i="10" s="1"/>
  <c r="H20" i="10"/>
  <c r="H18" i="10"/>
  <c r="H16" i="10"/>
  <c r="H13" i="10"/>
  <c r="H12" i="10" s="1"/>
  <c r="H235" i="8" l="1"/>
  <c r="J235" i="8" s="1"/>
  <c r="L235" i="8" s="1"/>
  <c r="N235" i="8" s="1"/>
  <c r="P235" i="8" s="1"/>
  <c r="R235" i="8" s="1"/>
  <c r="J559" i="8"/>
  <c r="G534" i="12"/>
  <c r="G533" i="12" s="1"/>
  <c r="G528" i="12" s="1"/>
  <c r="G519" i="12" s="1"/>
  <c r="G434" i="8"/>
  <c r="G433" i="8" s="1"/>
  <c r="G363" i="8"/>
  <c r="G362" i="8" s="1"/>
  <c r="H434" i="10"/>
  <c r="H433" i="10" s="1"/>
  <c r="H375" i="10"/>
  <c r="H374" i="10" s="1"/>
  <c r="G97" i="8"/>
  <c r="G96" i="8" s="1"/>
  <c r="G95" i="8" s="1"/>
  <c r="G238" i="8"/>
  <c r="G407" i="8"/>
  <c r="G406" i="8" s="1"/>
  <c r="G405" i="8" s="1"/>
  <c r="G10" i="12"/>
  <c r="G9" i="12" s="1"/>
  <c r="H586" i="10"/>
  <c r="H585" i="10" s="1"/>
  <c r="H584" i="10" s="1"/>
  <c r="H238" i="10"/>
  <c r="H237" i="10" s="1"/>
  <c r="H236" i="10" s="1"/>
  <c r="H235" i="10" s="1"/>
  <c r="H234" i="10" s="1"/>
  <c r="G134" i="12"/>
  <c r="G122" i="12"/>
  <c r="G451" i="12"/>
  <c r="G450" i="12" s="1"/>
  <c r="G449" i="12" s="1"/>
  <c r="G467" i="12"/>
  <c r="G466" i="12" s="1"/>
  <c r="G465" i="12" s="1"/>
  <c r="G464" i="12" s="1"/>
  <c r="G463" i="12" s="1"/>
  <c r="G290" i="12"/>
  <c r="G289" i="12" s="1"/>
  <c r="G622" i="12"/>
  <c r="G621" i="12" s="1"/>
  <c r="G620" i="12" s="1"/>
  <c r="G614" i="12" s="1"/>
  <c r="G637" i="12"/>
  <c r="G636" i="12" s="1"/>
  <c r="G635" i="12" s="1"/>
  <c r="G630" i="12" s="1"/>
  <c r="G629" i="12" s="1"/>
  <c r="G652" i="12"/>
  <c r="G651" i="12" s="1"/>
  <c r="G650" i="12" s="1"/>
  <c r="G645" i="12" s="1"/>
  <c r="G666" i="12"/>
  <c r="G665" i="12" s="1"/>
  <c r="G664" i="12" s="1"/>
  <c r="G659" i="12" s="1"/>
  <c r="G495" i="12"/>
  <c r="G494" i="12" s="1"/>
  <c r="G493" i="12" s="1"/>
  <c r="G492" i="12" s="1"/>
  <c r="G485" i="12" s="1"/>
  <c r="G553" i="8"/>
  <c r="G551" i="8" s="1"/>
  <c r="G448" i="8"/>
  <c r="G489" i="8"/>
  <c r="G488" i="8" s="1"/>
  <c r="G487" i="8" s="1"/>
  <c r="G251" i="8"/>
  <c r="G250" i="8" s="1"/>
  <c r="G249" i="8" s="1"/>
  <c r="G453" i="8"/>
  <c r="H352" i="10"/>
  <c r="H351" i="10" s="1"/>
  <c r="H294" i="10"/>
  <c r="H290" i="10" s="1"/>
  <c r="H289" i="10" s="1"/>
  <c r="H288" i="10" s="1"/>
  <c r="H287" i="10" s="1"/>
  <c r="H265" i="10"/>
  <c r="H45" i="10"/>
  <c r="H44" i="10" s="1"/>
  <c r="H43" i="10" s="1"/>
  <c r="H385" i="10"/>
  <c r="H384" i="10" s="1"/>
  <c r="H345" i="10"/>
  <c r="H344" i="10" s="1"/>
  <c r="H343" i="10" s="1"/>
  <c r="H453" i="10"/>
  <c r="H417" i="10"/>
  <c r="G227" i="8"/>
  <c r="G222" i="12"/>
  <c r="G221" i="12" s="1"/>
  <c r="G220" i="12" s="1"/>
  <c r="G92" i="8"/>
  <c r="G268" i="8"/>
  <c r="G267" i="8" s="1"/>
  <c r="G266" i="8" s="1"/>
  <c r="G430" i="8"/>
  <c r="G429" i="8" s="1"/>
  <c r="G428" i="8" s="1"/>
  <c r="H89" i="10"/>
  <c r="H88" i="10" s="1"/>
  <c r="H87" i="10" s="1"/>
  <c r="G278" i="8"/>
  <c r="G277" i="8" s="1"/>
  <c r="G276" i="8" s="1"/>
  <c r="G445" i="8"/>
  <c r="G97" i="12"/>
  <c r="G96" i="12" s="1"/>
  <c r="G95" i="12" s="1"/>
  <c r="G408" i="12"/>
  <c r="G697" i="12"/>
  <c r="G696" i="12" s="1"/>
  <c r="G695" i="12" s="1"/>
  <c r="G674" i="12" s="1"/>
  <c r="G112" i="8"/>
  <c r="G108" i="8" s="1"/>
  <c r="G107" i="8" s="1"/>
  <c r="G88" i="12"/>
  <c r="G87" i="12" s="1"/>
  <c r="G86" i="12" s="1"/>
  <c r="G67" i="8"/>
  <c r="G63" i="8" s="1"/>
  <c r="G761" i="12"/>
  <c r="G760" i="12" s="1"/>
  <c r="G759" i="12" s="1"/>
  <c r="G758" i="12" s="1"/>
  <c r="G603" i="12"/>
  <c r="G501" i="12"/>
  <c r="G500" i="12" s="1"/>
  <c r="G444" i="12"/>
  <c r="G443" i="12" s="1"/>
  <c r="G442" i="12" s="1"/>
  <c r="G401" i="12"/>
  <c r="G400" i="12" s="1"/>
  <c r="G399" i="12" s="1"/>
  <c r="G398" i="12" s="1"/>
  <c r="G397" i="12" s="1"/>
  <c r="G343" i="12"/>
  <c r="G342" i="12" s="1"/>
  <c r="G341" i="12" s="1"/>
  <c r="G323" i="12"/>
  <c r="G322" i="12" s="1"/>
  <c r="G321" i="12" s="1"/>
  <c r="G320" i="12" s="1"/>
  <c r="G319" i="12" s="1"/>
  <c r="G282" i="12"/>
  <c r="G281" i="12" s="1"/>
  <c r="G280" i="12" s="1"/>
  <c r="G279" i="12" s="1"/>
  <c r="G278" i="12" s="1"/>
  <c r="G262" i="12"/>
  <c r="G261" i="12" s="1"/>
  <c r="G215" i="12"/>
  <c r="G214" i="12" s="1"/>
  <c r="G213" i="12" s="1"/>
  <c r="G176" i="12"/>
  <c r="G175" i="12" s="1"/>
  <c r="G158" i="12"/>
  <c r="G157" i="12" s="1"/>
  <c r="G102" i="12"/>
  <c r="G48" i="12"/>
  <c r="G230" i="12"/>
  <c r="G229" i="12" s="1"/>
  <c r="G302" i="12"/>
  <c r="G301" i="12" s="1"/>
  <c r="G379" i="12"/>
  <c r="G378" i="12" s="1"/>
  <c r="G27" i="12"/>
  <c r="G159" i="12"/>
  <c r="G502" i="12"/>
  <c r="G653" i="8"/>
  <c r="G652" i="8" s="1"/>
  <c r="G651" i="8" s="1"/>
  <c r="G646" i="8"/>
  <c r="G598" i="8"/>
  <c r="G566" i="8"/>
  <c r="G563" i="8"/>
  <c r="G523" i="8"/>
  <c r="G517" i="8"/>
  <c r="G496" i="8"/>
  <c r="G465" i="8"/>
  <c r="G420" i="8"/>
  <c r="G373" i="8"/>
  <c r="G372" i="8" s="1"/>
  <c r="G371" i="8" s="1"/>
  <c r="G370" i="8" s="1"/>
  <c r="G340" i="8"/>
  <c r="G339" i="8" s="1"/>
  <c r="G338" i="8" s="1"/>
  <c r="G323" i="8"/>
  <c r="G316" i="8"/>
  <c r="G233" i="8"/>
  <c r="G230" i="8"/>
  <c r="G224" i="8"/>
  <c r="G207" i="8"/>
  <c r="G206" i="8" s="1"/>
  <c r="G205" i="8" s="1"/>
  <c r="G204" i="8" s="1"/>
  <c r="G171" i="8"/>
  <c r="G170" i="8" s="1"/>
  <c r="G169" i="8" s="1"/>
  <c r="G152" i="8"/>
  <c r="G145" i="8"/>
  <c r="G137" i="8"/>
  <c r="G131" i="8"/>
  <c r="G130" i="8" s="1"/>
  <c r="G120" i="8"/>
  <c r="G82" i="8"/>
  <c r="G56" i="8"/>
  <c r="G52" i="8" s="1"/>
  <c r="G37" i="8"/>
  <c r="G33" i="8" s="1"/>
  <c r="G15" i="8"/>
  <c r="G12" i="8"/>
  <c r="G24" i="8"/>
  <c r="G159" i="8"/>
  <c r="G179" i="8"/>
  <c r="G477" i="8"/>
  <c r="G630" i="8"/>
  <c r="H580" i="10"/>
  <c r="H704" i="10"/>
  <c r="H696" i="10"/>
  <c r="H685" i="10"/>
  <c r="H676" i="10"/>
  <c r="H672" i="10" s="1"/>
  <c r="H653" i="10"/>
  <c r="H631" i="10"/>
  <c r="H630" i="10" s="1"/>
  <c r="H629" i="10" s="1"/>
  <c r="H609" i="10"/>
  <c r="H608" i="10" s="1"/>
  <c r="H607" i="10" s="1"/>
  <c r="H606" i="10" s="1"/>
  <c r="H538" i="10"/>
  <c r="H537" i="10" s="1"/>
  <c r="H536" i="10" s="1"/>
  <c r="H535" i="10" s="1"/>
  <c r="H526" i="10"/>
  <c r="H523" i="10"/>
  <c r="H516" i="10"/>
  <c r="H505" i="10"/>
  <c r="H492" i="10"/>
  <c r="H448" i="10"/>
  <c r="H369" i="10"/>
  <c r="H365" i="10"/>
  <c r="H359" i="10"/>
  <c r="H331" i="10"/>
  <c r="H311" i="10"/>
  <c r="H310" i="10" s="1"/>
  <c r="H252" i="10"/>
  <c r="H205" i="10"/>
  <c r="H204" i="10" s="1"/>
  <c r="H203" i="10" s="1"/>
  <c r="H202" i="10" s="1"/>
  <c r="H201" i="10" s="1"/>
  <c r="H200" i="10" s="1"/>
  <c r="H189" i="10"/>
  <c r="H188" i="10" s="1"/>
  <c r="H180" i="10" s="1"/>
  <c r="H152" i="10"/>
  <c r="H122" i="10"/>
  <c r="H121" i="10" s="1"/>
  <c r="H120" i="10" s="1"/>
  <c r="H80" i="10"/>
  <c r="H79" i="10" s="1"/>
  <c r="H67" i="10"/>
  <c r="H66" i="10" s="1"/>
  <c r="H65" i="10" s="1"/>
  <c r="H36" i="10"/>
  <c r="H35" i="10" s="1"/>
  <c r="H15" i="10"/>
  <c r="H11" i="10" s="1"/>
  <c r="H10" i="10" s="1"/>
  <c r="H9" i="10" s="1"/>
  <c r="H96" i="10"/>
  <c r="H383" i="10"/>
  <c r="H141" i="10"/>
  <c r="H460" i="10"/>
  <c r="H620" i="10" l="1"/>
  <c r="H605" i="10" s="1"/>
  <c r="H628" i="10"/>
  <c r="I628" i="10" s="1"/>
  <c r="K628" i="10" s="1"/>
  <c r="M628" i="10" s="1"/>
  <c r="O628" i="10" s="1"/>
  <c r="S628" i="10" s="1"/>
  <c r="L559" i="8"/>
  <c r="N559" i="8" s="1"/>
  <c r="P559" i="8" s="1"/>
  <c r="R559" i="8" s="1"/>
  <c r="G518" i="12"/>
  <c r="G337" i="8"/>
  <c r="H416" i="10"/>
  <c r="G133" i="12"/>
  <c r="G121" i="12"/>
  <c r="G377" i="12"/>
  <c r="G407" i="12"/>
  <c r="G406" i="12" s="1"/>
  <c r="G207" i="12"/>
  <c r="G206" i="12" s="1"/>
  <c r="G26" i="12"/>
  <c r="G77" i="12"/>
  <c r="G76" i="12" s="1"/>
  <c r="G136" i="8"/>
  <c r="G129" i="8" s="1"/>
  <c r="G315" i="8"/>
  <c r="G303" i="8" s="1"/>
  <c r="G281" i="8" s="1"/>
  <c r="H78" i="10"/>
  <c r="H77" i="10" s="1"/>
  <c r="H76" i="10" s="1"/>
  <c r="H251" i="10"/>
  <c r="H250" i="10" s="1"/>
  <c r="H249" i="10" s="1"/>
  <c r="H248" i="10" s="1"/>
  <c r="H227" i="10" s="1"/>
  <c r="H34" i="10"/>
  <c r="H33" i="10" s="1"/>
  <c r="H8" i="10" s="1"/>
  <c r="H113" i="10"/>
  <c r="G220" i="8"/>
  <c r="G219" i="8" s="1"/>
  <c r="G444" i="8"/>
  <c r="G443" i="8" s="1"/>
  <c r="H681" i="10"/>
  <c r="H680" i="10" s="1"/>
  <c r="H679" i="10"/>
  <c r="G21" i="8"/>
  <c r="G20" i="8" s="1"/>
  <c r="G243" i="8"/>
  <c r="G318" i="12"/>
  <c r="G88" i="8"/>
  <c r="G673" i="12"/>
  <c r="G644" i="12"/>
  <c r="G602" i="12"/>
  <c r="G260" i="12"/>
  <c r="G645" i="8"/>
  <c r="G629" i="8"/>
  <c r="G597" i="8"/>
  <c r="G562" i="8"/>
  <c r="G516" i="8"/>
  <c r="G495" i="8"/>
  <c r="G464" i="8"/>
  <c r="G419" i="8"/>
  <c r="G178" i="8"/>
  <c r="G158" i="8"/>
  <c r="G151" i="8"/>
  <c r="G119" i="8"/>
  <c r="G81" i="8"/>
  <c r="G51" i="8"/>
  <c r="G32" i="8"/>
  <c r="G11" i="8"/>
  <c r="H579" i="10"/>
  <c r="H703" i="10"/>
  <c r="H695" i="10"/>
  <c r="H671" i="10"/>
  <c r="H650" i="10"/>
  <c r="H522" i="10"/>
  <c r="H515" i="10"/>
  <c r="H501" i="10"/>
  <c r="H491" i="10"/>
  <c r="H444" i="10"/>
  <c r="H382" i="10"/>
  <c r="H364" i="10"/>
  <c r="H342" i="10"/>
  <c r="H330" i="10"/>
  <c r="G132" i="12" l="1"/>
  <c r="G120" i="12"/>
  <c r="G8" i="12"/>
  <c r="H7" i="10"/>
  <c r="G87" i="8"/>
  <c r="G463" i="8"/>
  <c r="G462" i="8" s="1"/>
  <c r="G643" i="8"/>
  <c r="G628" i="8"/>
  <c r="G596" i="8"/>
  <c r="G561" i="8"/>
  <c r="G515" i="8"/>
  <c r="G506" i="8" s="1"/>
  <c r="G505" i="8" s="1"/>
  <c r="G494" i="8"/>
  <c r="G442" i="8"/>
  <c r="G418" i="8"/>
  <c r="G218" i="8"/>
  <c r="G157" i="8"/>
  <c r="G150" i="8"/>
  <c r="G80" i="8"/>
  <c r="G50" i="8"/>
  <c r="G31" i="8"/>
  <c r="G19" i="8"/>
  <c r="G10" i="8"/>
  <c r="H578" i="10"/>
  <c r="H702" i="10"/>
  <c r="H694" i="10"/>
  <c r="H670" i="10"/>
  <c r="H649" i="10"/>
  <c r="H521" i="10"/>
  <c r="H514" i="10"/>
  <c r="H500" i="10"/>
  <c r="H490" i="10"/>
  <c r="H443" i="10"/>
  <c r="H350" i="10"/>
  <c r="H341" i="10"/>
  <c r="H329" i="10"/>
  <c r="G131" i="12" l="1"/>
  <c r="G119" i="12"/>
  <c r="G86" i="8"/>
  <c r="G85" i="8" s="1"/>
  <c r="G642" i="8"/>
  <c r="G627" i="8" s="1"/>
  <c r="G595" i="8"/>
  <c r="G560" i="8"/>
  <c r="G461" i="8"/>
  <c r="G441" i="8"/>
  <c r="G417" i="8"/>
  <c r="G203" i="8"/>
  <c r="G156" i="8"/>
  <c r="G149" i="8"/>
  <c r="G18" i="8"/>
  <c r="G9" i="8"/>
  <c r="H577" i="10"/>
  <c r="H701" i="10"/>
  <c r="H693" i="10"/>
  <c r="H669" i="10"/>
  <c r="H648" i="10"/>
  <c r="H520" i="10"/>
  <c r="H513" i="10"/>
  <c r="H499" i="10"/>
  <c r="H489" i="10"/>
  <c r="H442" i="10"/>
  <c r="H349" i="10"/>
  <c r="H340" i="10"/>
  <c r="H328" i="10"/>
  <c r="G130" i="12" l="1"/>
  <c r="G118" i="12"/>
  <c r="G594" i="8"/>
  <c r="G544" i="8"/>
  <c r="G460" i="8"/>
  <c r="G404" i="8"/>
  <c r="G155" i="8"/>
  <c r="G148" i="8"/>
  <c r="G8" i="8"/>
  <c r="H576" i="10"/>
  <c r="H700" i="10"/>
  <c r="H647" i="10"/>
  <c r="H519" i="10"/>
  <c r="H512" i="10"/>
  <c r="H498" i="10"/>
  <c r="H488" i="10"/>
  <c r="H441" i="10"/>
  <c r="H322" i="10"/>
  <c r="G117" i="12" l="1"/>
  <c r="H692" i="10"/>
  <c r="G593" i="8"/>
  <c r="G536" i="8"/>
  <c r="G336" i="8"/>
  <c r="H646" i="10"/>
  <c r="H497" i="10"/>
  <c r="H487" i="10"/>
  <c r="H348" i="10"/>
  <c r="H321" i="10"/>
  <c r="G7" i="8" l="1"/>
  <c r="G7" i="12"/>
  <c r="H668" i="10"/>
  <c r="H645" i="10"/>
  <c r="H309" i="10"/>
  <c r="F785" i="12"/>
  <c r="F600" i="12"/>
  <c r="F784" i="12" l="1"/>
  <c r="H785" i="12"/>
  <c r="J785" i="12" s="1"/>
  <c r="L785" i="12" s="1"/>
  <c r="N785" i="12" s="1"/>
  <c r="P785" i="12" s="1"/>
  <c r="R785" i="12" s="1"/>
  <c r="F599" i="12"/>
  <c r="H600" i="12"/>
  <c r="J600" i="12" s="1"/>
  <c r="L600" i="12" s="1"/>
  <c r="N600" i="12" s="1"/>
  <c r="P600" i="12" s="1"/>
  <c r="R600" i="12" s="1"/>
  <c r="H707" i="10"/>
  <c r="F496" i="12"/>
  <c r="H496" i="12" s="1"/>
  <c r="J496" i="12" s="1"/>
  <c r="L496" i="12" s="1"/>
  <c r="N496" i="12" s="1"/>
  <c r="P496" i="12" s="1"/>
  <c r="R496" i="12" s="1"/>
  <c r="F454" i="12"/>
  <c r="H454" i="12" s="1"/>
  <c r="J454" i="12" s="1"/>
  <c r="L454" i="12" s="1"/>
  <c r="N454" i="12" s="1"/>
  <c r="P454" i="12" s="1"/>
  <c r="R454" i="12" s="1"/>
  <c r="F447" i="12"/>
  <c r="H447" i="12" s="1"/>
  <c r="J447" i="12" s="1"/>
  <c r="L447" i="12" s="1"/>
  <c r="N447" i="12" s="1"/>
  <c r="P447" i="12" s="1"/>
  <c r="R447" i="12" s="1"/>
  <c r="F424" i="12"/>
  <c r="H424" i="12" s="1"/>
  <c r="J424" i="12" s="1"/>
  <c r="L424" i="12" s="1"/>
  <c r="N424" i="12" s="1"/>
  <c r="P424" i="12" s="1"/>
  <c r="R424" i="12" s="1"/>
  <c r="F402" i="12"/>
  <c r="H402" i="12" s="1"/>
  <c r="J402" i="12" s="1"/>
  <c r="L402" i="12" s="1"/>
  <c r="N402" i="12" s="1"/>
  <c r="P402" i="12" s="1"/>
  <c r="R402" i="12" s="1"/>
  <c r="F404" i="12"/>
  <c r="H404" i="12" s="1"/>
  <c r="J404" i="12" s="1"/>
  <c r="L404" i="12" s="1"/>
  <c r="N404" i="12" s="1"/>
  <c r="P404" i="12" s="1"/>
  <c r="R404" i="12" s="1"/>
  <c r="F63" i="12"/>
  <c r="F647" i="8"/>
  <c r="H647" i="8" s="1"/>
  <c r="J647" i="8" s="1"/>
  <c r="L647" i="8" s="1"/>
  <c r="N647" i="8" s="1"/>
  <c r="P647" i="8" s="1"/>
  <c r="R647" i="8" s="1"/>
  <c r="F485" i="8"/>
  <c r="F439" i="8"/>
  <c r="F301" i="8"/>
  <c r="F241" i="8"/>
  <c r="H241" i="8" s="1"/>
  <c r="J241" i="8" s="1"/>
  <c r="L241" i="8" s="1"/>
  <c r="N241" i="8" s="1"/>
  <c r="P241" i="8" s="1"/>
  <c r="R241" i="8" s="1"/>
  <c r="F236" i="8"/>
  <c r="H236" i="8" s="1"/>
  <c r="J236" i="8" s="1"/>
  <c r="L236" i="8" s="1"/>
  <c r="N236" i="8" s="1"/>
  <c r="P236" i="8" s="1"/>
  <c r="R236" i="8" s="1"/>
  <c r="F208" i="8"/>
  <c r="H208" i="8" s="1"/>
  <c r="J208" i="8" s="1"/>
  <c r="L208" i="8" s="1"/>
  <c r="N208" i="8" s="1"/>
  <c r="P208" i="8" s="1"/>
  <c r="R208" i="8" s="1"/>
  <c r="F201" i="8"/>
  <c r="F127" i="8"/>
  <c r="F100" i="8"/>
  <c r="H100" i="8" s="1"/>
  <c r="J100" i="8" s="1"/>
  <c r="L100" i="8" s="1"/>
  <c r="N100" i="8" s="1"/>
  <c r="P100" i="8" s="1"/>
  <c r="R100" i="8" s="1"/>
  <c r="F98" i="8"/>
  <c r="H98" i="8" s="1"/>
  <c r="J98" i="8" s="1"/>
  <c r="L98" i="8" s="1"/>
  <c r="N98" i="8" s="1"/>
  <c r="P98" i="8" s="1"/>
  <c r="R98" i="8" s="1"/>
  <c r="F93" i="8"/>
  <c r="F90" i="8"/>
  <c r="F62" i="12" l="1"/>
  <c r="H63" i="12"/>
  <c r="J63" i="12" s="1"/>
  <c r="L63" i="12" s="1"/>
  <c r="N63" i="12" s="1"/>
  <c r="P63" i="12" s="1"/>
  <c r="R63" i="12" s="1"/>
  <c r="F598" i="12"/>
  <c r="H599" i="12"/>
  <c r="J599" i="12" s="1"/>
  <c r="L599" i="12" s="1"/>
  <c r="N599" i="12" s="1"/>
  <c r="P599" i="12" s="1"/>
  <c r="R599" i="12" s="1"/>
  <c r="F783" i="12"/>
  <c r="H784" i="12"/>
  <c r="J784" i="12" s="1"/>
  <c r="L784" i="12" s="1"/>
  <c r="N784" i="12" s="1"/>
  <c r="P784" i="12" s="1"/>
  <c r="R784" i="12" s="1"/>
  <c r="F126" i="8"/>
  <c r="H127" i="8"/>
  <c r="J127" i="8" s="1"/>
  <c r="L127" i="8" s="1"/>
  <c r="N127" i="8" s="1"/>
  <c r="P127" i="8" s="1"/>
  <c r="R127" i="8" s="1"/>
  <c r="F300" i="8"/>
  <c r="H301" i="8"/>
  <c r="J301" i="8" s="1"/>
  <c r="L301" i="8" s="1"/>
  <c r="N301" i="8" s="1"/>
  <c r="P301" i="8" s="1"/>
  <c r="R301" i="8" s="1"/>
  <c r="F92" i="8"/>
  <c r="H92" i="8" s="1"/>
  <c r="J92" i="8" s="1"/>
  <c r="L92" i="8" s="1"/>
  <c r="N92" i="8" s="1"/>
  <c r="P92" i="8" s="1"/>
  <c r="R92" i="8" s="1"/>
  <c r="H93" i="8"/>
  <c r="J93" i="8" s="1"/>
  <c r="L93" i="8" s="1"/>
  <c r="N93" i="8" s="1"/>
  <c r="P93" i="8" s="1"/>
  <c r="R93" i="8" s="1"/>
  <c r="F200" i="8"/>
  <c r="H200" i="8" s="1"/>
  <c r="J200" i="8" s="1"/>
  <c r="L200" i="8" s="1"/>
  <c r="N200" i="8" s="1"/>
  <c r="P200" i="8" s="1"/>
  <c r="R200" i="8" s="1"/>
  <c r="H201" i="8"/>
  <c r="J201" i="8" s="1"/>
  <c r="L201" i="8" s="1"/>
  <c r="N201" i="8" s="1"/>
  <c r="P201" i="8" s="1"/>
  <c r="R201" i="8" s="1"/>
  <c r="F438" i="8"/>
  <c r="H439" i="8"/>
  <c r="J439" i="8" s="1"/>
  <c r="L439" i="8" s="1"/>
  <c r="N439" i="8" s="1"/>
  <c r="P439" i="8" s="1"/>
  <c r="R439" i="8" s="1"/>
  <c r="F89" i="8"/>
  <c r="H89" i="8" s="1"/>
  <c r="J89" i="8" s="1"/>
  <c r="L89" i="8" s="1"/>
  <c r="N89" i="8" s="1"/>
  <c r="P89" i="8" s="1"/>
  <c r="R89" i="8" s="1"/>
  <c r="H90" i="8"/>
  <c r="J90" i="8" s="1"/>
  <c r="L90" i="8" s="1"/>
  <c r="N90" i="8" s="1"/>
  <c r="P90" i="8" s="1"/>
  <c r="R90" i="8" s="1"/>
  <c r="F484" i="8"/>
  <c r="H484" i="8" s="1"/>
  <c r="J484" i="8" s="1"/>
  <c r="L484" i="8" s="1"/>
  <c r="N484" i="8" s="1"/>
  <c r="P484" i="8" s="1"/>
  <c r="R484" i="8" s="1"/>
  <c r="H485" i="8"/>
  <c r="J485" i="8" s="1"/>
  <c r="L485" i="8" s="1"/>
  <c r="N485" i="8" s="1"/>
  <c r="P485" i="8" s="1"/>
  <c r="R485" i="8" s="1"/>
  <c r="F401" i="12"/>
  <c r="F97" i="8"/>
  <c r="F597" i="12" l="1"/>
  <c r="H598" i="12"/>
  <c r="J598" i="12" s="1"/>
  <c r="L598" i="12" s="1"/>
  <c r="N598" i="12" s="1"/>
  <c r="P598" i="12" s="1"/>
  <c r="R598" i="12" s="1"/>
  <c r="F400" i="12"/>
  <c r="H401" i="12"/>
  <c r="J401" i="12" s="1"/>
  <c r="L401" i="12" s="1"/>
  <c r="N401" i="12" s="1"/>
  <c r="P401" i="12" s="1"/>
  <c r="R401" i="12" s="1"/>
  <c r="F782" i="12"/>
  <c r="H782" i="12" s="1"/>
  <c r="J782" i="12" s="1"/>
  <c r="L782" i="12" s="1"/>
  <c r="N782" i="12" s="1"/>
  <c r="P782" i="12" s="1"/>
  <c r="R782" i="12" s="1"/>
  <c r="H783" i="12"/>
  <c r="J783" i="12" s="1"/>
  <c r="L783" i="12" s="1"/>
  <c r="N783" i="12" s="1"/>
  <c r="P783" i="12" s="1"/>
  <c r="R783" i="12" s="1"/>
  <c r="F61" i="12"/>
  <c r="H62" i="12"/>
  <c r="J62" i="12" s="1"/>
  <c r="L62" i="12" s="1"/>
  <c r="N62" i="12" s="1"/>
  <c r="P62" i="12" s="1"/>
  <c r="R62" i="12" s="1"/>
  <c r="F299" i="8"/>
  <c r="H300" i="8"/>
  <c r="J300" i="8" s="1"/>
  <c r="L300" i="8" s="1"/>
  <c r="N300" i="8" s="1"/>
  <c r="P300" i="8" s="1"/>
  <c r="R300" i="8" s="1"/>
  <c r="F88" i="8"/>
  <c r="F434" i="8"/>
  <c r="H438" i="8"/>
  <c r="J438" i="8" s="1"/>
  <c r="L438" i="8" s="1"/>
  <c r="N438" i="8" s="1"/>
  <c r="P438" i="8" s="1"/>
  <c r="R438" i="8" s="1"/>
  <c r="F125" i="8"/>
  <c r="H126" i="8"/>
  <c r="J126" i="8" s="1"/>
  <c r="L126" i="8" s="1"/>
  <c r="N126" i="8" s="1"/>
  <c r="P126" i="8" s="1"/>
  <c r="R126" i="8" s="1"/>
  <c r="F96" i="8"/>
  <c r="H97" i="8"/>
  <c r="J97" i="8" s="1"/>
  <c r="L97" i="8" s="1"/>
  <c r="N97" i="8" s="1"/>
  <c r="P97" i="8" s="1"/>
  <c r="R97" i="8" s="1"/>
  <c r="F60" i="12" l="1"/>
  <c r="H60" i="12" s="1"/>
  <c r="J60" i="12" s="1"/>
  <c r="L60" i="12" s="1"/>
  <c r="N60" i="12" s="1"/>
  <c r="P60" i="12" s="1"/>
  <c r="R60" i="12" s="1"/>
  <c r="H61" i="12"/>
  <c r="J61" i="12" s="1"/>
  <c r="L61" i="12" s="1"/>
  <c r="N61" i="12" s="1"/>
  <c r="P61" i="12" s="1"/>
  <c r="R61" i="12" s="1"/>
  <c r="F399" i="12"/>
  <c r="H400" i="12"/>
  <c r="J400" i="12" s="1"/>
  <c r="L400" i="12" s="1"/>
  <c r="N400" i="12" s="1"/>
  <c r="P400" i="12" s="1"/>
  <c r="R400" i="12" s="1"/>
  <c r="F596" i="12"/>
  <c r="H597" i="12"/>
  <c r="J597" i="12" s="1"/>
  <c r="L597" i="12" s="1"/>
  <c r="N597" i="12" s="1"/>
  <c r="P597" i="12" s="1"/>
  <c r="R597" i="12" s="1"/>
  <c r="F95" i="8"/>
  <c r="H95" i="8" s="1"/>
  <c r="J95" i="8" s="1"/>
  <c r="L95" i="8" s="1"/>
  <c r="N95" i="8" s="1"/>
  <c r="P95" i="8" s="1"/>
  <c r="R95" i="8" s="1"/>
  <c r="H96" i="8"/>
  <c r="J96" i="8" s="1"/>
  <c r="L96" i="8" s="1"/>
  <c r="N96" i="8" s="1"/>
  <c r="P96" i="8" s="1"/>
  <c r="R96" i="8" s="1"/>
  <c r="F433" i="8"/>
  <c r="H433" i="8" s="1"/>
  <c r="J433" i="8" s="1"/>
  <c r="L433" i="8" s="1"/>
  <c r="N433" i="8" s="1"/>
  <c r="P433" i="8" s="1"/>
  <c r="R433" i="8" s="1"/>
  <c r="H434" i="8"/>
  <c r="J434" i="8" s="1"/>
  <c r="L434" i="8" s="1"/>
  <c r="N434" i="8" s="1"/>
  <c r="P434" i="8" s="1"/>
  <c r="R434" i="8" s="1"/>
  <c r="F87" i="8"/>
  <c r="H88" i="8"/>
  <c r="J88" i="8" s="1"/>
  <c r="L88" i="8" s="1"/>
  <c r="N88" i="8" s="1"/>
  <c r="P88" i="8" s="1"/>
  <c r="R88" i="8" s="1"/>
  <c r="F124" i="8"/>
  <c r="H124" i="8" s="1"/>
  <c r="J124" i="8" s="1"/>
  <c r="L124" i="8" s="1"/>
  <c r="N124" i="8" s="1"/>
  <c r="P124" i="8" s="1"/>
  <c r="R124" i="8" s="1"/>
  <c r="H125" i="8"/>
  <c r="J125" i="8" s="1"/>
  <c r="L125" i="8" s="1"/>
  <c r="N125" i="8" s="1"/>
  <c r="P125" i="8" s="1"/>
  <c r="R125" i="8" s="1"/>
  <c r="F298" i="8"/>
  <c r="H299" i="8"/>
  <c r="J299" i="8" s="1"/>
  <c r="L299" i="8" s="1"/>
  <c r="N299" i="8" s="1"/>
  <c r="P299" i="8" s="1"/>
  <c r="R299" i="8" s="1"/>
  <c r="G705" i="10"/>
  <c r="G698" i="10"/>
  <c r="G686" i="10"/>
  <c r="I686" i="10" s="1"/>
  <c r="K686" i="10" s="1"/>
  <c r="M686" i="10" s="1"/>
  <c r="O686" i="10" s="1"/>
  <c r="Q686" i="10" s="1"/>
  <c r="S686" i="10" s="1"/>
  <c r="G690" i="10"/>
  <c r="I690" i="10" s="1"/>
  <c r="K690" i="10" s="1"/>
  <c r="M690" i="10" s="1"/>
  <c r="O690" i="10" s="1"/>
  <c r="Q690" i="10" s="1"/>
  <c r="S690" i="10" s="1"/>
  <c r="G688" i="10"/>
  <c r="I688" i="10" s="1"/>
  <c r="K688" i="10" s="1"/>
  <c r="M688" i="10" s="1"/>
  <c r="O688" i="10" s="1"/>
  <c r="Q688" i="10" s="1"/>
  <c r="S688" i="10" s="1"/>
  <c r="G674" i="10"/>
  <c r="I674" i="10" s="1"/>
  <c r="K674" i="10" s="1"/>
  <c r="M674" i="10" s="1"/>
  <c r="O674" i="10" s="1"/>
  <c r="Q674" i="10" s="1"/>
  <c r="S674" i="10" s="1"/>
  <c r="G654" i="10"/>
  <c r="I654" i="10" s="1"/>
  <c r="K654" i="10" s="1"/>
  <c r="M654" i="10" s="1"/>
  <c r="O654" i="10" s="1"/>
  <c r="Q654" i="10" s="1"/>
  <c r="S654" i="10" s="1"/>
  <c r="G658" i="10"/>
  <c r="I658" i="10" s="1"/>
  <c r="K658" i="10" s="1"/>
  <c r="M658" i="10" s="1"/>
  <c r="O658" i="10" s="1"/>
  <c r="Q658" i="10" s="1"/>
  <c r="S658" i="10" s="1"/>
  <c r="G656" i="10"/>
  <c r="I656" i="10" s="1"/>
  <c r="K656" i="10" s="1"/>
  <c r="M656" i="10" s="1"/>
  <c r="O656" i="10" s="1"/>
  <c r="Q656" i="10" s="1"/>
  <c r="S656" i="10" s="1"/>
  <c r="G625" i="10"/>
  <c r="I625" i="10" s="1"/>
  <c r="K625" i="10" s="1"/>
  <c r="M625" i="10" s="1"/>
  <c r="O625" i="10" s="1"/>
  <c r="Q625" i="10" s="1"/>
  <c r="S625" i="10" s="1"/>
  <c r="G543" i="10"/>
  <c r="I543" i="10" s="1"/>
  <c r="K543" i="10" s="1"/>
  <c r="M543" i="10" s="1"/>
  <c r="O543" i="10" s="1"/>
  <c r="Q543" i="10" s="1"/>
  <c r="S543" i="10" s="1"/>
  <c r="G527" i="10"/>
  <c r="G524" i="10"/>
  <c r="G439" i="10"/>
  <c r="G319" i="10"/>
  <c r="G273" i="10"/>
  <c r="F398" i="12" l="1"/>
  <c r="H399" i="12"/>
  <c r="J399" i="12" s="1"/>
  <c r="L399" i="12" s="1"/>
  <c r="N399" i="12" s="1"/>
  <c r="P399" i="12" s="1"/>
  <c r="R399" i="12" s="1"/>
  <c r="F595" i="12"/>
  <c r="H595" i="12" s="1"/>
  <c r="J595" i="12" s="1"/>
  <c r="L595" i="12" s="1"/>
  <c r="N595" i="12" s="1"/>
  <c r="P595" i="12" s="1"/>
  <c r="R595" i="12" s="1"/>
  <c r="H596" i="12"/>
  <c r="J596" i="12" s="1"/>
  <c r="L596" i="12" s="1"/>
  <c r="N596" i="12" s="1"/>
  <c r="P596" i="12" s="1"/>
  <c r="R596" i="12" s="1"/>
  <c r="G697" i="10"/>
  <c r="I698" i="10"/>
  <c r="K698" i="10" s="1"/>
  <c r="M698" i="10" s="1"/>
  <c r="O698" i="10" s="1"/>
  <c r="Q698" i="10" s="1"/>
  <c r="S698" i="10" s="1"/>
  <c r="G523" i="10"/>
  <c r="I523" i="10" s="1"/>
  <c r="K523" i="10" s="1"/>
  <c r="M523" i="10" s="1"/>
  <c r="O523" i="10" s="1"/>
  <c r="Q523" i="10" s="1"/>
  <c r="S523" i="10" s="1"/>
  <c r="I524" i="10"/>
  <c r="K524" i="10" s="1"/>
  <c r="M524" i="10" s="1"/>
  <c r="O524" i="10" s="1"/>
  <c r="Q524" i="10" s="1"/>
  <c r="S524" i="10" s="1"/>
  <c r="G704" i="10"/>
  <c r="I705" i="10"/>
  <c r="K705" i="10" s="1"/>
  <c r="M705" i="10" s="1"/>
  <c r="O705" i="10" s="1"/>
  <c r="Q705" i="10" s="1"/>
  <c r="S705" i="10" s="1"/>
  <c r="G438" i="10"/>
  <c r="I439" i="10"/>
  <c r="K439" i="10" s="1"/>
  <c r="M439" i="10" s="1"/>
  <c r="O439" i="10" s="1"/>
  <c r="Q439" i="10" s="1"/>
  <c r="S439" i="10" s="1"/>
  <c r="G272" i="10"/>
  <c r="I272" i="10" s="1"/>
  <c r="K272" i="10" s="1"/>
  <c r="M272" i="10" s="1"/>
  <c r="O272" i="10" s="1"/>
  <c r="Q272" i="10" s="1"/>
  <c r="S272" i="10" s="1"/>
  <c r="I273" i="10"/>
  <c r="K273" i="10" s="1"/>
  <c r="M273" i="10" s="1"/>
  <c r="O273" i="10" s="1"/>
  <c r="Q273" i="10" s="1"/>
  <c r="S273" i="10" s="1"/>
  <c r="G526" i="10"/>
  <c r="I526" i="10" s="1"/>
  <c r="K526" i="10" s="1"/>
  <c r="M526" i="10" s="1"/>
  <c r="O526" i="10" s="1"/>
  <c r="Q526" i="10" s="1"/>
  <c r="S526" i="10" s="1"/>
  <c r="I527" i="10"/>
  <c r="K527" i="10" s="1"/>
  <c r="M527" i="10" s="1"/>
  <c r="O527" i="10" s="1"/>
  <c r="Q527" i="10" s="1"/>
  <c r="S527" i="10" s="1"/>
  <c r="G318" i="10"/>
  <c r="I318" i="10" s="1"/>
  <c r="K318" i="10" s="1"/>
  <c r="M318" i="10" s="1"/>
  <c r="O318" i="10" s="1"/>
  <c r="Q318" i="10" s="1"/>
  <c r="S318" i="10" s="1"/>
  <c r="I319" i="10"/>
  <c r="K319" i="10" s="1"/>
  <c r="M319" i="10" s="1"/>
  <c r="O319" i="10" s="1"/>
  <c r="Q319" i="10" s="1"/>
  <c r="S319" i="10" s="1"/>
  <c r="F297" i="8"/>
  <c r="H298" i="8"/>
  <c r="J298" i="8" s="1"/>
  <c r="L298" i="8" s="1"/>
  <c r="N298" i="8" s="1"/>
  <c r="P298" i="8" s="1"/>
  <c r="R298" i="8" s="1"/>
  <c r="H87" i="8"/>
  <c r="J87" i="8" s="1"/>
  <c r="L87" i="8" s="1"/>
  <c r="N87" i="8" s="1"/>
  <c r="P87" i="8" s="1"/>
  <c r="R87" i="8" s="1"/>
  <c r="F86" i="8"/>
  <c r="H86" i="8" s="1"/>
  <c r="J86" i="8" s="1"/>
  <c r="L86" i="8" s="1"/>
  <c r="N86" i="8" s="1"/>
  <c r="P86" i="8" s="1"/>
  <c r="R86" i="8" s="1"/>
  <c r="G653" i="10"/>
  <c r="I653" i="10" s="1"/>
  <c r="K653" i="10" s="1"/>
  <c r="M653" i="10" s="1"/>
  <c r="O653" i="10" s="1"/>
  <c r="Q653" i="10" s="1"/>
  <c r="S653" i="10" s="1"/>
  <c r="G685" i="10"/>
  <c r="I685" i="10" s="1"/>
  <c r="K685" i="10" s="1"/>
  <c r="M685" i="10" s="1"/>
  <c r="O685" i="10" s="1"/>
  <c r="Q685" i="10" s="1"/>
  <c r="S685" i="10" s="1"/>
  <c r="F397" i="12" l="1"/>
  <c r="H397" i="12" s="1"/>
  <c r="J397" i="12" s="1"/>
  <c r="L397" i="12" s="1"/>
  <c r="N397" i="12" s="1"/>
  <c r="P397" i="12" s="1"/>
  <c r="R397" i="12" s="1"/>
  <c r="H398" i="12"/>
  <c r="J398" i="12" s="1"/>
  <c r="L398" i="12" s="1"/>
  <c r="N398" i="12" s="1"/>
  <c r="P398" i="12" s="1"/>
  <c r="R398" i="12" s="1"/>
  <c r="F282" i="8"/>
  <c r="H282" i="8" s="1"/>
  <c r="J282" i="8" s="1"/>
  <c r="L282" i="8" s="1"/>
  <c r="N282" i="8" s="1"/>
  <c r="P282" i="8" s="1"/>
  <c r="R282" i="8" s="1"/>
  <c r="H297" i="8"/>
  <c r="J297" i="8" s="1"/>
  <c r="L297" i="8" s="1"/>
  <c r="N297" i="8" s="1"/>
  <c r="P297" i="8" s="1"/>
  <c r="R297" i="8" s="1"/>
  <c r="G434" i="10"/>
  <c r="I438" i="10"/>
  <c r="K438" i="10" s="1"/>
  <c r="M438" i="10" s="1"/>
  <c r="O438" i="10" s="1"/>
  <c r="Q438" i="10" s="1"/>
  <c r="S438" i="10" s="1"/>
  <c r="G522" i="10"/>
  <c r="G703" i="10"/>
  <c r="I704" i="10"/>
  <c r="K704" i="10" s="1"/>
  <c r="M704" i="10" s="1"/>
  <c r="O704" i="10" s="1"/>
  <c r="Q704" i="10" s="1"/>
  <c r="S704" i="10" s="1"/>
  <c r="G696" i="10"/>
  <c r="I697" i="10"/>
  <c r="K697" i="10" s="1"/>
  <c r="M697" i="10" s="1"/>
  <c r="O697" i="10" s="1"/>
  <c r="Q697" i="10" s="1"/>
  <c r="S697" i="10" s="1"/>
  <c r="G225" i="10"/>
  <c r="G695" i="10" l="1"/>
  <c r="I696" i="10"/>
  <c r="K696" i="10" s="1"/>
  <c r="M696" i="10" s="1"/>
  <c r="O696" i="10" s="1"/>
  <c r="Q696" i="10" s="1"/>
  <c r="S696" i="10" s="1"/>
  <c r="G433" i="10"/>
  <c r="I433" i="10" s="1"/>
  <c r="K433" i="10" s="1"/>
  <c r="M433" i="10" s="1"/>
  <c r="O433" i="10" s="1"/>
  <c r="Q433" i="10" s="1"/>
  <c r="S433" i="10" s="1"/>
  <c r="I434" i="10"/>
  <c r="K434" i="10" s="1"/>
  <c r="M434" i="10" s="1"/>
  <c r="O434" i="10" s="1"/>
  <c r="Q434" i="10" s="1"/>
  <c r="S434" i="10" s="1"/>
  <c r="G702" i="10"/>
  <c r="I703" i="10"/>
  <c r="K703" i="10" s="1"/>
  <c r="M703" i="10" s="1"/>
  <c r="O703" i="10" s="1"/>
  <c r="Q703" i="10" s="1"/>
  <c r="S703" i="10" s="1"/>
  <c r="G224" i="10"/>
  <c r="I225" i="10"/>
  <c r="K225" i="10" s="1"/>
  <c r="M225" i="10" s="1"/>
  <c r="O225" i="10" s="1"/>
  <c r="Q225" i="10" s="1"/>
  <c r="S225" i="10" s="1"/>
  <c r="G521" i="10"/>
  <c r="I522" i="10"/>
  <c r="K522" i="10" s="1"/>
  <c r="M522" i="10" s="1"/>
  <c r="O522" i="10" s="1"/>
  <c r="Q522" i="10" s="1"/>
  <c r="S522" i="10" s="1"/>
  <c r="G118" i="10"/>
  <c r="G63" i="10"/>
  <c r="G48" i="10"/>
  <c r="I48" i="10" s="1"/>
  <c r="K48" i="10" s="1"/>
  <c r="M48" i="10" s="1"/>
  <c r="O48" i="10" s="1"/>
  <c r="Q48" i="10" s="1"/>
  <c r="S48" i="10" s="1"/>
  <c r="G46" i="10"/>
  <c r="I46" i="10" s="1"/>
  <c r="K46" i="10" s="1"/>
  <c r="M46" i="10" s="1"/>
  <c r="O46" i="10" s="1"/>
  <c r="Q46" i="10" s="1"/>
  <c r="S46" i="10" s="1"/>
  <c r="G41" i="10"/>
  <c r="G62" i="10" l="1"/>
  <c r="I63" i="10"/>
  <c r="K63" i="10" s="1"/>
  <c r="M63" i="10" s="1"/>
  <c r="O63" i="10" s="1"/>
  <c r="Q63" i="10" s="1"/>
  <c r="S63" i="10" s="1"/>
  <c r="G40" i="10"/>
  <c r="I40" i="10" s="1"/>
  <c r="K40" i="10" s="1"/>
  <c r="M40" i="10" s="1"/>
  <c r="O40" i="10" s="1"/>
  <c r="Q40" i="10" s="1"/>
  <c r="S40" i="10" s="1"/>
  <c r="I41" i="10"/>
  <c r="K41" i="10" s="1"/>
  <c r="M41" i="10" s="1"/>
  <c r="O41" i="10" s="1"/>
  <c r="Q41" i="10" s="1"/>
  <c r="S41" i="10" s="1"/>
  <c r="G223" i="10"/>
  <c r="I224" i="10"/>
  <c r="K224" i="10" s="1"/>
  <c r="M224" i="10" s="1"/>
  <c r="O224" i="10" s="1"/>
  <c r="Q224" i="10" s="1"/>
  <c r="S224" i="10" s="1"/>
  <c r="G117" i="10"/>
  <c r="I118" i="10"/>
  <c r="K118" i="10" s="1"/>
  <c r="M118" i="10" s="1"/>
  <c r="O118" i="10" s="1"/>
  <c r="Q118" i="10" s="1"/>
  <c r="S118" i="10" s="1"/>
  <c r="G520" i="10"/>
  <c r="I520" i="10" s="1"/>
  <c r="K520" i="10" s="1"/>
  <c r="M520" i="10" s="1"/>
  <c r="O520" i="10" s="1"/>
  <c r="Q520" i="10" s="1"/>
  <c r="S520" i="10" s="1"/>
  <c r="I521" i="10"/>
  <c r="K521" i="10" s="1"/>
  <c r="M521" i="10" s="1"/>
  <c r="O521" i="10" s="1"/>
  <c r="Q521" i="10" s="1"/>
  <c r="S521" i="10" s="1"/>
  <c r="G701" i="10"/>
  <c r="I702" i="10"/>
  <c r="K702" i="10" s="1"/>
  <c r="M702" i="10" s="1"/>
  <c r="O702" i="10" s="1"/>
  <c r="Q702" i="10" s="1"/>
  <c r="S702" i="10" s="1"/>
  <c r="G694" i="10"/>
  <c r="I695" i="10"/>
  <c r="K695" i="10" s="1"/>
  <c r="M695" i="10" s="1"/>
  <c r="O695" i="10" s="1"/>
  <c r="Q695" i="10" s="1"/>
  <c r="S695" i="10" s="1"/>
  <c r="G45" i="10"/>
  <c r="G44" i="10" l="1"/>
  <c r="I45" i="10"/>
  <c r="K45" i="10" s="1"/>
  <c r="M45" i="10" s="1"/>
  <c r="O45" i="10" s="1"/>
  <c r="Q45" i="10" s="1"/>
  <c r="S45" i="10" s="1"/>
  <c r="G116" i="10"/>
  <c r="I117" i="10"/>
  <c r="K117" i="10" s="1"/>
  <c r="M117" i="10" s="1"/>
  <c r="O117" i="10" s="1"/>
  <c r="Q117" i="10" s="1"/>
  <c r="S117" i="10" s="1"/>
  <c r="G700" i="10"/>
  <c r="I700" i="10" s="1"/>
  <c r="K700" i="10" s="1"/>
  <c r="M700" i="10" s="1"/>
  <c r="O700" i="10" s="1"/>
  <c r="Q700" i="10" s="1"/>
  <c r="S700" i="10" s="1"/>
  <c r="I701" i="10"/>
  <c r="K701" i="10" s="1"/>
  <c r="M701" i="10" s="1"/>
  <c r="O701" i="10" s="1"/>
  <c r="Q701" i="10" s="1"/>
  <c r="S701" i="10" s="1"/>
  <c r="G693" i="10"/>
  <c r="I694" i="10"/>
  <c r="K694" i="10" s="1"/>
  <c r="M694" i="10" s="1"/>
  <c r="O694" i="10" s="1"/>
  <c r="Q694" i="10" s="1"/>
  <c r="S694" i="10" s="1"/>
  <c r="G222" i="10"/>
  <c r="I223" i="10"/>
  <c r="K223" i="10" s="1"/>
  <c r="M223" i="10" s="1"/>
  <c r="O223" i="10" s="1"/>
  <c r="Q223" i="10" s="1"/>
  <c r="S223" i="10" s="1"/>
  <c r="G61" i="10"/>
  <c r="I62" i="10"/>
  <c r="K62" i="10" s="1"/>
  <c r="M62" i="10" s="1"/>
  <c r="O62" i="10" s="1"/>
  <c r="Q62" i="10" s="1"/>
  <c r="S62" i="10" s="1"/>
  <c r="G60" i="10" l="1"/>
  <c r="I60" i="10" s="1"/>
  <c r="K60" i="10" s="1"/>
  <c r="M60" i="10" s="1"/>
  <c r="O60" i="10" s="1"/>
  <c r="Q60" i="10" s="1"/>
  <c r="S60" i="10" s="1"/>
  <c r="I61" i="10"/>
  <c r="K61" i="10" s="1"/>
  <c r="M61" i="10" s="1"/>
  <c r="O61" i="10" s="1"/>
  <c r="Q61" i="10" s="1"/>
  <c r="S61" i="10" s="1"/>
  <c r="I693" i="10"/>
  <c r="K693" i="10" s="1"/>
  <c r="M693" i="10" s="1"/>
  <c r="O693" i="10" s="1"/>
  <c r="Q693" i="10" s="1"/>
  <c r="S693" i="10" s="1"/>
  <c r="G692" i="10"/>
  <c r="I692" i="10" s="1"/>
  <c r="K692" i="10" s="1"/>
  <c r="M692" i="10" s="1"/>
  <c r="O692" i="10" s="1"/>
  <c r="Q692" i="10" s="1"/>
  <c r="S692" i="10" s="1"/>
  <c r="G115" i="10"/>
  <c r="I116" i="10"/>
  <c r="K116" i="10" s="1"/>
  <c r="M116" i="10" s="1"/>
  <c r="O116" i="10" s="1"/>
  <c r="Q116" i="10" s="1"/>
  <c r="S116" i="10" s="1"/>
  <c r="G221" i="10"/>
  <c r="I222" i="10"/>
  <c r="K222" i="10" s="1"/>
  <c r="M222" i="10" s="1"/>
  <c r="O222" i="10" s="1"/>
  <c r="Q222" i="10" s="1"/>
  <c r="S222" i="10" s="1"/>
  <c r="G43" i="10"/>
  <c r="I43" i="10" s="1"/>
  <c r="K43" i="10" s="1"/>
  <c r="M43" i="10" s="1"/>
  <c r="O43" i="10" s="1"/>
  <c r="Q43" i="10" s="1"/>
  <c r="S43" i="10" s="1"/>
  <c r="I44" i="10"/>
  <c r="K44" i="10" s="1"/>
  <c r="M44" i="10" s="1"/>
  <c r="O44" i="10" s="1"/>
  <c r="Q44" i="10" s="1"/>
  <c r="S44" i="10" s="1"/>
  <c r="F452" i="12"/>
  <c r="H452" i="12" s="1"/>
  <c r="J452" i="12" s="1"/>
  <c r="L452" i="12" s="1"/>
  <c r="N452" i="12" s="1"/>
  <c r="P452" i="12" s="1"/>
  <c r="R452" i="12" s="1"/>
  <c r="F445" i="12"/>
  <c r="H445" i="12" s="1"/>
  <c r="J445" i="12" s="1"/>
  <c r="L445" i="12" s="1"/>
  <c r="N445" i="12" s="1"/>
  <c r="P445" i="12" s="1"/>
  <c r="R445" i="12" s="1"/>
  <c r="F239" i="8"/>
  <c r="F234" i="8"/>
  <c r="G139" i="10"/>
  <c r="G136" i="10"/>
  <c r="F233" i="8" l="1"/>
  <c r="H233" i="8" s="1"/>
  <c r="J233" i="8" s="1"/>
  <c r="L233" i="8" s="1"/>
  <c r="N233" i="8" s="1"/>
  <c r="P233" i="8" s="1"/>
  <c r="R233" i="8" s="1"/>
  <c r="H234" i="8"/>
  <c r="J234" i="8" s="1"/>
  <c r="L234" i="8" s="1"/>
  <c r="N234" i="8" s="1"/>
  <c r="P234" i="8" s="1"/>
  <c r="R234" i="8" s="1"/>
  <c r="G220" i="10"/>
  <c r="I220" i="10" s="1"/>
  <c r="K220" i="10" s="1"/>
  <c r="M220" i="10" s="1"/>
  <c r="O220" i="10" s="1"/>
  <c r="Q220" i="10" s="1"/>
  <c r="S220" i="10" s="1"/>
  <c r="I221" i="10"/>
  <c r="K221" i="10" s="1"/>
  <c r="M221" i="10" s="1"/>
  <c r="O221" i="10" s="1"/>
  <c r="Q221" i="10" s="1"/>
  <c r="S221" i="10" s="1"/>
  <c r="G135" i="10"/>
  <c r="I135" i="10" s="1"/>
  <c r="K135" i="10" s="1"/>
  <c r="M135" i="10" s="1"/>
  <c r="O135" i="10" s="1"/>
  <c r="Q135" i="10" s="1"/>
  <c r="S135" i="10" s="1"/>
  <c r="I136" i="10"/>
  <c r="K136" i="10" s="1"/>
  <c r="M136" i="10" s="1"/>
  <c r="O136" i="10" s="1"/>
  <c r="Q136" i="10" s="1"/>
  <c r="S136" i="10" s="1"/>
  <c r="F238" i="8"/>
  <c r="H238" i="8" s="1"/>
  <c r="J238" i="8" s="1"/>
  <c r="L238" i="8" s="1"/>
  <c r="N238" i="8" s="1"/>
  <c r="P238" i="8" s="1"/>
  <c r="R238" i="8" s="1"/>
  <c r="H239" i="8"/>
  <c r="J239" i="8" s="1"/>
  <c r="L239" i="8" s="1"/>
  <c r="N239" i="8" s="1"/>
  <c r="P239" i="8" s="1"/>
  <c r="R239" i="8" s="1"/>
  <c r="G138" i="10"/>
  <c r="I138" i="10" s="1"/>
  <c r="K138" i="10" s="1"/>
  <c r="M138" i="10" s="1"/>
  <c r="O138" i="10" s="1"/>
  <c r="Q138" i="10" s="1"/>
  <c r="S138" i="10" s="1"/>
  <c r="I139" i="10"/>
  <c r="K139" i="10" s="1"/>
  <c r="M139" i="10" s="1"/>
  <c r="O139" i="10" s="1"/>
  <c r="Q139" i="10" s="1"/>
  <c r="S139" i="10" s="1"/>
  <c r="G114" i="10"/>
  <c r="I114" i="10" s="1"/>
  <c r="K114" i="10" s="1"/>
  <c r="M114" i="10" s="1"/>
  <c r="O114" i="10" s="1"/>
  <c r="Q114" i="10" s="1"/>
  <c r="S114" i="10" s="1"/>
  <c r="I115" i="10"/>
  <c r="K115" i="10" s="1"/>
  <c r="M115" i="10" s="1"/>
  <c r="O115" i="10" s="1"/>
  <c r="Q115" i="10" s="1"/>
  <c r="S115" i="10" s="1"/>
  <c r="F444" i="12"/>
  <c r="F451" i="12"/>
  <c r="F443" i="12" l="1"/>
  <c r="H444" i="12"/>
  <c r="J444" i="12" s="1"/>
  <c r="L444" i="12" s="1"/>
  <c r="N444" i="12" s="1"/>
  <c r="P444" i="12" s="1"/>
  <c r="R444" i="12" s="1"/>
  <c r="F450" i="12"/>
  <c r="H451" i="12"/>
  <c r="J451" i="12" s="1"/>
  <c r="L451" i="12" s="1"/>
  <c r="N451" i="12" s="1"/>
  <c r="P451" i="12" s="1"/>
  <c r="R451" i="12" s="1"/>
  <c r="F581" i="12"/>
  <c r="F440" i="12"/>
  <c r="F430" i="12"/>
  <c r="F423" i="12"/>
  <c r="F231" i="8"/>
  <c r="F122" i="8"/>
  <c r="G133" i="10"/>
  <c r="G127" i="10"/>
  <c r="G58" i="10"/>
  <c r="F449" i="12" l="1"/>
  <c r="H449" i="12" s="1"/>
  <c r="J449" i="12" s="1"/>
  <c r="L449" i="12" s="1"/>
  <c r="N449" i="12" s="1"/>
  <c r="P449" i="12" s="1"/>
  <c r="R449" i="12" s="1"/>
  <c r="H450" i="12"/>
  <c r="J450" i="12" s="1"/>
  <c r="L450" i="12" s="1"/>
  <c r="N450" i="12" s="1"/>
  <c r="P450" i="12" s="1"/>
  <c r="R450" i="12" s="1"/>
  <c r="F413" i="12"/>
  <c r="H413" i="12" s="1"/>
  <c r="J413" i="12" s="1"/>
  <c r="L413" i="12" s="1"/>
  <c r="N413" i="12" s="1"/>
  <c r="P413" i="12" s="1"/>
  <c r="R413" i="12" s="1"/>
  <c r="H423" i="12"/>
  <c r="J423" i="12" s="1"/>
  <c r="L423" i="12" s="1"/>
  <c r="N423" i="12" s="1"/>
  <c r="P423" i="12" s="1"/>
  <c r="R423" i="12" s="1"/>
  <c r="F439" i="12"/>
  <c r="H440" i="12"/>
  <c r="J440" i="12" s="1"/>
  <c r="L440" i="12" s="1"/>
  <c r="N440" i="12" s="1"/>
  <c r="P440" i="12" s="1"/>
  <c r="R440" i="12" s="1"/>
  <c r="F429" i="12"/>
  <c r="H430" i="12"/>
  <c r="J430" i="12" s="1"/>
  <c r="L430" i="12" s="1"/>
  <c r="N430" i="12" s="1"/>
  <c r="P430" i="12" s="1"/>
  <c r="R430" i="12" s="1"/>
  <c r="F580" i="12"/>
  <c r="H581" i="12"/>
  <c r="J581" i="12" s="1"/>
  <c r="L581" i="12" s="1"/>
  <c r="N581" i="12" s="1"/>
  <c r="P581" i="12" s="1"/>
  <c r="R581" i="12" s="1"/>
  <c r="F442" i="12"/>
  <c r="H442" i="12" s="1"/>
  <c r="J442" i="12" s="1"/>
  <c r="L442" i="12" s="1"/>
  <c r="N442" i="12" s="1"/>
  <c r="P442" i="12" s="1"/>
  <c r="R442" i="12" s="1"/>
  <c r="H443" i="12"/>
  <c r="J443" i="12" s="1"/>
  <c r="L443" i="12" s="1"/>
  <c r="N443" i="12" s="1"/>
  <c r="P443" i="12" s="1"/>
  <c r="R443" i="12" s="1"/>
  <c r="G126" i="10"/>
  <c r="I126" i="10" s="1"/>
  <c r="K126" i="10" s="1"/>
  <c r="M126" i="10" s="1"/>
  <c r="O126" i="10" s="1"/>
  <c r="Q126" i="10" s="1"/>
  <c r="S126" i="10" s="1"/>
  <c r="I127" i="10"/>
  <c r="K127" i="10" s="1"/>
  <c r="M127" i="10" s="1"/>
  <c r="O127" i="10" s="1"/>
  <c r="Q127" i="10" s="1"/>
  <c r="S127" i="10" s="1"/>
  <c r="G57" i="10"/>
  <c r="I58" i="10"/>
  <c r="K58" i="10" s="1"/>
  <c r="M58" i="10" s="1"/>
  <c r="O58" i="10" s="1"/>
  <c r="Q58" i="10" s="1"/>
  <c r="S58" i="10" s="1"/>
  <c r="G132" i="10"/>
  <c r="I132" i="10" s="1"/>
  <c r="K132" i="10" s="1"/>
  <c r="M132" i="10" s="1"/>
  <c r="O132" i="10" s="1"/>
  <c r="Q132" i="10" s="1"/>
  <c r="S132" i="10" s="1"/>
  <c r="I133" i="10"/>
  <c r="K133" i="10" s="1"/>
  <c r="M133" i="10" s="1"/>
  <c r="O133" i="10" s="1"/>
  <c r="Q133" i="10" s="1"/>
  <c r="S133" i="10" s="1"/>
  <c r="F121" i="8"/>
  <c r="H122" i="8"/>
  <c r="J122" i="8" s="1"/>
  <c r="L122" i="8" s="1"/>
  <c r="N122" i="8" s="1"/>
  <c r="P122" i="8" s="1"/>
  <c r="R122" i="8" s="1"/>
  <c r="F230" i="8"/>
  <c r="H230" i="8" s="1"/>
  <c r="J230" i="8" s="1"/>
  <c r="L230" i="8" s="1"/>
  <c r="N230" i="8" s="1"/>
  <c r="P230" i="8" s="1"/>
  <c r="R230" i="8" s="1"/>
  <c r="H231" i="8"/>
  <c r="J231" i="8" s="1"/>
  <c r="L231" i="8" s="1"/>
  <c r="N231" i="8" s="1"/>
  <c r="P231" i="8" s="1"/>
  <c r="R231" i="8" s="1"/>
  <c r="F428" i="12" l="1"/>
  <c r="H429" i="12"/>
  <c r="J429" i="12" s="1"/>
  <c r="L429" i="12" s="1"/>
  <c r="N429" i="12" s="1"/>
  <c r="P429" i="12" s="1"/>
  <c r="R429" i="12" s="1"/>
  <c r="F579" i="12"/>
  <c r="H580" i="12"/>
  <c r="J580" i="12" s="1"/>
  <c r="L580" i="12" s="1"/>
  <c r="N580" i="12" s="1"/>
  <c r="P580" i="12" s="1"/>
  <c r="R580" i="12" s="1"/>
  <c r="F438" i="12"/>
  <c r="H439" i="12"/>
  <c r="J439" i="12" s="1"/>
  <c r="L439" i="12" s="1"/>
  <c r="N439" i="12" s="1"/>
  <c r="P439" i="12" s="1"/>
  <c r="R439" i="12" s="1"/>
  <c r="F120" i="8"/>
  <c r="H121" i="8"/>
  <c r="J121" i="8" s="1"/>
  <c r="L121" i="8" s="1"/>
  <c r="N121" i="8" s="1"/>
  <c r="P121" i="8" s="1"/>
  <c r="R121" i="8" s="1"/>
  <c r="G56" i="10"/>
  <c r="I57" i="10"/>
  <c r="K57" i="10" s="1"/>
  <c r="M57" i="10" s="1"/>
  <c r="O57" i="10" s="1"/>
  <c r="Q57" i="10" s="1"/>
  <c r="S57" i="10" s="1"/>
  <c r="F14" i="12"/>
  <c r="F31" i="12"/>
  <c r="F36" i="12"/>
  <c r="F52" i="12"/>
  <c r="F81" i="12"/>
  <c r="F84" i="12"/>
  <c r="F89" i="12"/>
  <c r="H89" i="12" s="1"/>
  <c r="J89" i="12" s="1"/>
  <c r="L89" i="12" s="1"/>
  <c r="N89" i="12" s="1"/>
  <c r="P89" i="12" s="1"/>
  <c r="R89" i="12" s="1"/>
  <c r="F91" i="12"/>
  <c r="H91" i="12" s="1"/>
  <c r="J91" i="12" s="1"/>
  <c r="L91" i="12" s="1"/>
  <c r="N91" i="12" s="1"/>
  <c r="P91" i="12" s="1"/>
  <c r="R91" i="12" s="1"/>
  <c r="F93" i="12"/>
  <c r="H93" i="12" s="1"/>
  <c r="J93" i="12" s="1"/>
  <c r="L93" i="12" s="1"/>
  <c r="N93" i="12" s="1"/>
  <c r="P93" i="12" s="1"/>
  <c r="R93" i="12" s="1"/>
  <c r="F98" i="12"/>
  <c r="H98" i="12" s="1"/>
  <c r="J98" i="12" s="1"/>
  <c r="L98" i="12" s="1"/>
  <c r="N98" i="12" s="1"/>
  <c r="P98" i="12" s="1"/>
  <c r="R98" i="12" s="1"/>
  <c r="F100" i="12"/>
  <c r="H100" i="12" s="1"/>
  <c r="J100" i="12" s="1"/>
  <c r="L100" i="12" s="1"/>
  <c r="N100" i="12" s="1"/>
  <c r="P100" i="12" s="1"/>
  <c r="R100" i="12" s="1"/>
  <c r="F108" i="12"/>
  <c r="F115" i="12"/>
  <c r="F123" i="12"/>
  <c r="F128" i="12"/>
  <c r="F135" i="12"/>
  <c r="F140" i="12"/>
  <c r="F145" i="12"/>
  <c r="F162" i="12"/>
  <c r="F173" i="12"/>
  <c r="F180" i="12"/>
  <c r="F185" i="12"/>
  <c r="F190" i="12"/>
  <c r="F197" i="12"/>
  <c r="F204" i="12"/>
  <c r="F211" i="12"/>
  <c r="F216" i="12"/>
  <c r="H216" i="12" s="1"/>
  <c r="J216" i="12" s="1"/>
  <c r="L216" i="12" s="1"/>
  <c r="N216" i="12" s="1"/>
  <c r="P216" i="12" s="1"/>
  <c r="R216" i="12" s="1"/>
  <c r="F218" i="12"/>
  <c r="H218" i="12" s="1"/>
  <c r="J218" i="12" s="1"/>
  <c r="L218" i="12" s="1"/>
  <c r="N218" i="12" s="1"/>
  <c r="P218" i="12" s="1"/>
  <c r="R218" i="12" s="1"/>
  <c r="F223" i="12"/>
  <c r="H223" i="12" s="1"/>
  <c r="J223" i="12" s="1"/>
  <c r="L223" i="12" s="1"/>
  <c r="N223" i="12" s="1"/>
  <c r="P223" i="12" s="1"/>
  <c r="R223" i="12" s="1"/>
  <c r="F225" i="12"/>
  <c r="H225" i="12" s="1"/>
  <c r="J225" i="12" s="1"/>
  <c r="L225" i="12" s="1"/>
  <c r="N225" i="12" s="1"/>
  <c r="P225" i="12" s="1"/>
  <c r="R225" i="12" s="1"/>
  <c r="F227" i="12"/>
  <c r="H227" i="12" s="1"/>
  <c r="J227" i="12" s="1"/>
  <c r="L227" i="12" s="1"/>
  <c r="N227" i="12" s="1"/>
  <c r="P227" i="12" s="1"/>
  <c r="R227" i="12" s="1"/>
  <c r="F234" i="12"/>
  <c r="F239" i="12"/>
  <c r="F244" i="12"/>
  <c r="F251" i="12"/>
  <c r="F258" i="12"/>
  <c r="F266" i="12"/>
  <c r="F271" i="12"/>
  <c r="F276" i="12"/>
  <c r="F283" i="12"/>
  <c r="H283" i="12" s="1"/>
  <c r="J283" i="12" s="1"/>
  <c r="L283" i="12" s="1"/>
  <c r="N283" i="12" s="1"/>
  <c r="P283" i="12" s="1"/>
  <c r="R283" i="12" s="1"/>
  <c r="F285" i="12"/>
  <c r="H285" i="12" s="1"/>
  <c r="J285" i="12" s="1"/>
  <c r="L285" i="12" s="1"/>
  <c r="N285" i="12" s="1"/>
  <c r="P285" i="12" s="1"/>
  <c r="R285" i="12" s="1"/>
  <c r="F287" i="12"/>
  <c r="H287" i="12" s="1"/>
  <c r="J287" i="12" s="1"/>
  <c r="L287" i="12" s="1"/>
  <c r="N287" i="12" s="1"/>
  <c r="P287" i="12" s="1"/>
  <c r="R287" i="12" s="1"/>
  <c r="F299" i="12"/>
  <c r="F306" i="12"/>
  <c r="F311" i="12"/>
  <c r="F316" i="12"/>
  <c r="F324" i="12"/>
  <c r="H324" i="12" s="1"/>
  <c r="J324" i="12" s="1"/>
  <c r="L324" i="12" s="1"/>
  <c r="N324" i="12" s="1"/>
  <c r="P324" i="12" s="1"/>
  <c r="R324" i="12" s="1"/>
  <c r="F326" i="12"/>
  <c r="H326" i="12" s="1"/>
  <c r="J326" i="12" s="1"/>
  <c r="L326" i="12" s="1"/>
  <c r="N326" i="12" s="1"/>
  <c r="P326" i="12" s="1"/>
  <c r="R326" i="12" s="1"/>
  <c r="F332" i="12"/>
  <c r="F339" i="12"/>
  <c r="F346" i="12"/>
  <c r="F353" i="12"/>
  <c r="F383" i="12"/>
  <c r="F388" i="12"/>
  <c r="F395" i="12"/>
  <c r="F411" i="12"/>
  <c r="F415" i="12"/>
  <c r="F421" i="12"/>
  <c r="F435" i="12"/>
  <c r="F461" i="12"/>
  <c r="F469" i="12"/>
  <c r="F476" i="12"/>
  <c r="F483" i="12"/>
  <c r="F490" i="12"/>
  <c r="F498" i="12"/>
  <c r="H498" i="12" s="1"/>
  <c r="J498" i="12" s="1"/>
  <c r="L498" i="12" s="1"/>
  <c r="N498" i="12" s="1"/>
  <c r="P498" i="12" s="1"/>
  <c r="R498" i="12" s="1"/>
  <c r="F506" i="12"/>
  <c r="F511" i="12"/>
  <c r="F516" i="12"/>
  <c r="F531" i="12"/>
  <c r="F536" i="12"/>
  <c r="F539" i="12"/>
  <c r="F546" i="12"/>
  <c r="F553" i="12"/>
  <c r="F560" i="12"/>
  <c r="F567" i="12"/>
  <c r="F574" i="12"/>
  <c r="F607" i="12"/>
  <c r="F612" i="12"/>
  <c r="F618" i="12"/>
  <c r="F623" i="12"/>
  <c r="H623" i="12" s="1"/>
  <c r="J623" i="12" s="1"/>
  <c r="L623" i="12" s="1"/>
  <c r="N623" i="12" s="1"/>
  <c r="P623" i="12" s="1"/>
  <c r="R623" i="12" s="1"/>
  <c r="F625" i="12"/>
  <c r="H625" i="12" s="1"/>
  <c r="J625" i="12" s="1"/>
  <c r="L625" i="12" s="1"/>
  <c r="N625" i="12" s="1"/>
  <c r="P625" i="12" s="1"/>
  <c r="R625" i="12" s="1"/>
  <c r="F627" i="12"/>
  <c r="H627" i="12" s="1"/>
  <c r="J627" i="12" s="1"/>
  <c r="L627" i="12" s="1"/>
  <c r="N627" i="12" s="1"/>
  <c r="P627" i="12" s="1"/>
  <c r="R627" i="12" s="1"/>
  <c r="F633" i="12"/>
  <c r="F638" i="12"/>
  <c r="H638" i="12" s="1"/>
  <c r="J638" i="12" s="1"/>
  <c r="L638" i="12" s="1"/>
  <c r="N638" i="12" s="1"/>
  <c r="P638" i="12" s="1"/>
  <c r="R638" i="12" s="1"/>
  <c r="F640" i="12"/>
  <c r="H640" i="12" s="1"/>
  <c r="J640" i="12" s="1"/>
  <c r="L640" i="12" s="1"/>
  <c r="N640" i="12" s="1"/>
  <c r="P640" i="12" s="1"/>
  <c r="R640" i="12" s="1"/>
  <c r="F642" i="12"/>
  <c r="H642" i="12" s="1"/>
  <c r="J642" i="12" s="1"/>
  <c r="L642" i="12" s="1"/>
  <c r="N642" i="12" s="1"/>
  <c r="P642" i="12" s="1"/>
  <c r="R642" i="12" s="1"/>
  <c r="F648" i="12"/>
  <c r="F653" i="12"/>
  <c r="H653" i="12" s="1"/>
  <c r="J653" i="12" s="1"/>
  <c r="L653" i="12" s="1"/>
  <c r="N653" i="12" s="1"/>
  <c r="P653" i="12" s="1"/>
  <c r="R653" i="12" s="1"/>
  <c r="F655" i="12"/>
  <c r="H655" i="12" s="1"/>
  <c r="J655" i="12" s="1"/>
  <c r="L655" i="12" s="1"/>
  <c r="N655" i="12" s="1"/>
  <c r="P655" i="12" s="1"/>
  <c r="R655" i="12" s="1"/>
  <c r="F657" i="12"/>
  <c r="H657" i="12" s="1"/>
  <c r="J657" i="12" s="1"/>
  <c r="L657" i="12" s="1"/>
  <c r="N657" i="12" s="1"/>
  <c r="P657" i="12" s="1"/>
  <c r="R657" i="12" s="1"/>
  <c r="F662" i="12"/>
  <c r="F667" i="12"/>
  <c r="H667" i="12" s="1"/>
  <c r="J667" i="12" s="1"/>
  <c r="L667" i="12" s="1"/>
  <c r="N667" i="12" s="1"/>
  <c r="P667" i="12" s="1"/>
  <c r="R667" i="12" s="1"/>
  <c r="F669" i="12"/>
  <c r="H669" i="12" s="1"/>
  <c r="J669" i="12" s="1"/>
  <c r="L669" i="12" s="1"/>
  <c r="N669" i="12" s="1"/>
  <c r="P669" i="12" s="1"/>
  <c r="R669" i="12" s="1"/>
  <c r="F671" i="12"/>
  <c r="H671" i="12" s="1"/>
  <c r="J671" i="12" s="1"/>
  <c r="L671" i="12" s="1"/>
  <c r="N671" i="12" s="1"/>
  <c r="P671" i="12" s="1"/>
  <c r="R671" i="12" s="1"/>
  <c r="F678" i="12"/>
  <c r="F693" i="12"/>
  <c r="F698" i="12"/>
  <c r="H698" i="12" s="1"/>
  <c r="J698" i="12" s="1"/>
  <c r="L698" i="12" s="1"/>
  <c r="N698" i="12" s="1"/>
  <c r="P698" i="12" s="1"/>
  <c r="R698" i="12" s="1"/>
  <c r="F700" i="12"/>
  <c r="H700" i="12" s="1"/>
  <c r="J700" i="12" s="1"/>
  <c r="L700" i="12" s="1"/>
  <c r="N700" i="12" s="1"/>
  <c r="P700" i="12" s="1"/>
  <c r="R700" i="12" s="1"/>
  <c r="F705" i="12"/>
  <c r="F710" i="12"/>
  <c r="F715" i="12"/>
  <c r="F720" i="12"/>
  <c r="F725" i="12"/>
  <c r="F735" i="12"/>
  <c r="F740" i="12"/>
  <c r="F756" i="12"/>
  <c r="F762" i="12"/>
  <c r="H762" i="12" s="1"/>
  <c r="J762" i="12" s="1"/>
  <c r="L762" i="12" s="1"/>
  <c r="N762" i="12" s="1"/>
  <c r="P762" i="12" s="1"/>
  <c r="R762" i="12" s="1"/>
  <c r="F764" i="12"/>
  <c r="H764" i="12" s="1"/>
  <c r="J764" i="12" s="1"/>
  <c r="L764" i="12" s="1"/>
  <c r="N764" i="12" s="1"/>
  <c r="P764" i="12" s="1"/>
  <c r="R764" i="12" s="1"/>
  <c r="F769" i="12"/>
  <c r="F774" i="12"/>
  <c r="F780" i="12"/>
  <c r="F795" i="12"/>
  <c r="F755" i="12" l="1"/>
  <c r="H756" i="12"/>
  <c r="J756" i="12" s="1"/>
  <c r="L756" i="12" s="1"/>
  <c r="N756" i="12" s="1"/>
  <c r="P756" i="12" s="1"/>
  <c r="R756" i="12" s="1"/>
  <c r="F535" i="12"/>
  <c r="H535" i="12" s="1"/>
  <c r="J535" i="12" s="1"/>
  <c r="L535" i="12" s="1"/>
  <c r="N535" i="12" s="1"/>
  <c r="P535" i="12" s="1"/>
  <c r="R535" i="12" s="1"/>
  <c r="H536" i="12"/>
  <c r="J536" i="12" s="1"/>
  <c r="L536" i="12" s="1"/>
  <c r="N536" i="12" s="1"/>
  <c r="P536" i="12" s="1"/>
  <c r="R536" i="12" s="1"/>
  <c r="F387" i="12"/>
  <c r="H388" i="12"/>
  <c r="J388" i="12" s="1"/>
  <c r="L388" i="12" s="1"/>
  <c r="N388" i="12" s="1"/>
  <c r="P388" i="12" s="1"/>
  <c r="R388" i="12" s="1"/>
  <c r="F243" i="12"/>
  <c r="H244" i="12"/>
  <c r="J244" i="12" s="1"/>
  <c r="L244" i="12" s="1"/>
  <c r="N244" i="12" s="1"/>
  <c r="P244" i="12" s="1"/>
  <c r="R244" i="12" s="1"/>
  <c r="F184" i="12"/>
  <c r="H185" i="12"/>
  <c r="J185" i="12" s="1"/>
  <c r="L185" i="12" s="1"/>
  <c r="N185" i="12" s="1"/>
  <c r="P185" i="12" s="1"/>
  <c r="R185" i="12" s="1"/>
  <c r="F83" i="12"/>
  <c r="H83" i="12" s="1"/>
  <c r="J83" i="12" s="1"/>
  <c r="L83" i="12" s="1"/>
  <c r="N83" i="12" s="1"/>
  <c r="P83" i="12" s="1"/>
  <c r="R83" i="12" s="1"/>
  <c r="H84" i="12"/>
  <c r="J84" i="12" s="1"/>
  <c r="L84" i="12" s="1"/>
  <c r="N84" i="12" s="1"/>
  <c r="P84" i="12" s="1"/>
  <c r="R84" i="12" s="1"/>
  <c r="F30" i="12"/>
  <c r="H31" i="12"/>
  <c r="J31" i="12" s="1"/>
  <c r="L31" i="12" s="1"/>
  <c r="N31" i="12" s="1"/>
  <c r="P31" i="12" s="1"/>
  <c r="R31" i="12" s="1"/>
  <c r="F739" i="12"/>
  <c r="H740" i="12"/>
  <c r="J740" i="12" s="1"/>
  <c r="L740" i="12" s="1"/>
  <c r="N740" i="12" s="1"/>
  <c r="P740" i="12" s="1"/>
  <c r="R740" i="12" s="1"/>
  <c r="F606" i="12"/>
  <c r="H607" i="12"/>
  <c r="J607" i="12" s="1"/>
  <c r="L607" i="12" s="1"/>
  <c r="N607" i="12" s="1"/>
  <c r="P607" i="12" s="1"/>
  <c r="R607" i="12" s="1"/>
  <c r="F552" i="12"/>
  <c r="H553" i="12"/>
  <c r="J553" i="12" s="1"/>
  <c r="L553" i="12" s="1"/>
  <c r="N553" i="12" s="1"/>
  <c r="P553" i="12" s="1"/>
  <c r="R553" i="12" s="1"/>
  <c r="F530" i="12"/>
  <c r="H531" i="12"/>
  <c r="J531" i="12" s="1"/>
  <c r="L531" i="12" s="1"/>
  <c r="N531" i="12" s="1"/>
  <c r="P531" i="12" s="1"/>
  <c r="R531" i="12" s="1"/>
  <c r="F468" i="12"/>
  <c r="H468" i="12" s="1"/>
  <c r="J468" i="12" s="1"/>
  <c r="L468" i="12" s="1"/>
  <c r="N468" i="12" s="1"/>
  <c r="P468" i="12" s="1"/>
  <c r="R468" i="12" s="1"/>
  <c r="H469" i="12"/>
  <c r="J469" i="12" s="1"/>
  <c r="L469" i="12" s="1"/>
  <c r="N469" i="12" s="1"/>
  <c r="P469" i="12" s="1"/>
  <c r="R469" i="12" s="1"/>
  <c r="F414" i="12"/>
  <c r="H414" i="12" s="1"/>
  <c r="J414" i="12" s="1"/>
  <c r="L414" i="12" s="1"/>
  <c r="N414" i="12" s="1"/>
  <c r="P414" i="12" s="1"/>
  <c r="R414" i="12" s="1"/>
  <c r="H415" i="12"/>
  <c r="J415" i="12" s="1"/>
  <c r="L415" i="12" s="1"/>
  <c r="N415" i="12" s="1"/>
  <c r="P415" i="12" s="1"/>
  <c r="R415" i="12" s="1"/>
  <c r="F382" i="12"/>
  <c r="H383" i="12"/>
  <c r="J383" i="12" s="1"/>
  <c r="L383" i="12" s="1"/>
  <c r="N383" i="12" s="1"/>
  <c r="P383" i="12" s="1"/>
  <c r="R383" i="12" s="1"/>
  <c r="F331" i="12"/>
  <c r="H332" i="12"/>
  <c r="J332" i="12" s="1"/>
  <c r="L332" i="12" s="1"/>
  <c r="N332" i="12" s="1"/>
  <c r="P332" i="12" s="1"/>
  <c r="R332" i="12" s="1"/>
  <c r="F310" i="12"/>
  <c r="H311" i="12"/>
  <c r="J311" i="12" s="1"/>
  <c r="L311" i="12" s="1"/>
  <c r="N311" i="12" s="1"/>
  <c r="P311" i="12" s="1"/>
  <c r="R311" i="12" s="1"/>
  <c r="F265" i="12"/>
  <c r="H266" i="12"/>
  <c r="J266" i="12" s="1"/>
  <c r="L266" i="12" s="1"/>
  <c r="N266" i="12" s="1"/>
  <c r="P266" i="12" s="1"/>
  <c r="R266" i="12" s="1"/>
  <c r="F238" i="12"/>
  <c r="H239" i="12"/>
  <c r="J239" i="12" s="1"/>
  <c r="L239" i="12" s="1"/>
  <c r="N239" i="12" s="1"/>
  <c r="P239" i="12" s="1"/>
  <c r="R239" i="12" s="1"/>
  <c r="F203" i="12"/>
  <c r="H204" i="12"/>
  <c r="J204" i="12" s="1"/>
  <c r="L204" i="12" s="1"/>
  <c r="N204" i="12" s="1"/>
  <c r="P204" i="12" s="1"/>
  <c r="R204" i="12" s="1"/>
  <c r="F179" i="12"/>
  <c r="H180" i="12"/>
  <c r="J180" i="12" s="1"/>
  <c r="L180" i="12" s="1"/>
  <c r="N180" i="12" s="1"/>
  <c r="P180" i="12" s="1"/>
  <c r="R180" i="12" s="1"/>
  <c r="F139" i="12"/>
  <c r="H140" i="12"/>
  <c r="J140" i="12" s="1"/>
  <c r="L140" i="12" s="1"/>
  <c r="N140" i="12" s="1"/>
  <c r="P140" i="12" s="1"/>
  <c r="R140" i="12" s="1"/>
  <c r="F114" i="12"/>
  <c r="H115" i="12"/>
  <c r="J115" i="12" s="1"/>
  <c r="L115" i="12" s="1"/>
  <c r="N115" i="12" s="1"/>
  <c r="P115" i="12" s="1"/>
  <c r="R115" i="12" s="1"/>
  <c r="F80" i="12"/>
  <c r="H81" i="12"/>
  <c r="J81" i="12" s="1"/>
  <c r="L81" i="12" s="1"/>
  <c r="N81" i="12" s="1"/>
  <c r="P81" i="12" s="1"/>
  <c r="R81" i="12" s="1"/>
  <c r="F578" i="12"/>
  <c r="H579" i="12"/>
  <c r="J579" i="12" s="1"/>
  <c r="L579" i="12" s="1"/>
  <c r="N579" i="12" s="1"/>
  <c r="P579" i="12" s="1"/>
  <c r="R579" i="12" s="1"/>
  <c r="F773" i="12"/>
  <c r="H774" i="12"/>
  <c r="J774" i="12" s="1"/>
  <c r="L774" i="12" s="1"/>
  <c r="N774" i="12" s="1"/>
  <c r="P774" i="12" s="1"/>
  <c r="R774" i="12" s="1"/>
  <c r="F559" i="12"/>
  <c r="H560" i="12"/>
  <c r="J560" i="12" s="1"/>
  <c r="L560" i="12" s="1"/>
  <c r="N560" i="12" s="1"/>
  <c r="P560" i="12" s="1"/>
  <c r="R560" i="12" s="1"/>
  <c r="F505" i="12"/>
  <c r="H506" i="12"/>
  <c r="J506" i="12" s="1"/>
  <c r="L506" i="12" s="1"/>
  <c r="N506" i="12" s="1"/>
  <c r="P506" i="12" s="1"/>
  <c r="R506" i="12" s="1"/>
  <c r="F420" i="12"/>
  <c r="H421" i="12"/>
  <c r="J421" i="12" s="1"/>
  <c r="L421" i="12" s="1"/>
  <c r="N421" i="12" s="1"/>
  <c r="P421" i="12" s="1"/>
  <c r="R421" i="12" s="1"/>
  <c r="F315" i="12"/>
  <c r="H316" i="12"/>
  <c r="J316" i="12" s="1"/>
  <c r="L316" i="12" s="1"/>
  <c r="N316" i="12" s="1"/>
  <c r="P316" i="12" s="1"/>
  <c r="R316" i="12" s="1"/>
  <c r="F270" i="12"/>
  <c r="H271" i="12"/>
  <c r="J271" i="12" s="1"/>
  <c r="L271" i="12" s="1"/>
  <c r="N271" i="12" s="1"/>
  <c r="P271" i="12" s="1"/>
  <c r="R271" i="12" s="1"/>
  <c r="F210" i="12"/>
  <c r="H211" i="12"/>
  <c r="J211" i="12" s="1"/>
  <c r="L211" i="12" s="1"/>
  <c r="N211" i="12" s="1"/>
  <c r="P211" i="12" s="1"/>
  <c r="R211" i="12" s="1"/>
  <c r="F144" i="12"/>
  <c r="H145" i="12"/>
  <c r="J145" i="12" s="1"/>
  <c r="L145" i="12" s="1"/>
  <c r="N145" i="12" s="1"/>
  <c r="P145" i="12" s="1"/>
  <c r="R145" i="12" s="1"/>
  <c r="F122" i="12"/>
  <c r="H123" i="12"/>
  <c r="J123" i="12" s="1"/>
  <c r="L123" i="12" s="1"/>
  <c r="N123" i="12" s="1"/>
  <c r="P123" i="12" s="1"/>
  <c r="R123" i="12" s="1"/>
  <c r="F768" i="12"/>
  <c r="H769" i="12"/>
  <c r="J769" i="12" s="1"/>
  <c r="L769" i="12" s="1"/>
  <c r="N769" i="12" s="1"/>
  <c r="P769" i="12" s="1"/>
  <c r="R769" i="12" s="1"/>
  <c r="F734" i="12"/>
  <c r="H735" i="12"/>
  <c r="J735" i="12" s="1"/>
  <c r="L735" i="12" s="1"/>
  <c r="N735" i="12" s="1"/>
  <c r="P735" i="12" s="1"/>
  <c r="R735" i="12" s="1"/>
  <c r="F709" i="12"/>
  <c r="H710" i="12"/>
  <c r="J710" i="12" s="1"/>
  <c r="L710" i="12" s="1"/>
  <c r="N710" i="12" s="1"/>
  <c r="P710" i="12" s="1"/>
  <c r="R710" i="12" s="1"/>
  <c r="F692" i="12"/>
  <c r="H693" i="12"/>
  <c r="J693" i="12" s="1"/>
  <c r="L693" i="12" s="1"/>
  <c r="N693" i="12" s="1"/>
  <c r="P693" i="12" s="1"/>
  <c r="R693" i="12" s="1"/>
  <c r="F573" i="12"/>
  <c r="H574" i="12"/>
  <c r="J574" i="12" s="1"/>
  <c r="L574" i="12" s="1"/>
  <c r="N574" i="12" s="1"/>
  <c r="P574" i="12" s="1"/>
  <c r="R574" i="12" s="1"/>
  <c r="F545" i="12"/>
  <c r="H546" i="12"/>
  <c r="J546" i="12" s="1"/>
  <c r="L546" i="12" s="1"/>
  <c r="N546" i="12" s="1"/>
  <c r="P546" i="12" s="1"/>
  <c r="R546" i="12" s="1"/>
  <c r="F515" i="12"/>
  <c r="H516" i="12"/>
  <c r="J516" i="12" s="1"/>
  <c r="L516" i="12" s="1"/>
  <c r="N516" i="12" s="1"/>
  <c r="P516" i="12" s="1"/>
  <c r="R516" i="12" s="1"/>
  <c r="F489" i="12"/>
  <c r="H490" i="12"/>
  <c r="J490" i="12" s="1"/>
  <c r="L490" i="12" s="1"/>
  <c r="N490" i="12" s="1"/>
  <c r="P490" i="12" s="1"/>
  <c r="R490" i="12" s="1"/>
  <c r="F460" i="12"/>
  <c r="H461" i="12"/>
  <c r="J461" i="12" s="1"/>
  <c r="L461" i="12" s="1"/>
  <c r="N461" i="12" s="1"/>
  <c r="P461" i="12" s="1"/>
  <c r="R461" i="12" s="1"/>
  <c r="F410" i="12"/>
  <c r="H411" i="12"/>
  <c r="J411" i="12" s="1"/>
  <c r="L411" i="12" s="1"/>
  <c r="N411" i="12" s="1"/>
  <c r="P411" i="12" s="1"/>
  <c r="R411" i="12" s="1"/>
  <c r="F352" i="12"/>
  <c r="H353" i="12"/>
  <c r="J353" i="12" s="1"/>
  <c r="L353" i="12" s="1"/>
  <c r="N353" i="12" s="1"/>
  <c r="P353" i="12" s="1"/>
  <c r="R353" i="12" s="1"/>
  <c r="F305" i="12"/>
  <c r="H306" i="12"/>
  <c r="J306" i="12" s="1"/>
  <c r="L306" i="12" s="1"/>
  <c r="N306" i="12" s="1"/>
  <c r="P306" i="12" s="1"/>
  <c r="R306" i="12" s="1"/>
  <c r="F257" i="12"/>
  <c r="H258" i="12"/>
  <c r="J258" i="12" s="1"/>
  <c r="L258" i="12" s="1"/>
  <c r="N258" i="12" s="1"/>
  <c r="P258" i="12" s="1"/>
  <c r="R258" i="12" s="1"/>
  <c r="F233" i="12"/>
  <c r="H234" i="12"/>
  <c r="J234" i="12" s="1"/>
  <c r="L234" i="12" s="1"/>
  <c r="N234" i="12" s="1"/>
  <c r="P234" i="12" s="1"/>
  <c r="R234" i="12" s="1"/>
  <c r="F196" i="12"/>
  <c r="H197" i="12"/>
  <c r="J197" i="12" s="1"/>
  <c r="L197" i="12" s="1"/>
  <c r="N197" i="12" s="1"/>
  <c r="P197" i="12" s="1"/>
  <c r="R197" i="12" s="1"/>
  <c r="F172" i="12"/>
  <c r="H173" i="12"/>
  <c r="J173" i="12" s="1"/>
  <c r="L173" i="12" s="1"/>
  <c r="N173" i="12" s="1"/>
  <c r="P173" i="12" s="1"/>
  <c r="R173" i="12" s="1"/>
  <c r="F134" i="12"/>
  <c r="H135" i="12"/>
  <c r="J135" i="12" s="1"/>
  <c r="L135" i="12" s="1"/>
  <c r="N135" i="12" s="1"/>
  <c r="P135" i="12" s="1"/>
  <c r="R135" i="12" s="1"/>
  <c r="F107" i="12"/>
  <c r="H108" i="12"/>
  <c r="J108" i="12" s="1"/>
  <c r="L108" i="12" s="1"/>
  <c r="N108" i="12" s="1"/>
  <c r="P108" i="12" s="1"/>
  <c r="R108" i="12" s="1"/>
  <c r="F51" i="12"/>
  <c r="H52" i="12"/>
  <c r="J52" i="12" s="1"/>
  <c r="L52" i="12" s="1"/>
  <c r="N52" i="12" s="1"/>
  <c r="P52" i="12" s="1"/>
  <c r="R52" i="12" s="1"/>
  <c r="F719" i="12"/>
  <c r="H720" i="12"/>
  <c r="J720" i="12" s="1"/>
  <c r="L720" i="12" s="1"/>
  <c r="N720" i="12" s="1"/>
  <c r="P720" i="12" s="1"/>
  <c r="R720" i="12" s="1"/>
  <c r="F611" i="12"/>
  <c r="H612" i="12"/>
  <c r="J612" i="12" s="1"/>
  <c r="L612" i="12" s="1"/>
  <c r="N612" i="12" s="1"/>
  <c r="P612" i="12" s="1"/>
  <c r="R612" i="12" s="1"/>
  <c r="F475" i="12"/>
  <c r="H476" i="12"/>
  <c r="J476" i="12" s="1"/>
  <c r="L476" i="12" s="1"/>
  <c r="N476" i="12" s="1"/>
  <c r="P476" i="12" s="1"/>
  <c r="R476" i="12" s="1"/>
  <c r="F338" i="12"/>
  <c r="H339" i="12"/>
  <c r="J339" i="12" s="1"/>
  <c r="L339" i="12" s="1"/>
  <c r="N339" i="12" s="1"/>
  <c r="P339" i="12" s="1"/>
  <c r="R339" i="12" s="1"/>
  <c r="F714" i="12"/>
  <c r="H715" i="12"/>
  <c r="J715" i="12" s="1"/>
  <c r="L715" i="12" s="1"/>
  <c r="N715" i="12" s="1"/>
  <c r="P715" i="12" s="1"/>
  <c r="R715" i="12" s="1"/>
  <c r="F794" i="12"/>
  <c r="H795" i="12"/>
  <c r="J795" i="12" s="1"/>
  <c r="L795" i="12" s="1"/>
  <c r="N795" i="12" s="1"/>
  <c r="P795" i="12" s="1"/>
  <c r="R795" i="12" s="1"/>
  <c r="F779" i="12"/>
  <c r="H780" i="12"/>
  <c r="J780" i="12" s="1"/>
  <c r="L780" i="12" s="1"/>
  <c r="N780" i="12" s="1"/>
  <c r="P780" i="12" s="1"/>
  <c r="R780" i="12" s="1"/>
  <c r="F724" i="12"/>
  <c r="H725" i="12"/>
  <c r="J725" i="12" s="1"/>
  <c r="L725" i="12" s="1"/>
  <c r="N725" i="12" s="1"/>
  <c r="P725" i="12" s="1"/>
  <c r="R725" i="12" s="1"/>
  <c r="F704" i="12"/>
  <c r="H705" i="12"/>
  <c r="J705" i="12" s="1"/>
  <c r="L705" i="12" s="1"/>
  <c r="N705" i="12" s="1"/>
  <c r="P705" i="12" s="1"/>
  <c r="R705" i="12" s="1"/>
  <c r="F677" i="12"/>
  <c r="H678" i="12"/>
  <c r="J678" i="12" s="1"/>
  <c r="L678" i="12" s="1"/>
  <c r="N678" i="12" s="1"/>
  <c r="P678" i="12" s="1"/>
  <c r="R678" i="12" s="1"/>
  <c r="F661" i="12"/>
  <c r="H662" i="12"/>
  <c r="J662" i="12" s="1"/>
  <c r="L662" i="12" s="1"/>
  <c r="N662" i="12" s="1"/>
  <c r="P662" i="12" s="1"/>
  <c r="R662" i="12" s="1"/>
  <c r="F647" i="12"/>
  <c r="H648" i="12"/>
  <c r="J648" i="12" s="1"/>
  <c r="L648" i="12" s="1"/>
  <c r="N648" i="12" s="1"/>
  <c r="P648" i="12" s="1"/>
  <c r="R648" i="12" s="1"/>
  <c r="F632" i="12"/>
  <c r="H633" i="12"/>
  <c r="J633" i="12" s="1"/>
  <c r="L633" i="12" s="1"/>
  <c r="N633" i="12" s="1"/>
  <c r="P633" i="12" s="1"/>
  <c r="R633" i="12" s="1"/>
  <c r="F617" i="12"/>
  <c r="H618" i="12"/>
  <c r="J618" i="12" s="1"/>
  <c r="L618" i="12" s="1"/>
  <c r="N618" i="12" s="1"/>
  <c r="P618" i="12" s="1"/>
  <c r="R618" i="12" s="1"/>
  <c r="F566" i="12"/>
  <c r="H567" i="12"/>
  <c r="J567" i="12" s="1"/>
  <c r="L567" i="12" s="1"/>
  <c r="N567" i="12" s="1"/>
  <c r="P567" i="12" s="1"/>
  <c r="R567" i="12" s="1"/>
  <c r="F538" i="12"/>
  <c r="H538" i="12" s="1"/>
  <c r="J538" i="12" s="1"/>
  <c r="L538" i="12" s="1"/>
  <c r="N538" i="12" s="1"/>
  <c r="P538" i="12" s="1"/>
  <c r="R538" i="12" s="1"/>
  <c r="H539" i="12"/>
  <c r="J539" i="12" s="1"/>
  <c r="L539" i="12" s="1"/>
  <c r="N539" i="12" s="1"/>
  <c r="P539" i="12" s="1"/>
  <c r="R539" i="12" s="1"/>
  <c r="F510" i="12"/>
  <c r="H511" i="12"/>
  <c r="J511" i="12" s="1"/>
  <c r="L511" i="12" s="1"/>
  <c r="N511" i="12" s="1"/>
  <c r="P511" i="12" s="1"/>
  <c r="R511" i="12" s="1"/>
  <c r="F482" i="12"/>
  <c r="H483" i="12"/>
  <c r="J483" i="12" s="1"/>
  <c r="L483" i="12" s="1"/>
  <c r="N483" i="12" s="1"/>
  <c r="P483" i="12" s="1"/>
  <c r="R483" i="12" s="1"/>
  <c r="F434" i="12"/>
  <c r="H435" i="12"/>
  <c r="J435" i="12" s="1"/>
  <c r="L435" i="12" s="1"/>
  <c r="N435" i="12" s="1"/>
  <c r="P435" i="12" s="1"/>
  <c r="R435" i="12" s="1"/>
  <c r="F394" i="12"/>
  <c r="H394" i="12" s="1"/>
  <c r="J394" i="12" s="1"/>
  <c r="L394" i="12" s="1"/>
  <c r="N394" i="12" s="1"/>
  <c r="P394" i="12" s="1"/>
  <c r="R394" i="12" s="1"/>
  <c r="H395" i="12"/>
  <c r="J395" i="12" s="1"/>
  <c r="L395" i="12" s="1"/>
  <c r="N395" i="12" s="1"/>
  <c r="P395" i="12" s="1"/>
  <c r="R395" i="12" s="1"/>
  <c r="F345" i="12"/>
  <c r="H345" i="12" s="1"/>
  <c r="J345" i="12" s="1"/>
  <c r="L345" i="12" s="1"/>
  <c r="N345" i="12" s="1"/>
  <c r="P345" i="12" s="1"/>
  <c r="R345" i="12" s="1"/>
  <c r="H346" i="12"/>
  <c r="J346" i="12" s="1"/>
  <c r="L346" i="12" s="1"/>
  <c r="N346" i="12" s="1"/>
  <c r="P346" i="12" s="1"/>
  <c r="R346" i="12" s="1"/>
  <c r="F298" i="12"/>
  <c r="H299" i="12"/>
  <c r="J299" i="12" s="1"/>
  <c r="L299" i="12" s="1"/>
  <c r="N299" i="12" s="1"/>
  <c r="P299" i="12" s="1"/>
  <c r="R299" i="12" s="1"/>
  <c r="F275" i="12"/>
  <c r="H276" i="12"/>
  <c r="J276" i="12" s="1"/>
  <c r="L276" i="12" s="1"/>
  <c r="N276" i="12" s="1"/>
  <c r="P276" i="12" s="1"/>
  <c r="R276" i="12" s="1"/>
  <c r="F250" i="12"/>
  <c r="H251" i="12"/>
  <c r="J251" i="12" s="1"/>
  <c r="L251" i="12" s="1"/>
  <c r="N251" i="12" s="1"/>
  <c r="P251" i="12" s="1"/>
  <c r="R251" i="12" s="1"/>
  <c r="F189" i="12"/>
  <c r="H190" i="12"/>
  <c r="J190" i="12" s="1"/>
  <c r="L190" i="12" s="1"/>
  <c r="N190" i="12" s="1"/>
  <c r="P190" i="12" s="1"/>
  <c r="R190" i="12" s="1"/>
  <c r="F161" i="12"/>
  <c r="H162" i="12"/>
  <c r="J162" i="12" s="1"/>
  <c r="L162" i="12" s="1"/>
  <c r="N162" i="12" s="1"/>
  <c r="P162" i="12" s="1"/>
  <c r="R162" i="12" s="1"/>
  <c r="F127" i="12"/>
  <c r="H128" i="12"/>
  <c r="J128" i="12" s="1"/>
  <c r="L128" i="12" s="1"/>
  <c r="N128" i="12" s="1"/>
  <c r="P128" i="12" s="1"/>
  <c r="R128" i="12" s="1"/>
  <c r="F35" i="12"/>
  <c r="H36" i="12"/>
  <c r="J36" i="12" s="1"/>
  <c r="L36" i="12" s="1"/>
  <c r="N36" i="12" s="1"/>
  <c r="P36" i="12" s="1"/>
  <c r="R36" i="12" s="1"/>
  <c r="F437" i="12"/>
  <c r="H437" i="12" s="1"/>
  <c r="J437" i="12" s="1"/>
  <c r="L437" i="12" s="1"/>
  <c r="N437" i="12" s="1"/>
  <c r="P437" i="12" s="1"/>
  <c r="R437" i="12" s="1"/>
  <c r="H438" i="12"/>
  <c r="J438" i="12" s="1"/>
  <c r="L438" i="12" s="1"/>
  <c r="N438" i="12" s="1"/>
  <c r="P438" i="12" s="1"/>
  <c r="R438" i="12" s="1"/>
  <c r="F427" i="12"/>
  <c r="H427" i="12" s="1"/>
  <c r="J427" i="12" s="1"/>
  <c r="L427" i="12" s="1"/>
  <c r="N427" i="12" s="1"/>
  <c r="P427" i="12" s="1"/>
  <c r="R427" i="12" s="1"/>
  <c r="H428" i="12"/>
  <c r="J428" i="12" s="1"/>
  <c r="L428" i="12" s="1"/>
  <c r="N428" i="12" s="1"/>
  <c r="P428" i="12" s="1"/>
  <c r="R428" i="12" s="1"/>
  <c r="F13" i="12"/>
  <c r="H14" i="12"/>
  <c r="J14" i="12" s="1"/>
  <c r="L14" i="12" s="1"/>
  <c r="N14" i="12" s="1"/>
  <c r="P14" i="12" s="1"/>
  <c r="R14" i="12" s="1"/>
  <c r="G55" i="10"/>
  <c r="I55" i="10" s="1"/>
  <c r="K55" i="10" s="1"/>
  <c r="M55" i="10" s="1"/>
  <c r="O55" i="10" s="1"/>
  <c r="Q55" i="10" s="1"/>
  <c r="S55" i="10" s="1"/>
  <c r="I56" i="10"/>
  <c r="K56" i="10" s="1"/>
  <c r="M56" i="10" s="1"/>
  <c r="O56" i="10" s="1"/>
  <c r="Q56" i="10" s="1"/>
  <c r="S56" i="10" s="1"/>
  <c r="F119" i="8"/>
  <c r="H119" i="8" s="1"/>
  <c r="J119" i="8" s="1"/>
  <c r="L119" i="8" s="1"/>
  <c r="N119" i="8" s="1"/>
  <c r="P119" i="8" s="1"/>
  <c r="R119" i="8" s="1"/>
  <c r="H120" i="8"/>
  <c r="J120" i="8" s="1"/>
  <c r="L120" i="8" s="1"/>
  <c r="N120" i="8" s="1"/>
  <c r="P120" i="8" s="1"/>
  <c r="R120" i="8" s="1"/>
  <c r="F323" i="12"/>
  <c r="F761" i="12"/>
  <c r="F495" i="12"/>
  <c r="F666" i="12"/>
  <c r="F215" i="12"/>
  <c r="F622" i="12"/>
  <c r="F88" i="12"/>
  <c r="F652" i="12"/>
  <c r="F467" i="12"/>
  <c r="F697" i="12"/>
  <c r="F282" i="12"/>
  <c r="F97" i="12"/>
  <c r="F637" i="12"/>
  <c r="F222" i="12"/>
  <c r="F344" i="12" l="1"/>
  <c r="H344" i="12" s="1"/>
  <c r="J344" i="12" s="1"/>
  <c r="L344" i="12" s="1"/>
  <c r="N344" i="12" s="1"/>
  <c r="P344" i="12" s="1"/>
  <c r="R344" i="12" s="1"/>
  <c r="F534" i="12"/>
  <c r="F533" i="12" s="1"/>
  <c r="F343" i="12"/>
  <c r="F342" i="12" s="1"/>
  <c r="F393" i="12"/>
  <c r="H393" i="12" s="1"/>
  <c r="J393" i="12" s="1"/>
  <c r="L393" i="12" s="1"/>
  <c r="N393" i="12" s="1"/>
  <c r="P393" i="12" s="1"/>
  <c r="R393" i="12" s="1"/>
  <c r="F322" i="12"/>
  <c r="H323" i="12"/>
  <c r="J323" i="12" s="1"/>
  <c r="L323" i="12" s="1"/>
  <c r="N323" i="12" s="1"/>
  <c r="P323" i="12" s="1"/>
  <c r="R323" i="12" s="1"/>
  <c r="F636" i="12"/>
  <c r="H637" i="12"/>
  <c r="J637" i="12" s="1"/>
  <c r="L637" i="12" s="1"/>
  <c r="N637" i="12" s="1"/>
  <c r="P637" i="12" s="1"/>
  <c r="R637" i="12" s="1"/>
  <c r="F696" i="12"/>
  <c r="H697" i="12"/>
  <c r="J697" i="12" s="1"/>
  <c r="L697" i="12" s="1"/>
  <c r="N697" i="12" s="1"/>
  <c r="P697" i="12" s="1"/>
  <c r="R697" i="12" s="1"/>
  <c r="F87" i="12"/>
  <c r="H88" i="12"/>
  <c r="J88" i="12" s="1"/>
  <c r="L88" i="12" s="1"/>
  <c r="N88" i="12" s="1"/>
  <c r="P88" i="12" s="1"/>
  <c r="R88" i="12" s="1"/>
  <c r="F665" i="12"/>
  <c r="H666" i="12"/>
  <c r="J666" i="12" s="1"/>
  <c r="L666" i="12" s="1"/>
  <c r="N666" i="12" s="1"/>
  <c r="P666" i="12" s="1"/>
  <c r="R666" i="12" s="1"/>
  <c r="F34" i="12"/>
  <c r="H35" i="12"/>
  <c r="J35" i="12" s="1"/>
  <c r="L35" i="12" s="1"/>
  <c r="N35" i="12" s="1"/>
  <c r="P35" i="12" s="1"/>
  <c r="R35" i="12" s="1"/>
  <c r="F160" i="12"/>
  <c r="H161" i="12"/>
  <c r="J161" i="12" s="1"/>
  <c r="L161" i="12" s="1"/>
  <c r="N161" i="12" s="1"/>
  <c r="P161" i="12" s="1"/>
  <c r="R161" i="12" s="1"/>
  <c r="F249" i="12"/>
  <c r="H250" i="12"/>
  <c r="J250" i="12" s="1"/>
  <c r="L250" i="12" s="1"/>
  <c r="N250" i="12" s="1"/>
  <c r="P250" i="12" s="1"/>
  <c r="R250" i="12" s="1"/>
  <c r="F297" i="12"/>
  <c r="H298" i="12"/>
  <c r="J298" i="12" s="1"/>
  <c r="L298" i="12" s="1"/>
  <c r="N298" i="12" s="1"/>
  <c r="P298" i="12" s="1"/>
  <c r="R298" i="12" s="1"/>
  <c r="F481" i="12"/>
  <c r="H482" i="12"/>
  <c r="J482" i="12" s="1"/>
  <c r="L482" i="12" s="1"/>
  <c r="N482" i="12" s="1"/>
  <c r="P482" i="12" s="1"/>
  <c r="R482" i="12" s="1"/>
  <c r="F616" i="12"/>
  <c r="H617" i="12"/>
  <c r="J617" i="12" s="1"/>
  <c r="L617" i="12" s="1"/>
  <c r="N617" i="12" s="1"/>
  <c r="P617" i="12" s="1"/>
  <c r="R617" i="12" s="1"/>
  <c r="F646" i="12"/>
  <c r="H646" i="12" s="1"/>
  <c r="J646" i="12" s="1"/>
  <c r="L646" i="12" s="1"/>
  <c r="N646" i="12" s="1"/>
  <c r="P646" i="12" s="1"/>
  <c r="R646" i="12" s="1"/>
  <c r="H647" i="12"/>
  <c r="J647" i="12" s="1"/>
  <c r="L647" i="12" s="1"/>
  <c r="N647" i="12" s="1"/>
  <c r="P647" i="12" s="1"/>
  <c r="R647" i="12" s="1"/>
  <c r="F676" i="12"/>
  <c r="H677" i="12"/>
  <c r="J677" i="12" s="1"/>
  <c r="L677" i="12" s="1"/>
  <c r="N677" i="12" s="1"/>
  <c r="P677" i="12" s="1"/>
  <c r="R677" i="12" s="1"/>
  <c r="F723" i="12"/>
  <c r="H724" i="12"/>
  <c r="J724" i="12" s="1"/>
  <c r="L724" i="12" s="1"/>
  <c r="N724" i="12" s="1"/>
  <c r="P724" i="12" s="1"/>
  <c r="R724" i="12" s="1"/>
  <c r="F793" i="12"/>
  <c r="H794" i="12"/>
  <c r="J794" i="12" s="1"/>
  <c r="L794" i="12" s="1"/>
  <c r="N794" i="12" s="1"/>
  <c r="P794" i="12" s="1"/>
  <c r="R794" i="12" s="1"/>
  <c r="F337" i="12"/>
  <c r="H338" i="12"/>
  <c r="J338" i="12" s="1"/>
  <c r="L338" i="12" s="1"/>
  <c r="N338" i="12" s="1"/>
  <c r="P338" i="12" s="1"/>
  <c r="R338" i="12" s="1"/>
  <c r="F610" i="12"/>
  <c r="H611" i="12"/>
  <c r="J611" i="12" s="1"/>
  <c r="L611" i="12" s="1"/>
  <c r="N611" i="12" s="1"/>
  <c r="P611" i="12" s="1"/>
  <c r="R611" i="12" s="1"/>
  <c r="F50" i="12"/>
  <c r="H51" i="12"/>
  <c r="J51" i="12" s="1"/>
  <c r="L51" i="12" s="1"/>
  <c r="N51" i="12" s="1"/>
  <c r="P51" i="12" s="1"/>
  <c r="R51" i="12" s="1"/>
  <c r="F133" i="12"/>
  <c r="H134" i="12"/>
  <c r="J134" i="12" s="1"/>
  <c r="L134" i="12" s="1"/>
  <c r="N134" i="12" s="1"/>
  <c r="P134" i="12" s="1"/>
  <c r="R134" i="12" s="1"/>
  <c r="F195" i="12"/>
  <c r="H196" i="12"/>
  <c r="J196" i="12" s="1"/>
  <c r="L196" i="12" s="1"/>
  <c r="N196" i="12" s="1"/>
  <c r="P196" i="12" s="1"/>
  <c r="R196" i="12" s="1"/>
  <c r="F256" i="12"/>
  <c r="H257" i="12"/>
  <c r="J257" i="12" s="1"/>
  <c r="L257" i="12" s="1"/>
  <c r="N257" i="12" s="1"/>
  <c r="P257" i="12" s="1"/>
  <c r="R257" i="12" s="1"/>
  <c r="F351" i="12"/>
  <c r="H352" i="12"/>
  <c r="J352" i="12" s="1"/>
  <c r="L352" i="12" s="1"/>
  <c r="N352" i="12" s="1"/>
  <c r="P352" i="12" s="1"/>
  <c r="R352" i="12" s="1"/>
  <c r="F459" i="12"/>
  <c r="H460" i="12"/>
  <c r="J460" i="12" s="1"/>
  <c r="L460" i="12" s="1"/>
  <c r="N460" i="12" s="1"/>
  <c r="P460" i="12" s="1"/>
  <c r="R460" i="12" s="1"/>
  <c r="F514" i="12"/>
  <c r="H515" i="12"/>
  <c r="J515" i="12" s="1"/>
  <c r="L515" i="12" s="1"/>
  <c r="N515" i="12" s="1"/>
  <c r="P515" i="12" s="1"/>
  <c r="R515" i="12" s="1"/>
  <c r="F572" i="12"/>
  <c r="H573" i="12"/>
  <c r="J573" i="12" s="1"/>
  <c r="L573" i="12" s="1"/>
  <c r="N573" i="12" s="1"/>
  <c r="P573" i="12" s="1"/>
  <c r="R573" i="12" s="1"/>
  <c r="F708" i="12"/>
  <c r="H709" i="12"/>
  <c r="J709" i="12" s="1"/>
  <c r="L709" i="12" s="1"/>
  <c r="N709" i="12" s="1"/>
  <c r="P709" i="12" s="1"/>
  <c r="R709" i="12" s="1"/>
  <c r="F767" i="12"/>
  <c r="H768" i="12"/>
  <c r="J768" i="12" s="1"/>
  <c r="L768" i="12" s="1"/>
  <c r="N768" i="12" s="1"/>
  <c r="P768" i="12" s="1"/>
  <c r="R768" i="12" s="1"/>
  <c r="F143" i="12"/>
  <c r="H144" i="12"/>
  <c r="J144" i="12" s="1"/>
  <c r="L144" i="12" s="1"/>
  <c r="N144" i="12" s="1"/>
  <c r="P144" i="12" s="1"/>
  <c r="R144" i="12" s="1"/>
  <c r="F269" i="12"/>
  <c r="H270" i="12"/>
  <c r="J270" i="12" s="1"/>
  <c r="L270" i="12" s="1"/>
  <c r="N270" i="12" s="1"/>
  <c r="P270" i="12" s="1"/>
  <c r="R270" i="12" s="1"/>
  <c r="F419" i="12"/>
  <c r="H420" i="12"/>
  <c r="J420" i="12" s="1"/>
  <c r="L420" i="12" s="1"/>
  <c r="N420" i="12" s="1"/>
  <c r="P420" i="12" s="1"/>
  <c r="R420" i="12" s="1"/>
  <c r="F558" i="12"/>
  <c r="H559" i="12"/>
  <c r="J559" i="12" s="1"/>
  <c r="L559" i="12" s="1"/>
  <c r="N559" i="12" s="1"/>
  <c r="P559" i="12" s="1"/>
  <c r="R559" i="12" s="1"/>
  <c r="F577" i="12"/>
  <c r="H578" i="12"/>
  <c r="J578" i="12" s="1"/>
  <c r="L578" i="12" s="1"/>
  <c r="N578" i="12" s="1"/>
  <c r="P578" i="12" s="1"/>
  <c r="R578" i="12" s="1"/>
  <c r="F113" i="12"/>
  <c r="H114" i="12"/>
  <c r="J114" i="12" s="1"/>
  <c r="L114" i="12" s="1"/>
  <c r="N114" i="12" s="1"/>
  <c r="P114" i="12" s="1"/>
  <c r="R114" i="12" s="1"/>
  <c r="F178" i="12"/>
  <c r="H179" i="12"/>
  <c r="J179" i="12" s="1"/>
  <c r="L179" i="12" s="1"/>
  <c r="N179" i="12" s="1"/>
  <c r="P179" i="12" s="1"/>
  <c r="R179" i="12" s="1"/>
  <c r="F237" i="12"/>
  <c r="H238" i="12"/>
  <c r="J238" i="12" s="1"/>
  <c r="L238" i="12" s="1"/>
  <c r="N238" i="12" s="1"/>
  <c r="P238" i="12" s="1"/>
  <c r="R238" i="12" s="1"/>
  <c r="F309" i="12"/>
  <c r="H310" i="12"/>
  <c r="J310" i="12" s="1"/>
  <c r="L310" i="12" s="1"/>
  <c r="N310" i="12" s="1"/>
  <c r="P310" i="12" s="1"/>
  <c r="R310" i="12" s="1"/>
  <c r="F381" i="12"/>
  <c r="H382" i="12"/>
  <c r="J382" i="12" s="1"/>
  <c r="L382" i="12" s="1"/>
  <c r="N382" i="12" s="1"/>
  <c r="P382" i="12" s="1"/>
  <c r="R382" i="12" s="1"/>
  <c r="F551" i="12"/>
  <c r="H552" i="12"/>
  <c r="J552" i="12" s="1"/>
  <c r="L552" i="12" s="1"/>
  <c r="N552" i="12" s="1"/>
  <c r="P552" i="12" s="1"/>
  <c r="R552" i="12" s="1"/>
  <c r="F738" i="12"/>
  <c r="H739" i="12"/>
  <c r="J739" i="12" s="1"/>
  <c r="L739" i="12" s="1"/>
  <c r="N739" i="12" s="1"/>
  <c r="P739" i="12" s="1"/>
  <c r="R739" i="12" s="1"/>
  <c r="F242" i="12"/>
  <c r="H243" i="12"/>
  <c r="J243" i="12" s="1"/>
  <c r="L243" i="12" s="1"/>
  <c r="N243" i="12" s="1"/>
  <c r="P243" i="12" s="1"/>
  <c r="R243" i="12" s="1"/>
  <c r="F96" i="12"/>
  <c r="H97" i="12"/>
  <c r="J97" i="12" s="1"/>
  <c r="L97" i="12" s="1"/>
  <c r="N97" i="12" s="1"/>
  <c r="P97" i="12" s="1"/>
  <c r="R97" i="12" s="1"/>
  <c r="F466" i="12"/>
  <c r="H467" i="12"/>
  <c r="J467" i="12" s="1"/>
  <c r="L467" i="12" s="1"/>
  <c r="N467" i="12" s="1"/>
  <c r="P467" i="12" s="1"/>
  <c r="R467" i="12" s="1"/>
  <c r="F621" i="12"/>
  <c r="H622" i="12"/>
  <c r="J622" i="12" s="1"/>
  <c r="L622" i="12" s="1"/>
  <c r="N622" i="12" s="1"/>
  <c r="P622" i="12" s="1"/>
  <c r="R622" i="12" s="1"/>
  <c r="F494" i="12"/>
  <c r="H495" i="12"/>
  <c r="J495" i="12" s="1"/>
  <c r="L495" i="12" s="1"/>
  <c r="N495" i="12" s="1"/>
  <c r="P495" i="12" s="1"/>
  <c r="R495" i="12" s="1"/>
  <c r="F221" i="12"/>
  <c r="H222" i="12"/>
  <c r="J222" i="12" s="1"/>
  <c r="L222" i="12" s="1"/>
  <c r="N222" i="12" s="1"/>
  <c r="P222" i="12" s="1"/>
  <c r="R222" i="12" s="1"/>
  <c r="F281" i="12"/>
  <c r="H282" i="12"/>
  <c r="J282" i="12" s="1"/>
  <c r="L282" i="12" s="1"/>
  <c r="N282" i="12" s="1"/>
  <c r="P282" i="12" s="1"/>
  <c r="R282" i="12" s="1"/>
  <c r="F651" i="12"/>
  <c r="H652" i="12"/>
  <c r="J652" i="12" s="1"/>
  <c r="L652" i="12" s="1"/>
  <c r="N652" i="12" s="1"/>
  <c r="P652" i="12" s="1"/>
  <c r="R652" i="12" s="1"/>
  <c r="F214" i="12"/>
  <c r="H215" i="12"/>
  <c r="J215" i="12" s="1"/>
  <c r="L215" i="12" s="1"/>
  <c r="N215" i="12" s="1"/>
  <c r="P215" i="12" s="1"/>
  <c r="R215" i="12" s="1"/>
  <c r="F760" i="12"/>
  <c r="H761" i="12"/>
  <c r="J761" i="12" s="1"/>
  <c r="L761" i="12" s="1"/>
  <c r="N761" i="12" s="1"/>
  <c r="P761" i="12" s="1"/>
  <c r="R761" i="12" s="1"/>
  <c r="F126" i="12"/>
  <c r="H127" i="12"/>
  <c r="J127" i="12" s="1"/>
  <c r="L127" i="12" s="1"/>
  <c r="N127" i="12" s="1"/>
  <c r="P127" i="12" s="1"/>
  <c r="R127" i="12" s="1"/>
  <c r="F188" i="12"/>
  <c r="H189" i="12"/>
  <c r="J189" i="12" s="1"/>
  <c r="L189" i="12" s="1"/>
  <c r="N189" i="12" s="1"/>
  <c r="P189" i="12" s="1"/>
  <c r="R189" i="12" s="1"/>
  <c r="F274" i="12"/>
  <c r="H275" i="12"/>
  <c r="J275" i="12" s="1"/>
  <c r="L275" i="12" s="1"/>
  <c r="N275" i="12" s="1"/>
  <c r="P275" i="12" s="1"/>
  <c r="R275" i="12" s="1"/>
  <c r="F433" i="12"/>
  <c r="H434" i="12"/>
  <c r="J434" i="12" s="1"/>
  <c r="L434" i="12" s="1"/>
  <c r="N434" i="12" s="1"/>
  <c r="P434" i="12" s="1"/>
  <c r="R434" i="12" s="1"/>
  <c r="F509" i="12"/>
  <c r="H510" i="12"/>
  <c r="J510" i="12" s="1"/>
  <c r="L510" i="12" s="1"/>
  <c r="N510" i="12" s="1"/>
  <c r="P510" i="12" s="1"/>
  <c r="R510" i="12" s="1"/>
  <c r="F565" i="12"/>
  <c r="H566" i="12"/>
  <c r="J566" i="12" s="1"/>
  <c r="L566" i="12" s="1"/>
  <c r="N566" i="12" s="1"/>
  <c r="P566" i="12" s="1"/>
  <c r="R566" i="12" s="1"/>
  <c r="F631" i="12"/>
  <c r="H631" i="12" s="1"/>
  <c r="J631" i="12" s="1"/>
  <c r="L631" i="12" s="1"/>
  <c r="N631" i="12" s="1"/>
  <c r="P631" i="12" s="1"/>
  <c r="R631" i="12" s="1"/>
  <c r="H632" i="12"/>
  <c r="J632" i="12" s="1"/>
  <c r="L632" i="12" s="1"/>
  <c r="N632" i="12" s="1"/>
  <c r="P632" i="12" s="1"/>
  <c r="R632" i="12" s="1"/>
  <c r="F660" i="12"/>
  <c r="H660" i="12" s="1"/>
  <c r="J660" i="12" s="1"/>
  <c r="L660" i="12" s="1"/>
  <c r="N660" i="12" s="1"/>
  <c r="P660" i="12" s="1"/>
  <c r="R660" i="12" s="1"/>
  <c r="H661" i="12"/>
  <c r="J661" i="12" s="1"/>
  <c r="L661" i="12" s="1"/>
  <c r="N661" i="12" s="1"/>
  <c r="P661" i="12" s="1"/>
  <c r="R661" i="12" s="1"/>
  <c r="F703" i="12"/>
  <c r="H704" i="12"/>
  <c r="J704" i="12" s="1"/>
  <c r="L704" i="12" s="1"/>
  <c r="N704" i="12" s="1"/>
  <c r="P704" i="12" s="1"/>
  <c r="R704" i="12" s="1"/>
  <c r="F778" i="12"/>
  <c r="H779" i="12"/>
  <c r="J779" i="12" s="1"/>
  <c r="L779" i="12" s="1"/>
  <c r="N779" i="12" s="1"/>
  <c r="P779" i="12" s="1"/>
  <c r="R779" i="12" s="1"/>
  <c r="F713" i="12"/>
  <c r="H714" i="12"/>
  <c r="J714" i="12" s="1"/>
  <c r="L714" i="12" s="1"/>
  <c r="N714" i="12" s="1"/>
  <c r="P714" i="12" s="1"/>
  <c r="R714" i="12" s="1"/>
  <c r="F474" i="12"/>
  <c r="H475" i="12"/>
  <c r="J475" i="12" s="1"/>
  <c r="L475" i="12" s="1"/>
  <c r="N475" i="12" s="1"/>
  <c r="P475" i="12" s="1"/>
  <c r="R475" i="12" s="1"/>
  <c r="F718" i="12"/>
  <c r="H719" i="12"/>
  <c r="J719" i="12" s="1"/>
  <c r="L719" i="12" s="1"/>
  <c r="N719" i="12" s="1"/>
  <c r="P719" i="12" s="1"/>
  <c r="R719" i="12" s="1"/>
  <c r="F106" i="12"/>
  <c r="H107" i="12"/>
  <c r="J107" i="12" s="1"/>
  <c r="L107" i="12" s="1"/>
  <c r="N107" i="12" s="1"/>
  <c r="P107" i="12" s="1"/>
  <c r="R107" i="12" s="1"/>
  <c r="F171" i="12"/>
  <c r="H172" i="12"/>
  <c r="J172" i="12" s="1"/>
  <c r="L172" i="12" s="1"/>
  <c r="N172" i="12" s="1"/>
  <c r="P172" i="12" s="1"/>
  <c r="R172" i="12" s="1"/>
  <c r="F232" i="12"/>
  <c r="H233" i="12"/>
  <c r="J233" i="12" s="1"/>
  <c r="L233" i="12" s="1"/>
  <c r="N233" i="12" s="1"/>
  <c r="P233" i="12" s="1"/>
  <c r="R233" i="12" s="1"/>
  <c r="F304" i="12"/>
  <c r="H305" i="12"/>
  <c r="J305" i="12" s="1"/>
  <c r="L305" i="12" s="1"/>
  <c r="N305" i="12" s="1"/>
  <c r="P305" i="12" s="1"/>
  <c r="R305" i="12" s="1"/>
  <c r="F409" i="12"/>
  <c r="H410" i="12"/>
  <c r="J410" i="12" s="1"/>
  <c r="L410" i="12" s="1"/>
  <c r="N410" i="12" s="1"/>
  <c r="P410" i="12" s="1"/>
  <c r="R410" i="12" s="1"/>
  <c r="F488" i="12"/>
  <c r="H489" i="12"/>
  <c r="J489" i="12" s="1"/>
  <c r="L489" i="12" s="1"/>
  <c r="N489" i="12" s="1"/>
  <c r="P489" i="12" s="1"/>
  <c r="R489" i="12" s="1"/>
  <c r="F544" i="12"/>
  <c r="H545" i="12"/>
  <c r="J545" i="12" s="1"/>
  <c r="L545" i="12" s="1"/>
  <c r="N545" i="12" s="1"/>
  <c r="P545" i="12" s="1"/>
  <c r="R545" i="12" s="1"/>
  <c r="F691" i="12"/>
  <c r="H692" i="12"/>
  <c r="J692" i="12" s="1"/>
  <c r="L692" i="12" s="1"/>
  <c r="N692" i="12" s="1"/>
  <c r="P692" i="12" s="1"/>
  <c r="R692" i="12" s="1"/>
  <c r="F733" i="12"/>
  <c r="H734" i="12"/>
  <c r="J734" i="12" s="1"/>
  <c r="L734" i="12" s="1"/>
  <c r="N734" i="12" s="1"/>
  <c r="P734" i="12" s="1"/>
  <c r="R734" i="12" s="1"/>
  <c r="F121" i="12"/>
  <c r="H122" i="12"/>
  <c r="J122" i="12" s="1"/>
  <c r="L122" i="12" s="1"/>
  <c r="N122" i="12" s="1"/>
  <c r="P122" i="12" s="1"/>
  <c r="R122" i="12" s="1"/>
  <c r="F209" i="12"/>
  <c r="H210" i="12"/>
  <c r="J210" i="12" s="1"/>
  <c r="L210" i="12" s="1"/>
  <c r="N210" i="12" s="1"/>
  <c r="P210" i="12" s="1"/>
  <c r="R210" i="12" s="1"/>
  <c r="F314" i="12"/>
  <c r="H315" i="12"/>
  <c r="J315" i="12" s="1"/>
  <c r="L315" i="12" s="1"/>
  <c r="N315" i="12" s="1"/>
  <c r="P315" i="12" s="1"/>
  <c r="R315" i="12" s="1"/>
  <c r="F504" i="12"/>
  <c r="H505" i="12"/>
  <c r="J505" i="12" s="1"/>
  <c r="L505" i="12" s="1"/>
  <c r="N505" i="12" s="1"/>
  <c r="P505" i="12" s="1"/>
  <c r="R505" i="12" s="1"/>
  <c r="F772" i="12"/>
  <c r="H773" i="12"/>
  <c r="J773" i="12" s="1"/>
  <c r="L773" i="12" s="1"/>
  <c r="N773" i="12" s="1"/>
  <c r="P773" i="12" s="1"/>
  <c r="R773" i="12" s="1"/>
  <c r="F79" i="12"/>
  <c r="H80" i="12"/>
  <c r="J80" i="12" s="1"/>
  <c r="L80" i="12" s="1"/>
  <c r="N80" i="12" s="1"/>
  <c r="P80" i="12" s="1"/>
  <c r="R80" i="12" s="1"/>
  <c r="F138" i="12"/>
  <c r="H139" i="12"/>
  <c r="J139" i="12" s="1"/>
  <c r="L139" i="12" s="1"/>
  <c r="N139" i="12" s="1"/>
  <c r="P139" i="12" s="1"/>
  <c r="R139" i="12" s="1"/>
  <c r="F202" i="12"/>
  <c r="H203" i="12"/>
  <c r="J203" i="12" s="1"/>
  <c r="L203" i="12" s="1"/>
  <c r="N203" i="12" s="1"/>
  <c r="P203" i="12" s="1"/>
  <c r="R203" i="12" s="1"/>
  <c r="F264" i="12"/>
  <c r="H265" i="12"/>
  <c r="J265" i="12" s="1"/>
  <c r="L265" i="12" s="1"/>
  <c r="N265" i="12" s="1"/>
  <c r="P265" i="12" s="1"/>
  <c r="R265" i="12" s="1"/>
  <c r="F330" i="12"/>
  <c r="H331" i="12"/>
  <c r="J331" i="12" s="1"/>
  <c r="L331" i="12" s="1"/>
  <c r="N331" i="12" s="1"/>
  <c r="P331" i="12" s="1"/>
  <c r="R331" i="12" s="1"/>
  <c r="F529" i="12"/>
  <c r="H529" i="12" s="1"/>
  <c r="J529" i="12" s="1"/>
  <c r="L529" i="12" s="1"/>
  <c r="N529" i="12" s="1"/>
  <c r="P529" i="12" s="1"/>
  <c r="R529" i="12" s="1"/>
  <c r="H530" i="12"/>
  <c r="J530" i="12" s="1"/>
  <c r="L530" i="12" s="1"/>
  <c r="N530" i="12" s="1"/>
  <c r="P530" i="12" s="1"/>
  <c r="R530" i="12" s="1"/>
  <c r="F605" i="12"/>
  <c r="H606" i="12"/>
  <c r="J606" i="12" s="1"/>
  <c r="L606" i="12" s="1"/>
  <c r="N606" i="12" s="1"/>
  <c r="P606" i="12" s="1"/>
  <c r="R606" i="12" s="1"/>
  <c r="F29" i="12"/>
  <c r="H30" i="12"/>
  <c r="J30" i="12" s="1"/>
  <c r="L30" i="12" s="1"/>
  <c r="N30" i="12" s="1"/>
  <c r="P30" i="12" s="1"/>
  <c r="R30" i="12" s="1"/>
  <c r="F183" i="12"/>
  <c r="H184" i="12"/>
  <c r="J184" i="12" s="1"/>
  <c r="L184" i="12" s="1"/>
  <c r="N184" i="12" s="1"/>
  <c r="P184" i="12" s="1"/>
  <c r="R184" i="12" s="1"/>
  <c r="F386" i="12"/>
  <c r="H387" i="12"/>
  <c r="J387" i="12" s="1"/>
  <c r="L387" i="12" s="1"/>
  <c r="N387" i="12" s="1"/>
  <c r="P387" i="12" s="1"/>
  <c r="R387" i="12" s="1"/>
  <c r="F754" i="12"/>
  <c r="H755" i="12"/>
  <c r="J755" i="12" s="1"/>
  <c r="L755" i="12" s="1"/>
  <c r="N755" i="12" s="1"/>
  <c r="P755" i="12" s="1"/>
  <c r="R755" i="12" s="1"/>
  <c r="F12" i="12"/>
  <c r="H13" i="12"/>
  <c r="J13" i="12" s="1"/>
  <c r="L13" i="12" s="1"/>
  <c r="N13" i="12" s="1"/>
  <c r="P13" i="12" s="1"/>
  <c r="R13" i="12" s="1"/>
  <c r="H343" i="12" l="1"/>
  <c r="J343" i="12" s="1"/>
  <c r="L343" i="12" s="1"/>
  <c r="N343" i="12" s="1"/>
  <c r="P343" i="12" s="1"/>
  <c r="R343" i="12" s="1"/>
  <c r="H534" i="12"/>
  <c r="J534" i="12" s="1"/>
  <c r="L534" i="12" s="1"/>
  <c r="N534" i="12" s="1"/>
  <c r="P534" i="12" s="1"/>
  <c r="R534" i="12" s="1"/>
  <c r="F392" i="12"/>
  <c r="F391" i="12" s="1"/>
  <c r="F385" i="12"/>
  <c r="H386" i="12"/>
  <c r="J386" i="12" s="1"/>
  <c r="L386" i="12" s="1"/>
  <c r="N386" i="12" s="1"/>
  <c r="P386" i="12" s="1"/>
  <c r="R386" i="12" s="1"/>
  <c r="F28" i="12"/>
  <c r="H29" i="12"/>
  <c r="J29" i="12" s="1"/>
  <c r="L29" i="12" s="1"/>
  <c r="N29" i="12" s="1"/>
  <c r="P29" i="12" s="1"/>
  <c r="R29" i="12" s="1"/>
  <c r="F263" i="12"/>
  <c r="H264" i="12"/>
  <c r="J264" i="12" s="1"/>
  <c r="L264" i="12" s="1"/>
  <c r="N264" i="12" s="1"/>
  <c r="P264" i="12" s="1"/>
  <c r="R264" i="12" s="1"/>
  <c r="F137" i="12"/>
  <c r="H137" i="12" s="1"/>
  <c r="J137" i="12" s="1"/>
  <c r="L137" i="12" s="1"/>
  <c r="N137" i="12" s="1"/>
  <c r="P137" i="12" s="1"/>
  <c r="R137" i="12" s="1"/>
  <c r="H138" i="12"/>
  <c r="J138" i="12" s="1"/>
  <c r="L138" i="12" s="1"/>
  <c r="N138" i="12" s="1"/>
  <c r="P138" i="12" s="1"/>
  <c r="R138" i="12" s="1"/>
  <c r="F771" i="12"/>
  <c r="H771" i="12" s="1"/>
  <c r="J771" i="12" s="1"/>
  <c r="L771" i="12" s="1"/>
  <c r="N771" i="12" s="1"/>
  <c r="P771" i="12" s="1"/>
  <c r="R771" i="12" s="1"/>
  <c r="H772" i="12"/>
  <c r="J772" i="12" s="1"/>
  <c r="L772" i="12" s="1"/>
  <c r="N772" i="12" s="1"/>
  <c r="P772" i="12" s="1"/>
  <c r="R772" i="12" s="1"/>
  <c r="F313" i="12"/>
  <c r="H313" i="12" s="1"/>
  <c r="J313" i="12" s="1"/>
  <c r="L313" i="12" s="1"/>
  <c r="N313" i="12" s="1"/>
  <c r="P313" i="12" s="1"/>
  <c r="R313" i="12" s="1"/>
  <c r="H314" i="12"/>
  <c r="J314" i="12" s="1"/>
  <c r="L314" i="12" s="1"/>
  <c r="N314" i="12" s="1"/>
  <c r="P314" i="12" s="1"/>
  <c r="R314" i="12" s="1"/>
  <c r="F120" i="12"/>
  <c r="H121" i="12"/>
  <c r="J121" i="12" s="1"/>
  <c r="L121" i="12" s="1"/>
  <c r="N121" i="12" s="1"/>
  <c r="P121" i="12" s="1"/>
  <c r="R121" i="12" s="1"/>
  <c r="F690" i="12"/>
  <c r="H690" i="12" s="1"/>
  <c r="J690" i="12" s="1"/>
  <c r="L690" i="12" s="1"/>
  <c r="N690" i="12" s="1"/>
  <c r="P690" i="12" s="1"/>
  <c r="R690" i="12" s="1"/>
  <c r="H691" i="12"/>
  <c r="J691" i="12" s="1"/>
  <c r="L691" i="12" s="1"/>
  <c r="N691" i="12" s="1"/>
  <c r="P691" i="12" s="1"/>
  <c r="R691" i="12" s="1"/>
  <c r="F487" i="12"/>
  <c r="H488" i="12"/>
  <c r="J488" i="12" s="1"/>
  <c r="L488" i="12" s="1"/>
  <c r="N488" i="12" s="1"/>
  <c r="P488" i="12" s="1"/>
  <c r="R488" i="12" s="1"/>
  <c r="F303" i="12"/>
  <c r="H304" i="12"/>
  <c r="J304" i="12" s="1"/>
  <c r="L304" i="12" s="1"/>
  <c r="N304" i="12" s="1"/>
  <c r="P304" i="12" s="1"/>
  <c r="R304" i="12" s="1"/>
  <c r="F170" i="12"/>
  <c r="H170" i="12" s="1"/>
  <c r="J170" i="12" s="1"/>
  <c r="L170" i="12" s="1"/>
  <c r="N170" i="12" s="1"/>
  <c r="P170" i="12" s="1"/>
  <c r="R170" i="12" s="1"/>
  <c r="H171" i="12"/>
  <c r="J171" i="12" s="1"/>
  <c r="L171" i="12" s="1"/>
  <c r="N171" i="12" s="1"/>
  <c r="P171" i="12" s="1"/>
  <c r="R171" i="12" s="1"/>
  <c r="F717" i="12"/>
  <c r="H717" i="12" s="1"/>
  <c r="J717" i="12" s="1"/>
  <c r="L717" i="12" s="1"/>
  <c r="N717" i="12" s="1"/>
  <c r="P717" i="12" s="1"/>
  <c r="R717" i="12" s="1"/>
  <c r="H718" i="12"/>
  <c r="J718" i="12" s="1"/>
  <c r="L718" i="12" s="1"/>
  <c r="N718" i="12" s="1"/>
  <c r="P718" i="12" s="1"/>
  <c r="R718" i="12" s="1"/>
  <c r="F712" i="12"/>
  <c r="H712" i="12" s="1"/>
  <c r="J712" i="12" s="1"/>
  <c r="L712" i="12" s="1"/>
  <c r="N712" i="12" s="1"/>
  <c r="P712" i="12" s="1"/>
  <c r="R712" i="12" s="1"/>
  <c r="H713" i="12"/>
  <c r="J713" i="12" s="1"/>
  <c r="L713" i="12" s="1"/>
  <c r="N713" i="12" s="1"/>
  <c r="P713" i="12" s="1"/>
  <c r="R713" i="12" s="1"/>
  <c r="F702" i="12"/>
  <c r="H702" i="12" s="1"/>
  <c r="J702" i="12" s="1"/>
  <c r="L702" i="12" s="1"/>
  <c r="N702" i="12" s="1"/>
  <c r="P702" i="12" s="1"/>
  <c r="R702" i="12" s="1"/>
  <c r="H703" i="12"/>
  <c r="J703" i="12" s="1"/>
  <c r="L703" i="12" s="1"/>
  <c r="N703" i="12" s="1"/>
  <c r="P703" i="12" s="1"/>
  <c r="R703" i="12" s="1"/>
  <c r="F508" i="12"/>
  <c r="H508" i="12" s="1"/>
  <c r="J508" i="12" s="1"/>
  <c r="L508" i="12" s="1"/>
  <c r="N508" i="12" s="1"/>
  <c r="P508" i="12" s="1"/>
  <c r="R508" i="12" s="1"/>
  <c r="H509" i="12"/>
  <c r="J509" i="12" s="1"/>
  <c r="L509" i="12" s="1"/>
  <c r="N509" i="12" s="1"/>
  <c r="P509" i="12" s="1"/>
  <c r="R509" i="12" s="1"/>
  <c r="F273" i="12"/>
  <c r="H273" i="12" s="1"/>
  <c r="J273" i="12" s="1"/>
  <c r="L273" i="12" s="1"/>
  <c r="N273" i="12" s="1"/>
  <c r="P273" i="12" s="1"/>
  <c r="R273" i="12" s="1"/>
  <c r="H274" i="12"/>
  <c r="J274" i="12" s="1"/>
  <c r="L274" i="12" s="1"/>
  <c r="N274" i="12" s="1"/>
  <c r="P274" i="12" s="1"/>
  <c r="R274" i="12" s="1"/>
  <c r="F125" i="12"/>
  <c r="H125" i="12" s="1"/>
  <c r="J125" i="12" s="1"/>
  <c r="L125" i="12" s="1"/>
  <c r="N125" i="12" s="1"/>
  <c r="P125" i="12" s="1"/>
  <c r="R125" i="12" s="1"/>
  <c r="H126" i="12"/>
  <c r="J126" i="12" s="1"/>
  <c r="L126" i="12" s="1"/>
  <c r="N126" i="12" s="1"/>
  <c r="P126" i="12" s="1"/>
  <c r="R126" i="12" s="1"/>
  <c r="F213" i="12"/>
  <c r="H213" i="12" s="1"/>
  <c r="J213" i="12" s="1"/>
  <c r="L213" i="12" s="1"/>
  <c r="N213" i="12" s="1"/>
  <c r="P213" i="12" s="1"/>
  <c r="R213" i="12" s="1"/>
  <c r="H214" i="12"/>
  <c r="J214" i="12" s="1"/>
  <c r="L214" i="12" s="1"/>
  <c r="N214" i="12" s="1"/>
  <c r="P214" i="12" s="1"/>
  <c r="R214" i="12" s="1"/>
  <c r="F280" i="12"/>
  <c r="H281" i="12"/>
  <c r="J281" i="12" s="1"/>
  <c r="L281" i="12" s="1"/>
  <c r="N281" i="12" s="1"/>
  <c r="P281" i="12" s="1"/>
  <c r="R281" i="12" s="1"/>
  <c r="F493" i="12"/>
  <c r="H494" i="12"/>
  <c r="J494" i="12" s="1"/>
  <c r="L494" i="12" s="1"/>
  <c r="N494" i="12" s="1"/>
  <c r="P494" i="12" s="1"/>
  <c r="R494" i="12" s="1"/>
  <c r="F465" i="12"/>
  <c r="H466" i="12"/>
  <c r="J466" i="12" s="1"/>
  <c r="L466" i="12" s="1"/>
  <c r="N466" i="12" s="1"/>
  <c r="P466" i="12" s="1"/>
  <c r="R466" i="12" s="1"/>
  <c r="F341" i="12"/>
  <c r="H341" i="12" s="1"/>
  <c r="J341" i="12" s="1"/>
  <c r="L341" i="12" s="1"/>
  <c r="N341" i="12" s="1"/>
  <c r="P341" i="12" s="1"/>
  <c r="R341" i="12" s="1"/>
  <c r="H342" i="12"/>
  <c r="J342" i="12" s="1"/>
  <c r="L342" i="12" s="1"/>
  <c r="N342" i="12" s="1"/>
  <c r="P342" i="12" s="1"/>
  <c r="R342" i="12" s="1"/>
  <c r="F241" i="12"/>
  <c r="H241" i="12" s="1"/>
  <c r="J241" i="12" s="1"/>
  <c r="L241" i="12" s="1"/>
  <c r="N241" i="12" s="1"/>
  <c r="P241" i="12" s="1"/>
  <c r="R241" i="12" s="1"/>
  <c r="H242" i="12"/>
  <c r="J242" i="12" s="1"/>
  <c r="L242" i="12" s="1"/>
  <c r="N242" i="12" s="1"/>
  <c r="P242" i="12" s="1"/>
  <c r="R242" i="12" s="1"/>
  <c r="F550" i="12"/>
  <c r="H551" i="12"/>
  <c r="J551" i="12" s="1"/>
  <c r="L551" i="12" s="1"/>
  <c r="N551" i="12" s="1"/>
  <c r="P551" i="12" s="1"/>
  <c r="R551" i="12" s="1"/>
  <c r="F308" i="12"/>
  <c r="H308" i="12" s="1"/>
  <c r="J308" i="12" s="1"/>
  <c r="L308" i="12" s="1"/>
  <c r="N308" i="12" s="1"/>
  <c r="P308" i="12" s="1"/>
  <c r="R308" i="12" s="1"/>
  <c r="H309" i="12"/>
  <c r="J309" i="12" s="1"/>
  <c r="L309" i="12" s="1"/>
  <c r="N309" i="12" s="1"/>
  <c r="P309" i="12" s="1"/>
  <c r="R309" i="12" s="1"/>
  <c r="F177" i="12"/>
  <c r="H178" i="12"/>
  <c r="J178" i="12" s="1"/>
  <c r="L178" i="12" s="1"/>
  <c r="N178" i="12" s="1"/>
  <c r="P178" i="12" s="1"/>
  <c r="R178" i="12" s="1"/>
  <c r="F576" i="12"/>
  <c r="H576" i="12" s="1"/>
  <c r="J576" i="12" s="1"/>
  <c r="L576" i="12" s="1"/>
  <c r="N576" i="12" s="1"/>
  <c r="P576" i="12" s="1"/>
  <c r="R576" i="12" s="1"/>
  <c r="H577" i="12"/>
  <c r="J577" i="12" s="1"/>
  <c r="L577" i="12" s="1"/>
  <c r="N577" i="12" s="1"/>
  <c r="P577" i="12" s="1"/>
  <c r="R577" i="12" s="1"/>
  <c r="F418" i="12"/>
  <c r="H418" i="12" s="1"/>
  <c r="J418" i="12" s="1"/>
  <c r="L418" i="12" s="1"/>
  <c r="N418" i="12" s="1"/>
  <c r="P418" i="12" s="1"/>
  <c r="R418" i="12" s="1"/>
  <c r="H419" i="12"/>
  <c r="J419" i="12" s="1"/>
  <c r="L419" i="12" s="1"/>
  <c r="N419" i="12" s="1"/>
  <c r="P419" i="12" s="1"/>
  <c r="R419" i="12" s="1"/>
  <c r="F142" i="12"/>
  <c r="H142" i="12" s="1"/>
  <c r="J142" i="12" s="1"/>
  <c r="L142" i="12" s="1"/>
  <c r="N142" i="12" s="1"/>
  <c r="P142" i="12" s="1"/>
  <c r="R142" i="12" s="1"/>
  <c r="H143" i="12"/>
  <c r="J143" i="12" s="1"/>
  <c r="L143" i="12" s="1"/>
  <c r="N143" i="12" s="1"/>
  <c r="P143" i="12" s="1"/>
  <c r="R143" i="12" s="1"/>
  <c r="F707" i="12"/>
  <c r="H707" i="12" s="1"/>
  <c r="J707" i="12" s="1"/>
  <c r="L707" i="12" s="1"/>
  <c r="N707" i="12" s="1"/>
  <c r="P707" i="12" s="1"/>
  <c r="R707" i="12" s="1"/>
  <c r="H708" i="12"/>
  <c r="J708" i="12" s="1"/>
  <c r="L708" i="12" s="1"/>
  <c r="N708" i="12" s="1"/>
  <c r="P708" i="12" s="1"/>
  <c r="R708" i="12" s="1"/>
  <c r="F513" i="12"/>
  <c r="H513" i="12" s="1"/>
  <c r="J513" i="12" s="1"/>
  <c r="L513" i="12" s="1"/>
  <c r="N513" i="12" s="1"/>
  <c r="P513" i="12" s="1"/>
  <c r="R513" i="12" s="1"/>
  <c r="H514" i="12"/>
  <c r="J514" i="12" s="1"/>
  <c r="L514" i="12" s="1"/>
  <c r="N514" i="12" s="1"/>
  <c r="P514" i="12" s="1"/>
  <c r="R514" i="12" s="1"/>
  <c r="F350" i="12"/>
  <c r="H351" i="12"/>
  <c r="J351" i="12" s="1"/>
  <c r="L351" i="12" s="1"/>
  <c r="N351" i="12" s="1"/>
  <c r="P351" i="12" s="1"/>
  <c r="R351" i="12" s="1"/>
  <c r="F194" i="12"/>
  <c r="H195" i="12"/>
  <c r="J195" i="12" s="1"/>
  <c r="L195" i="12" s="1"/>
  <c r="N195" i="12" s="1"/>
  <c r="P195" i="12" s="1"/>
  <c r="R195" i="12" s="1"/>
  <c r="F49" i="12"/>
  <c r="H50" i="12"/>
  <c r="J50" i="12" s="1"/>
  <c r="L50" i="12" s="1"/>
  <c r="N50" i="12" s="1"/>
  <c r="P50" i="12" s="1"/>
  <c r="R50" i="12" s="1"/>
  <c r="F336" i="12"/>
  <c r="H337" i="12"/>
  <c r="J337" i="12" s="1"/>
  <c r="L337" i="12" s="1"/>
  <c r="N337" i="12" s="1"/>
  <c r="P337" i="12" s="1"/>
  <c r="R337" i="12" s="1"/>
  <c r="F722" i="12"/>
  <c r="H722" i="12" s="1"/>
  <c r="J722" i="12" s="1"/>
  <c r="L722" i="12" s="1"/>
  <c r="N722" i="12" s="1"/>
  <c r="P722" i="12" s="1"/>
  <c r="R722" i="12" s="1"/>
  <c r="H723" i="12"/>
  <c r="J723" i="12" s="1"/>
  <c r="L723" i="12" s="1"/>
  <c r="N723" i="12" s="1"/>
  <c r="P723" i="12" s="1"/>
  <c r="R723" i="12" s="1"/>
  <c r="F480" i="12"/>
  <c r="H481" i="12"/>
  <c r="J481" i="12" s="1"/>
  <c r="L481" i="12" s="1"/>
  <c r="N481" i="12" s="1"/>
  <c r="P481" i="12" s="1"/>
  <c r="R481" i="12" s="1"/>
  <c r="F248" i="12"/>
  <c r="H249" i="12"/>
  <c r="J249" i="12" s="1"/>
  <c r="L249" i="12" s="1"/>
  <c r="N249" i="12" s="1"/>
  <c r="P249" i="12" s="1"/>
  <c r="R249" i="12" s="1"/>
  <c r="F33" i="12"/>
  <c r="H33" i="12" s="1"/>
  <c r="J33" i="12" s="1"/>
  <c r="L33" i="12" s="1"/>
  <c r="N33" i="12" s="1"/>
  <c r="P33" i="12" s="1"/>
  <c r="R33" i="12" s="1"/>
  <c r="H34" i="12"/>
  <c r="J34" i="12" s="1"/>
  <c r="L34" i="12" s="1"/>
  <c r="N34" i="12" s="1"/>
  <c r="P34" i="12" s="1"/>
  <c r="R34" i="12" s="1"/>
  <c r="F86" i="12"/>
  <c r="H86" i="12" s="1"/>
  <c r="J86" i="12" s="1"/>
  <c r="L86" i="12" s="1"/>
  <c r="N86" i="12" s="1"/>
  <c r="P86" i="12" s="1"/>
  <c r="R86" i="12" s="1"/>
  <c r="H87" i="12"/>
  <c r="J87" i="12" s="1"/>
  <c r="L87" i="12" s="1"/>
  <c r="N87" i="12" s="1"/>
  <c r="P87" i="12" s="1"/>
  <c r="R87" i="12" s="1"/>
  <c r="F635" i="12"/>
  <c r="H636" i="12"/>
  <c r="J636" i="12" s="1"/>
  <c r="L636" i="12" s="1"/>
  <c r="N636" i="12" s="1"/>
  <c r="P636" i="12" s="1"/>
  <c r="R636" i="12" s="1"/>
  <c r="F753" i="12"/>
  <c r="H754" i="12"/>
  <c r="J754" i="12" s="1"/>
  <c r="L754" i="12" s="1"/>
  <c r="N754" i="12" s="1"/>
  <c r="P754" i="12" s="1"/>
  <c r="R754" i="12" s="1"/>
  <c r="F182" i="12"/>
  <c r="H182" i="12" s="1"/>
  <c r="J182" i="12" s="1"/>
  <c r="L182" i="12" s="1"/>
  <c r="N182" i="12" s="1"/>
  <c r="P182" i="12" s="1"/>
  <c r="R182" i="12" s="1"/>
  <c r="H183" i="12"/>
  <c r="J183" i="12" s="1"/>
  <c r="L183" i="12" s="1"/>
  <c r="N183" i="12" s="1"/>
  <c r="P183" i="12" s="1"/>
  <c r="R183" i="12" s="1"/>
  <c r="F604" i="12"/>
  <c r="H605" i="12"/>
  <c r="J605" i="12" s="1"/>
  <c r="L605" i="12" s="1"/>
  <c r="N605" i="12" s="1"/>
  <c r="P605" i="12" s="1"/>
  <c r="R605" i="12" s="1"/>
  <c r="F329" i="12"/>
  <c r="H330" i="12"/>
  <c r="J330" i="12" s="1"/>
  <c r="L330" i="12" s="1"/>
  <c r="N330" i="12" s="1"/>
  <c r="P330" i="12" s="1"/>
  <c r="R330" i="12" s="1"/>
  <c r="F201" i="12"/>
  <c r="H202" i="12"/>
  <c r="J202" i="12" s="1"/>
  <c r="L202" i="12" s="1"/>
  <c r="N202" i="12" s="1"/>
  <c r="P202" i="12" s="1"/>
  <c r="R202" i="12" s="1"/>
  <c r="F78" i="12"/>
  <c r="H79" i="12"/>
  <c r="J79" i="12" s="1"/>
  <c r="L79" i="12" s="1"/>
  <c r="N79" i="12" s="1"/>
  <c r="P79" i="12" s="1"/>
  <c r="R79" i="12" s="1"/>
  <c r="F503" i="12"/>
  <c r="H504" i="12"/>
  <c r="J504" i="12" s="1"/>
  <c r="L504" i="12" s="1"/>
  <c r="N504" i="12" s="1"/>
  <c r="P504" i="12" s="1"/>
  <c r="R504" i="12" s="1"/>
  <c r="F208" i="12"/>
  <c r="H209" i="12"/>
  <c r="J209" i="12" s="1"/>
  <c r="L209" i="12" s="1"/>
  <c r="N209" i="12" s="1"/>
  <c r="P209" i="12" s="1"/>
  <c r="R209" i="12" s="1"/>
  <c r="F732" i="12"/>
  <c r="H732" i="12" s="1"/>
  <c r="J732" i="12" s="1"/>
  <c r="L732" i="12" s="1"/>
  <c r="N732" i="12" s="1"/>
  <c r="P732" i="12" s="1"/>
  <c r="R732" i="12" s="1"/>
  <c r="H733" i="12"/>
  <c r="J733" i="12" s="1"/>
  <c r="L733" i="12" s="1"/>
  <c r="N733" i="12" s="1"/>
  <c r="P733" i="12" s="1"/>
  <c r="R733" i="12" s="1"/>
  <c r="F543" i="12"/>
  <c r="H544" i="12"/>
  <c r="J544" i="12" s="1"/>
  <c r="L544" i="12" s="1"/>
  <c r="N544" i="12" s="1"/>
  <c r="P544" i="12" s="1"/>
  <c r="R544" i="12" s="1"/>
  <c r="F408" i="12"/>
  <c r="H409" i="12"/>
  <c r="J409" i="12" s="1"/>
  <c r="L409" i="12" s="1"/>
  <c r="N409" i="12" s="1"/>
  <c r="P409" i="12" s="1"/>
  <c r="R409" i="12" s="1"/>
  <c r="F231" i="12"/>
  <c r="H232" i="12"/>
  <c r="J232" i="12" s="1"/>
  <c r="L232" i="12" s="1"/>
  <c r="N232" i="12" s="1"/>
  <c r="P232" i="12" s="1"/>
  <c r="R232" i="12" s="1"/>
  <c r="F105" i="12"/>
  <c r="H106" i="12"/>
  <c r="J106" i="12" s="1"/>
  <c r="L106" i="12" s="1"/>
  <c r="N106" i="12" s="1"/>
  <c r="P106" i="12" s="1"/>
  <c r="R106" i="12" s="1"/>
  <c r="F473" i="12"/>
  <c r="H474" i="12"/>
  <c r="J474" i="12" s="1"/>
  <c r="L474" i="12" s="1"/>
  <c r="N474" i="12" s="1"/>
  <c r="P474" i="12" s="1"/>
  <c r="R474" i="12" s="1"/>
  <c r="F777" i="12"/>
  <c r="H778" i="12"/>
  <c r="J778" i="12" s="1"/>
  <c r="L778" i="12" s="1"/>
  <c r="N778" i="12" s="1"/>
  <c r="P778" i="12" s="1"/>
  <c r="R778" i="12" s="1"/>
  <c r="F564" i="12"/>
  <c r="H565" i="12"/>
  <c r="J565" i="12" s="1"/>
  <c r="L565" i="12" s="1"/>
  <c r="N565" i="12" s="1"/>
  <c r="P565" i="12" s="1"/>
  <c r="R565" i="12" s="1"/>
  <c r="F432" i="12"/>
  <c r="H432" i="12" s="1"/>
  <c r="J432" i="12" s="1"/>
  <c r="L432" i="12" s="1"/>
  <c r="N432" i="12" s="1"/>
  <c r="P432" i="12" s="1"/>
  <c r="R432" i="12" s="1"/>
  <c r="H433" i="12"/>
  <c r="J433" i="12" s="1"/>
  <c r="L433" i="12" s="1"/>
  <c r="N433" i="12" s="1"/>
  <c r="P433" i="12" s="1"/>
  <c r="R433" i="12" s="1"/>
  <c r="F187" i="12"/>
  <c r="H187" i="12" s="1"/>
  <c r="J187" i="12" s="1"/>
  <c r="L187" i="12" s="1"/>
  <c r="N187" i="12" s="1"/>
  <c r="P187" i="12" s="1"/>
  <c r="R187" i="12" s="1"/>
  <c r="H188" i="12"/>
  <c r="J188" i="12" s="1"/>
  <c r="L188" i="12" s="1"/>
  <c r="N188" i="12" s="1"/>
  <c r="P188" i="12" s="1"/>
  <c r="R188" i="12" s="1"/>
  <c r="F759" i="12"/>
  <c r="H760" i="12"/>
  <c r="J760" i="12" s="1"/>
  <c r="L760" i="12" s="1"/>
  <c r="N760" i="12" s="1"/>
  <c r="P760" i="12" s="1"/>
  <c r="R760" i="12" s="1"/>
  <c r="F650" i="12"/>
  <c r="H651" i="12"/>
  <c r="J651" i="12" s="1"/>
  <c r="L651" i="12" s="1"/>
  <c r="N651" i="12" s="1"/>
  <c r="P651" i="12" s="1"/>
  <c r="R651" i="12" s="1"/>
  <c r="F220" i="12"/>
  <c r="H220" i="12" s="1"/>
  <c r="J220" i="12" s="1"/>
  <c r="L220" i="12" s="1"/>
  <c r="N220" i="12" s="1"/>
  <c r="P220" i="12" s="1"/>
  <c r="R220" i="12" s="1"/>
  <c r="H221" i="12"/>
  <c r="J221" i="12" s="1"/>
  <c r="L221" i="12" s="1"/>
  <c r="N221" i="12" s="1"/>
  <c r="P221" i="12" s="1"/>
  <c r="R221" i="12" s="1"/>
  <c r="F620" i="12"/>
  <c r="H621" i="12"/>
  <c r="J621" i="12" s="1"/>
  <c r="L621" i="12" s="1"/>
  <c r="N621" i="12" s="1"/>
  <c r="P621" i="12" s="1"/>
  <c r="R621" i="12" s="1"/>
  <c r="F95" i="12"/>
  <c r="H95" i="12" s="1"/>
  <c r="J95" i="12" s="1"/>
  <c r="L95" i="12" s="1"/>
  <c r="N95" i="12" s="1"/>
  <c r="P95" i="12" s="1"/>
  <c r="R95" i="12" s="1"/>
  <c r="H96" i="12"/>
  <c r="J96" i="12" s="1"/>
  <c r="L96" i="12" s="1"/>
  <c r="N96" i="12" s="1"/>
  <c r="P96" i="12" s="1"/>
  <c r="R96" i="12" s="1"/>
  <c r="F528" i="12"/>
  <c r="H533" i="12"/>
  <c r="J533" i="12" s="1"/>
  <c r="L533" i="12" s="1"/>
  <c r="N533" i="12" s="1"/>
  <c r="P533" i="12" s="1"/>
  <c r="R533" i="12" s="1"/>
  <c r="F737" i="12"/>
  <c r="H737" i="12" s="1"/>
  <c r="J737" i="12" s="1"/>
  <c r="L737" i="12" s="1"/>
  <c r="N737" i="12" s="1"/>
  <c r="P737" i="12" s="1"/>
  <c r="R737" i="12" s="1"/>
  <c r="H738" i="12"/>
  <c r="J738" i="12" s="1"/>
  <c r="L738" i="12" s="1"/>
  <c r="N738" i="12" s="1"/>
  <c r="P738" i="12" s="1"/>
  <c r="R738" i="12" s="1"/>
  <c r="F380" i="12"/>
  <c r="H380" i="12" s="1"/>
  <c r="J380" i="12" s="1"/>
  <c r="L380" i="12" s="1"/>
  <c r="N380" i="12" s="1"/>
  <c r="P380" i="12" s="1"/>
  <c r="R380" i="12" s="1"/>
  <c r="H381" i="12"/>
  <c r="J381" i="12" s="1"/>
  <c r="L381" i="12" s="1"/>
  <c r="N381" i="12" s="1"/>
  <c r="P381" i="12" s="1"/>
  <c r="R381" i="12" s="1"/>
  <c r="F236" i="12"/>
  <c r="H236" i="12" s="1"/>
  <c r="J236" i="12" s="1"/>
  <c r="L236" i="12" s="1"/>
  <c r="N236" i="12" s="1"/>
  <c r="P236" i="12" s="1"/>
  <c r="R236" i="12" s="1"/>
  <c r="H237" i="12"/>
  <c r="J237" i="12" s="1"/>
  <c r="L237" i="12" s="1"/>
  <c r="N237" i="12" s="1"/>
  <c r="P237" i="12" s="1"/>
  <c r="R237" i="12" s="1"/>
  <c r="F112" i="12"/>
  <c r="H113" i="12"/>
  <c r="J113" i="12" s="1"/>
  <c r="L113" i="12" s="1"/>
  <c r="N113" i="12" s="1"/>
  <c r="P113" i="12" s="1"/>
  <c r="R113" i="12" s="1"/>
  <c r="F557" i="12"/>
  <c r="H558" i="12"/>
  <c r="J558" i="12" s="1"/>
  <c r="L558" i="12" s="1"/>
  <c r="N558" i="12" s="1"/>
  <c r="P558" i="12" s="1"/>
  <c r="R558" i="12" s="1"/>
  <c r="F268" i="12"/>
  <c r="H268" i="12" s="1"/>
  <c r="J268" i="12" s="1"/>
  <c r="L268" i="12" s="1"/>
  <c r="N268" i="12" s="1"/>
  <c r="P268" i="12" s="1"/>
  <c r="R268" i="12" s="1"/>
  <c r="H269" i="12"/>
  <c r="J269" i="12" s="1"/>
  <c r="L269" i="12" s="1"/>
  <c r="N269" i="12" s="1"/>
  <c r="P269" i="12" s="1"/>
  <c r="R269" i="12" s="1"/>
  <c r="F766" i="12"/>
  <c r="H766" i="12" s="1"/>
  <c r="J766" i="12" s="1"/>
  <c r="L766" i="12" s="1"/>
  <c r="N766" i="12" s="1"/>
  <c r="P766" i="12" s="1"/>
  <c r="R766" i="12" s="1"/>
  <c r="H767" i="12"/>
  <c r="J767" i="12" s="1"/>
  <c r="L767" i="12" s="1"/>
  <c r="N767" i="12" s="1"/>
  <c r="P767" i="12" s="1"/>
  <c r="R767" i="12" s="1"/>
  <c r="F571" i="12"/>
  <c r="H572" i="12"/>
  <c r="J572" i="12" s="1"/>
  <c r="L572" i="12" s="1"/>
  <c r="N572" i="12" s="1"/>
  <c r="P572" i="12" s="1"/>
  <c r="R572" i="12" s="1"/>
  <c r="F458" i="12"/>
  <c r="H459" i="12"/>
  <c r="J459" i="12" s="1"/>
  <c r="L459" i="12" s="1"/>
  <c r="N459" i="12" s="1"/>
  <c r="P459" i="12" s="1"/>
  <c r="R459" i="12" s="1"/>
  <c r="F255" i="12"/>
  <c r="H256" i="12"/>
  <c r="J256" i="12" s="1"/>
  <c r="L256" i="12" s="1"/>
  <c r="N256" i="12" s="1"/>
  <c r="P256" i="12" s="1"/>
  <c r="R256" i="12" s="1"/>
  <c r="F132" i="12"/>
  <c r="H133" i="12"/>
  <c r="J133" i="12" s="1"/>
  <c r="L133" i="12" s="1"/>
  <c r="N133" i="12" s="1"/>
  <c r="P133" i="12" s="1"/>
  <c r="R133" i="12" s="1"/>
  <c r="F609" i="12"/>
  <c r="H609" i="12" s="1"/>
  <c r="J609" i="12" s="1"/>
  <c r="L609" i="12" s="1"/>
  <c r="N609" i="12" s="1"/>
  <c r="P609" i="12" s="1"/>
  <c r="R609" i="12" s="1"/>
  <c r="H610" i="12"/>
  <c r="J610" i="12" s="1"/>
  <c r="L610" i="12" s="1"/>
  <c r="N610" i="12" s="1"/>
  <c r="P610" i="12" s="1"/>
  <c r="R610" i="12" s="1"/>
  <c r="F792" i="12"/>
  <c r="H792" i="12" s="1"/>
  <c r="J792" i="12" s="1"/>
  <c r="L792" i="12" s="1"/>
  <c r="N792" i="12" s="1"/>
  <c r="P792" i="12" s="1"/>
  <c r="R792" i="12" s="1"/>
  <c r="H793" i="12"/>
  <c r="J793" i="12" s="1"/>
  <c r="L793" i="12" s="1"/>
  <c r="N793" i="12" s="1"/>
  <c r="P793" i="12" s="1"/>
  <c r="R793" i="12" s="1"/>
  <c r="F675" i="12"/>
  <c r="H675" i="12" s="1"/>
  <c r="J675" i="12" s="1"/>
  <c r="L675" i="12" s="1"/>
  <c r="N675" i="12" s="1"/>
  <c r="P675" i="12" s="1"/>
  <c r="R675" i="12" s="1"/>
  <c r="H676" i="12"/>
  <c r="J676" i="12" s="1"/>
  <c r="L676" i="12" s="1"/>
  <c r="N676" i="12" s="1"/>
  <c r="P676" i="12" s="1"/>
  <c r="R676" i="12" s="1"/>
  <c r="F615" i="12"/>
  <c r="H615" i="12" s="1"/>
  <c r="J615" i="12" s="1"/>
  <c r="L615" i="12" s="1"/>
  <c r="N615" i="12" s="1"/>
  <c r="P615" i="12" s="1"/>
  <c r="R615" i="12" s="1"/>
  <c r="H616" i="12"/>
  <c r="J616" i="12" s="1"/>
  <c r="L616" i="12" s="1"/>
  <c r="N616" i="12" s="1"/>
  <c r="P616" i="12" s="1"/>
  <c r="R616" i="12" s="1"/>
  <c r="F296" i="12"/>
  <c r="H297" i="12"/>
  <c r="J297" i="12" s="1"/>
  <c r="L297" i="12" s="1"/>
  <c r="N297" i="12" s="1"/>
  <c r="P297" i="12" s="1"/>
  <c r="R297" i="12" s="1"/>
  <c r="F159" i="12"/>
  <c r="H159" i="12" s="1"/>
  <c r="J159" i="12" s="1"/>
  <c r="L159" i="12" s="1"/>
  <c r="N159" i="12" s="1"/>
  <c r="P159" i="12" s="1"/>
  <c r="R159" i="12" s="1"/>
  <c r="H160" i="12"/>
  <c r="J160" i="12" s="1"/>
  <c r="L160" i="12" s="1"/>
  <c r="N160" i="12" s="1"/>
  <c r="P160" i="12" s="1"/>
  <c r="R160" i="12" s="1"/>
  <c r="F664" i="12"/>
  <c r="H665" i="12"/>
  <c r="J665" i="12" s="1"/>
  <c r="L665" i="12" s="1"/>
  <c r="N665" i="12" s="1"/>
  <c r="P665" i="12" s="1"/>
  <c r="R665" i="12" s="1"/>
  <c r="F695" i="12"/>
  <c r="H696" i="12"/>
  <c r="J696" i="12" s="1"/>
  <c r="L696" i="12" s="1"/>
  <c r="N696" i="12" s="1"/>
  <c r="P696" i="12" s="1"/>
  <c r="R696" i="12" s="1"/>
  <c r="F321" i="12"/>
  <c r="H322" i="12"/>
  <c r="J322" i="12" s="1"/>
  <c r="L322" i="12" s="1"/>
  <c r="N322" i="12" s="1"/>
  <c r="P322" i="12" s="1"/>
  <c r="R322" i="12" s="1"/>
  <c r="F11" i="12"/>
  <c r="H12" i="12"/>
  <c r="J12" i="12" s="1"/>
  <c r="L12" i="12" s="1"/>
  <c r="N12" i="12" s="1"/>
  <c r="P12" i="12" s="1"/>
  <c r="R12" i="12" s="1"/>
  <c r="F368" i="8"/>
  <c r="F279" i="8"/>
  <c r="F264" i="8"/>
  <c r="F61" i="8"/>
  <c r="H61" i="8" s="1"/>
  <c r="J61" i="8" s="1"/>
  <c r="L61" i="8" s="1"/>
  <c r="N61" i="8" s="1"/>
  <c r="P61" i="8" s="1"/>
  <c r="R61" i="8" s="1"/>
  <c r="H392" i="12" l="1"/>
  <c r="J392" i="12" s="1"/>
  <c r="L392" i="12" s="1"/>
  <c r="N392" i="12" s="1"/>
  <c r="P392" i="12" s="1"/>
  <c r="R392" i="12" s="1"/>
  <c r="F320" i="12"/>
  <c r="H321" i="12"/>
  <c r="J321" i="12" s="1"/>
  <c r="L321" i="12" s="1"/>
  <c r="N321" i="12" s="1"/>
  <c r="P321" i="12" s="1"/>
  <c r="R321" i="12" s="1"/>
  <c r="F254" i="12"/>
  <c r="H255" i="12"/>
  <c r="J255" i="12" s="1"/>
  <c r="L255" i="12" s="1"/>
  <c r="N255" i="12" s="1"/>
  <c r="P255" i="12" s="1"/>
  <c r="R255" i="12" s="1"/>
  <c r="F614" i="12"/>
  <c r="H614" i="12" s="1"/>
  <c r="J614" i="12" s="1"/>
  <c r="L614" i="12" s="1"/>
  <c r="N614" i="12" s="1"/>
  <c r="P614" i="12" s="1"/>
  <c r="R614" i="12" s="1"/>
  <c r="H620" i="12"/>
  <c r="J620" i="12" s="1"/>
  <c r="L620" i="12" s="1"/>
  <c r="N620" i="12" s="1"/>
  <c r="P620" i="12" s="1"/>
  <c r="R620" i="12" s="1"/>
  <c r="F645" i="12"/>
  <c r="H650" i="12"/>
  <c r="J650" i="12" s="1"/>
  <c r="L650" i="12" s="1"/>
  <c r="N650" i="12" s="1"/>
  <c r="P650" i="12" s="1"/>
  <c r="R650" i="12" s="1"/>
  <c r="F563" i="12"/>
  <c r="H564" i="12"/>
  <c r="J564" i="12" s="1"/>
  <c r="L564" i="12" s="1"/>
  <c r="N564" i="12" s="1"/>
  <c r="P564" i="12" s="1"/>
  <c r="R564" i="12" s="1"/>
  <c r="F472" i="12"/>
  <c r="H473" i="12"/>
  <c r="J473" i="12" s="1"/>
  <c r="L473" i="12" s="1"/>
  <c r="N473" i="12" s="1"/>
  <c r="P473" i="12" s="1"/>
  <c r="R473" i="12" s="1"/>
  <c r="H231" i="12"/>
  <c r="J231" i="12" s="1"/>
  <c r="L231" i="12" s="1"/>
  <c r="N231" i="12" s="1"/>
  <c r="P231" i="12" s="1"/>
  <c r="R231" i="12" s="1"/>
  <c r="F230" i="12"/>
  <c r="F542" i="12"/>
  <c r="H543" i="12"/>
  <c r="J543" i="12" s="1"/>
  <c r="L543" i="12" s="1"/>
  <c r="N543" i="12" s="1"/>
  <c r="P543" i="12" s="1"/>
  <c r="R543" i="12" s="1"/>
  <c r="H208" i="12"/>
  <c r="J208" i="12" s="1"/>
  <c r="L208" i="12" s="1"/>
  <c r="N208" i="12" s="1"/>
  <c r="P208" i="12" s="1"/>
  <c r="R208" i="12" s="1"/>
  <c r="F207" i="12"/>
  <c r="H78" i="12"/>
  <c r="J78" i="12" s="1"/>
  <c r="L78" i="12" s="1"/>
  <c r="N78" i="12" s="1"/>
  <c r="P78" i="12" s="1"/>
  <c r="R78" i="12" s="1"/>
  <c r="F77" i="12"/>
  <c r="F328" i="12"/>
  <c r="H328" i="12" s="1"/>
  <c r="J328" i="12" s="1"/>
  <c r="L328" i="12" s="1"/>
  <c r="N328" i="12" s="1"/>
  <c r="P328" i="12" s="1"/>
  <c r="R328" i="12" s="1"/>
  <c r="H329" i="12"/>
  <c r="J329" i="12" s="1"/>
  <c r="L329" i="12" s="1"/>
  <c r="N329" i="12" s="1"/>
  <c r="P329" i="12" s="1"/>
  <c r="R329" i="12" s="1"/>
  <c r="F390" i="12"/>
  <c r="H391" i="12"/>
  <c r="J391" i="12" s="1"/>
  <c r="L391" i="12" s="1"/>
  <c r="N391" i="12" s="1"/>
  <c r="P391" i="12" s="1"/>
  <c r="R391" i="12" s="1"/>
  <c r="F247" i="12"/>
  <c r="H248" i="12"/>
  <c r="J248" i="12" s="1"/>
  <c r="L248" i="12" s="1"/>
  <c r="N248" i="12" s="1"/>
  <c r="P248" i="12" s="1"/>
  <c r="R248" i="12" s="1"/>
  <c r="F48" i="12"/>
  <c r="H48" i="12" s="1"/>
  <c r="J48" i="12" s="1"/>
  <c r="L48" i="12" s="1"/>
  <c r="N48" i="12" s="1"/>
  <c r="P48" i="12" s="1"/>
  <c r="R48" i="12" s="1"/>
  <c r="H49" i="12"/>
  <c r="J49" i="12" s="1"/>
  <c r="L49" i="12" s="1"/>
  <c r="N49" i="12" s="1"/>
  <c r="P49" i="12" s="1"/>
  <c r="R49" i="12" s="1"/>
  <c r="F349" i="12"/>
  <c r="H350" i="12"/>
  <c r="J350" i="12" s="1"/>
  <c r="L350" i="12" s="1"/>
  <c r="N350" i="12" s="1"/>
  <c r="P350" i="12" s="1"/>
  <c r="R350" i="12" s="1"/>
  <c r="H177" i="12"/>
  <c r="J177" i="12" s="1"/>
  <c r="L177" i="12" s="1"/>
  <c r="N177" i="12" s="1"/>
  <c r="P177" i="12" s="1"/>
  <c r="R177" i="12" s="1"/>
  <c r="F176" i="12"/>
  <c r="F549" i="12"/>
  <c r="H550" i="12"/>
  <c r="J550" i="12" s="1"/>
  <c r="L550" i="12" s="1"/>
  <c r="N550" i="12" s="1"/>
  <c r="P550" i="12" s="1"/>
  <c r="R550" i="12" s="1"/>
  <c r="F492" i="12"/>
  <c r="H493" i="12"/>
  <c r="J493" i="12" s="1"/>
  <c r="L493" i="12" s="1"/>
  <c r="N493" i="12" s="1"/>
  <c r="P493" i="12" s="1"/>
  <c r="R493" i="12" s="1"/>
  <c r="H303" i="12"/>
  <c r="J303" i="12" s="1"/>
  <c r="L303" i="12" s="1"/>
  <c r="N303" i="12" s="1"/>
  <c r="P303" i="12" s="1"/>
  <c r="R303" i="12" s="1"/>
  <c r="F302" i="12"/>
  <c r="H28" i="12"/>
  <c r="J28" i="12" s="1"/>
  <c r="L28" i="12" s="1"/>
  <c r="N28" i="12" s="1"/>
  <c r="P28" i="12" s="1"/>
  <c r="R28" i="12" s="1"/>
  <c r="F27" i="12"/>
  <c r="F570" i="12"/>
  <c r="H571" i="12"/>
  <c r="J571" i="12" s="1"/>
  <c r="L571" i="12" s="1"/>
  <c r="N571" i="12" s="1"/>
  <c r="P571" i="12" s="1"/>
  <c r="R571" i="12" s="1"/>
  <c r="F659" i="12"/>
  <c r="H659" i="12" s="1"/>
  <c r="J659" i="12" s="1"/>
  <c r="L659" i="12" s="1"/>
  <c r="N659" i="12" s="1"/>
  <c r="P659" i="12" s="1"/>
  <c r="R659" i="12" s="1"/>
  <c r="H664" i="12"/>
  <c r="J664" i="12" s="1"/>
  <c r="L664" i="12" s="1"/>
  <c r="N664" i="12" s="1"/>
  <c r="P664" i="12" s="1"/>
  <c r="R664" i="12" s="1"/>
  <c r="F290" i="12"/>
  <c r="H296" i="12"/>
  <c r="J296" i="12" s="1"/>
  <c r="L296" i="12" s="1"/>
  <c r="N296" i="12" s="1"/>
  <c r="P296" i="12" s="1"/>
  <c r="R296" i="12" s="1"/>
  <c r="F111" i="12"/>
  <c r="H112" i="12"/>
  <c r="J112" i="12" s="1"/>
  <c r="L112" i="12" s="1"/>
  <c r="N112" i="12" s="1"/>
  <c r="P112" i="12" s="1"/>
  <c r="R112" i="12" s="1"/>
  <c r="F519" i="12"/>
  <c r="H528" i="12"/>
  <c r="J528" i="12" s="1"/>
  <c r="L528" i="12" s="1"/>
  <c r="N528" i="12" s="1"/>
  <c r="P528" i="12" s="1"/>
  <c r="R528" i="12" s="1"/>
  <c r="F674" i="12"/>
  <c r="H695" i="12"/>
  <c r="J695" i="12" s="1"/>
  <c r="L695" i="12" s="1"/>
  <c r="N695" i="12" s="1"/>
  <c r="P695" i="12" s="1"/>
  <c r="R695" i="12" s="1"/>
  <c r="H132" i="12"/>
  <c r="J132" i="12" s="1"/>
  <c r="L132" i="12" s="1"/>
  <c r="N132" i="12" s="1"/>
  <c r="P132" i="12" s="1"/>
  <c r="R132" i="12" s="1"/>
  <c r="F131" i="12"/>
  <c r="F457" i="12"/>
  <c r="H458" i="12"/>
  <c r="J458" i="12" s="1"/>
  <c r="L458" i="12" s="1"/>
  <c r="N458" i="12" s="1"/>
  <c r="P458" i="12" s="1"/>
  <c r="R458" i="12" s="1"/>
  <c r="F556" i="12"/>
  <c r="H557" i="12"/>
  <c r="J557" i="12" s="1"/>
  <c r="L557" i="12" s="1"/>
  <c r="N557" i="12" s="1"/>
  <c r="P557" i="12" s="1"/>
  <c r="R557" i="12" s="1"/>
  <c r="H759" i="12"/>
  <c r="J759" i="12" s="1"/>
  <c r="L759" i="12" s="1"/>
  <c r="N759" i="12" s="1"/>
  <c r="P759" i="12" s="1"/>
  <c r="R759" i="12" s="1"/>
  <c r="F776" i="12"/>
  <c r="H776" i="12" s="1"/>
  <c r="J776" i="12" s="1"/>
  <c r="L776" i="12" s="1"/>
  <c r="N776" i="12" s="1"/>
  <c r="P776" i="12" s="1"/>
  <c r="R776" i="12" s="1"/>
  <c r="H777" i="12"/>
  <c r="J777" i="12" s="1"/>
  <c r="L777" i="12" s="1"/>
  <c r="N777" i="12" s="1"/>
  <c r="P777" i="12" s="1"/>
  <c r="R777" i="12" s="1"/>
  <c r="F104" i="12"/>
  <c r="H105" i="12"/>
  <c r="J105" i="12" s="1"/>
  <c r="L105" i="12" s="1"/>
  <c r="N105" i="12" s="1"/>
  <c r="P105" i="12" s="1"/>
  <c r="R105" i="12" s="1"/>
  <c r="H408" i="12"/>
  <c r="J408" i="12" s="1"/>
  <c r="L408" i="12" s="1"/>
  <c r="N408" i="12" s="1"/>
  <c r="P408" i="12" s="1"/>
  <c r="R408" i="12" s="1"/>
  <c r="F407" i="12"/>
  <c r="H503" i="12"/>
  <c r="J503" i="12" s="1"/>
  <c r="L503" i="12" s="1"/>
  <c r="N503" i="12" s="1"/>
  <c r="P503" i="12" s="1"/>
  <c r="R503" i="12" s="1"/>
  <c r="F502" i="12"/>
  <c r="H502" i="12" s="1"/>
  <c r="J502" i="12" s="1"/>
  <c r="L502" i="12" s="1"/>
  <c r="N502" i="12" s="1"/>
  <c r="P502" i="12" s="1"/>
  <c r="R502" i="12" s="1"/>
  <c r="F501" i="12"/>
  <c r="F200" i="12"/>
  <c r="H201" i="12"/>
  <c r="J201" i="12" s="1"/>
  <c r="L201" i="12" s="1"/>
  <c r="N201" i="12" s="1"/>
  <c r="P201" i="12" s="1"/>
  <c r="R201" i="12" s="1"/>
  <c r="H604" i="12"/>
  <c r="J604" i="12" s="1"/>
  <c r="L604" i="12" s="1"/>
  <c r="N604" i="12" s="1"/>
  <c r="P604" i="12" s="1"/>
  <c r="R604" i="12" s="1"/>
  <c r="F603" i="12"/>
  <c r="F752" i="12"/>
  <c r="H752" i="12" s="1"/>
  <c r="J752" i="12" s="1"/>
  <c r="L752" i="12" s="1"/>
  <c r="N752" i="12" s="1"/>
  <c r="P752" i="12" s="1"/>
  <c r="R752" i="12" s="1"/>
  <c r="H753" i="12"/>
  <c r="J753" i="12" s="1"/>
  <c r="L753" i="12" s="1"/>
  <c r="N753" i="12" s="1"/>
  <c r="P753" i="12" s="1"/>
  <c r="R753" i="12" s="1"/>
  <c r="F630" i="12"/>
  <c r="H635" i="12"/>
  <c r="J635" i="12" s="1"/>
  <c r="L635" i="12" s="1"/>
  <c r="N635" i="12" s="1"/>
  <c r="P635" i="12" s="1"/>
  <c r="R635" i="12" s="1"/>
  <c r="F479" i="12"/>
  <c r="H480" i="12"/>
  <c r="J480" i="12" s="1"/>
  <c r="L480" i="12" s="1"/>
  <c r="N480" i="12" s="1"/>
  <c r="P480" i="12" s="1"/>
  <c r="R480" i="12" s="1"/>
  <c r="F335" i="12"/>
  <c r="H336" i="12"/>
  <c r="J336" i="12" s="1"/>
  <c r="L336" i="12" s="1"/>
  <c r="N336" i="12" s="1"/>
  <c r="P336" i="12" s="1"/>
  <c r="R336" i="12" s="1"/>
  <c r="F193" i="12"/>
  <c r="H194" i="12"/>
  <c r="J194" i="12" s="1"/>
  <c r="L194" i="12" s="1"/>
  <c r="N194" i="12" s="1"/>
  <c r="P194" i="12" s="1"/>
  <c r="R194" i="12" s="1"/>
  <c r="F464" i="12"/>
  <c r="H465" i="12"/>
  <c r="J465" i="12" s="1"/>
  <c r="L465" i="12" s="1"/>
  <c r="N465" i="12" s="1"/>
  <c r="P465" i="12" s="1"/>
  <c r="R465" i="12" s="1"/>
  <c r="F279" i="12"/>
  <c r="H280" i="12"/>
  <c r="J280" i="12" s="1"/>
  <c r="L280" i="12" s="1"/>
  <c r="N280" i="12" s="1"/>
  <c r="P280" i="12" s="1"/>
  <c r="R280" i="12" s="1"/>
  <c r="F486" i="12"/>
  <c r="H486" i="12" s="1"/>
  <c r="J486" i="12" s="1"/>
  <c r="L486" i="12" s="1"/>
  <c r="N486" i="12" s="1"/>
  <c r="P486" i="12" s="1"/>
  <c r="R486" i="12" s="1"/>
  <c r="H487" i="12"/>
  <c r="J487" i="12" s="1"/>
  <c r="L487" i="12" s="1"/>
  <c r="N487" i="12" s="1"/>
  <c r="P487" i="12" s="1"/>
  <c r="R487" i="12" s="1"/>
  <c r="H120" i="12"/>
  <c r="J120" i="12" s="1"/>
  <c r="L120" i="12" s="1"/>
  <c r="N120" i="12" s="1"/>
  <c r="P120" i="12" s="1"/>
  <c r="R120" i="12" s="1"/>
  <c r="F119" i="12"/>
  <c r="H263" i="12"/>
  <c r="J263" i="12" s="1"/>
  <c r="L263" i="12" s="1"/>
  <c r="N263" i="12" s="1"/>
  <c r="P263" i="12" s="1"/>
  <c r="R263" i="12" s="1"/>
  <c r="F262" i="12"/>
  <c r="H385" i="12"/>
  <c r="J385" i="12" s="1"/>
  <c r="L385" i="12" s="1"/>
  <c r="N385" i="12" s="1"/>
  <c r="P385" i="12" s="1"/>
  <c r="R385" i="12" s="1"/>
  <c r="F379" i="12"/>
  <c r="F10" i="12"/>
  <c r="H11" i="12"/>
  <c r="J11" i="12" s="1"/>
  <c r="L11" i="12" s="1"/>
  <c r="N11" i="12" s="1"/>
  <c r="P11" i="12" s="1"/>
  <c r="R11" i="12" s="1"/>
  <c r="F263" i="8"/>
  <c r="H264" i="8"/>
  <c r="J264" i="8" s="1"/>
  <c r="L264" i="8" s="1"/>
  <c r="N264" i="8" s="1"/>
  <c r="P264" i="8" s="1"/>
  <c r="R264" i="8" s="1"/>
  <c r="F278" i="8"/>
  <c r="H279" i="8"/>
  <c r="J279" i="8" s="1"/>
  <c r="L279" i="8" s="1"/>
  <c r="N279" i="8" s="1"/>
  <c r="P279" i="8" s="1"/>
  <c r="R279" i="8" s="1"/>
  <c r="F367" i="8"/>
  <c r="H368" i="8"/>
  <c r="J368" i="8" s="1"/>
  <c r="L368" i="8" s="1"/>
  <c r="N368" i="8" s="1"/>
  <c r="P368" i="8" s="1"/>
  <c r="R368" i="8" s="1"/>
  <c r="G666" i="10"/>
  <c r="G591" i="10"/>
  <c r="F758" i="12" l="1"/>
  <c r="H758" i="12" s="1"/>
  <c r="J758" i="12" s="1"/>
  <c r="L758" i="12" s="1"/>
  <c r="N758" i="12" s="1"/>
  <c r="P758" i="12" s="1"/>
  <c r="R758" i="12" s="1"/>
  <c r="F629" i="12"/>
  <c r="H629" i="12" s="1"/>
  <c r="J629" i="12" s="1"/>
  <c r="L629" i="12" s="1"/>
  <c r="N629" i="12" s="1"/>
  <c r="P629" i="12" s="1"/>
  <c r="R629" i="12" s="1"/>
  <c r="H630" i="12"/>
  <c r="J630" i="12" s="1"/>
  <c r="L630" i="12" s="1"/>
  <c r="N630" i="12" s="1"/>
  <c r="P630" i="12" s="1"/>
  <c r="R630" i="12" s="1"/>
  <c r="F175" i="12"/>
  <c r="H175" i="12" s="1"/>
  <c r="J175" i="12" s="1"/>
  <c r="L175" i="12" s="1"/>
  <c r="N175" i="12" s="1"/>
  <c r="P175" i="12" s="1"/>
  <c r="R175" i="12" s="1"/>
  <c r="H176" i="12"/>
  <c r="J176" i="12" s="1"/>
  <c r="L176" i="12" s="1"/>
  <c r="N176" i="12" s="1"/>
  <c r="P176" i="12" s="1"/>
  <c r="R176" i="12" s="1"/>
  <c r="F76" i="12"/>
  <c r="H76" i="12" s="1"/>
  <c r="J76" i="12" s="1"/>
  <c r="L76" i="12" s="1"/>
  <c r="N76" i="12" s="1"/>
  <c r="P76" i="12" s="1"/>
  <c r="R76" i="12" s="1"/>
  <c r="H77" i="12"/>
  <c r="J77" i="12" s="1"/>
  <c r="L77" i="12" s="1"/>
  <c r="N77" i="12" s="1"/>
  <c r="P77" i="12" s="1"/>
  <c r="R77" i="12" s="1"/>
  <c r="F378" i="12"/>
  <c r="H378" i="12" s="1"/>
  <c r="J378" i="12" s="1"/>
  <c r="L378" i="12" s="1"/>
  <c r="N378" i="12" s="1"/>
  <c r="P378" i="12" s="1"/>
  <c r="R378" i="12" s="1"/>
  <c r="H379" i="12"/>
  <c r="J379" i="12" s="1"/>
  <c r="L379" i="12" s="1"/>
  <c r="N379" i="12" s="1"/>
  <c r="P379" i="12" s="1"/>
  <c r="R379" i="12" s="1"/>
  <c r="F118" i="12"/>
  <c r="H118" i="12" s="1"/>
  <c r="J118" i="12" s="1"/>
  <c r="L118" i="12" s="1"/>
  <c r="N118" i="12" s="1"/>
  <c r="P118" i="12" s="1"/>
  <c r="R118" i="12" s="1"/>
  <c r="H119" i="12"/>
  <c r="J119" i="12" s="1"/>
  <c r="L119" i="12" s="1"/>
  <c r="N119" i="12" s="1"/>
  <c r="P119" i="12" s="1"/>
  <c r="R119" i="12" s="1"/>
  <c r="F103" i="12"/>
  <c r="H104" i="12"/>
  <c r="J104" i="12" s="1"/>
  <c r="L104" i="12" s="1"/>
  <c r="N104" i="12" s="1"/>
  <c r="P104" i="12" s="1"/>
  <c r="R104" i="12" s="1"/>
  <c r="F456" i="12"/>
  <c r="H456" i="12" s="1"/>
  <c r="J456" i="12" s="1"/>
  <c r="L456" i="12" s="1"/>
  <c r="N456" i="12" s="1"/>
  <c r="P456" i="12" s="1"/>
  <c r="R456" i="12" s="1"/>
  <c r="H457" i="12"/>
  <c r="J457" i="12" s="1"/>
  <c r="L457" i="12" s="1"/>
  <c r="N457" i="12" s="1"/>
  <c r="P457" i="12" s="1"/>
  <c r="R457" i="12" s="1"/>
  <c r="H674" i="12"/>
  <c r="J674" i="12" s="1"/>
  <c r="L674" i="12" s="1"/>
  <c r="N674" i="12" s="1"/>
  <c r="P674" i="12" s="1"/>
  <c r="R674" i="12" s="1"/>
  <c r="F673" i="12"/>
  <c r="H673" i="12" s="1"/>
  <c r="J673" i="12" s="1"/>
  <c r="L673" i="12" s="1"/>
  <c r="N673" i="12" s="1"/>
  <c r="P673" i="12" s="1"/>
  <c r="R673" i="12" s="1"/>
  <c r="F110" i="12"/>
  <c r="H110" i="12" s="1"/>
  <c r="J110" i="12" s="1"/>
  <c r="L110" i="12" s="1"/>
  <c r="N110" i="12" s="1"/>
  <c r="P110" i="12" s="1"/>
  <c r="R110" i="12" s="1"/>
  <c r="H111" i="12"/>
  <c r="J111" i="12" s="1"/>
  <c r="L111" i="12" s="1"/>
  <c r="N111" i="12" s="1"/>
  <c r="P111" i="12" s="1"/>
  <c r="R111" i="12" s="1"/>
  <c r="F485" i="12"/>
  <c r="H485" i="12" s="1"/>
  <c r="J485" i="12" s="1"/>
  <c r="L485" i="12" s="1"/>
  <c r="N485" i="12" s="1"/>
  <c r="P485" i="12" s="1"/>
  <c r="R485" i="12" s="1"/>
  <c r="H492" i="12"/>
  <c r="J492" i="12" s="1"/>
  <c r="L492" i="12" s="1"/>
  <c r="N492" i="12" s="1"/>
  <c r="P492" i="12" s="1"/>
  <c r="R492" i="12" s="1"/>
  <c r="H390" i="12"/>
  <c r="J390" i="12" s="1"/>
  <c r="L390" i="12" s="1"/>
  <c r="N390" i="12" s="1"/>
  <c r="P390" i="12" s="1"/>
  <c r="R390" i="12" s="1"/>
  <c r="F541" i="12"/>
  <c r="H541" i="12" s="1"/>
  <c r="J541" i="12" s="1"/>
  <c r="L541" i="12" s="1"/>
  <c r="N541" i="12" s="1"/>
  <c r="P541" i="12" s="1"/>
  <c r="R541" i="12" s="1"/>
  <c r="H542" i="12"/>
  <c r="J542" i="12" s="1"/>
  <c r="L542" i="12" s="1"/>
  <c r="N542" i="12" s="1"/>
  <c r="P542" i="12" s="1"/>
  <c r="R542" i="12" s="1"/>
  <c r="F471" i="12"/>
  <c r="H471" i="12" s="1"/>
  <c r="J471" i="12" s="1"/>
  <c r="L471" i="12" s="1"/>
  <c r="N471" i="12" s="1"/>
  <c r="P471" i="12" s="1"/>
  <c r="R471" i="12" s="1"/>
  <c r="H472" i="12"/>
  <c r="J472" i="12" s="1"/>
  <c r="L472" i="12" s="1"/>
  <c r="N472" i="12" s="1"/>
  <c r="P472" i="12" s="1"/>
  <c r="R472" i="12" s="1"/>
  <c r="H645" i="12"/>
  <c r="J645" i="12" s="1"/>
  <c r="L645" i="12" s="1"/>
  <c r="N645" i="12" s="1"/>
  <c r="P645" i="12" s="1"/>
  <c r="R645" i="12" s="1"/>
  <c r="F644" i="12"/>
  <c r="H644" i="12" s="1"/>
  <c r="J644" i="12" s="1"/>
  <c r="L644" i="12" s="1"/>
  <c r="N644" i="12" s="1"/>
  <c r="P644" i="12" s="1"/>
  <c r="R644" i="12" s="1"/>
  <c r="F253" i="12"/>
  <c r="H253" i="12" s="1"/>
  <c r="J253" i="12" s="1"/>
  <c r="L253" i="12" s="1"/>
  <c r="N253" i="12" s="1"/>
  <c r="P253" i="12" s="1"/>
  <c r="R253" i="12" s="1"/>
  <c r="H254" i="12"/>
  <c r="J254" i="12" s="1"/>
  <c r="L254" i="12" s="1"/>
  <c r="N254" i="12" s="1"/>
  <c r="P254" i="12" s="1"/>
  <c r="R254" i="12" s="1"/>
  <c r="H464" i="12"/>
  <c r="J464" i="12" s="1"/>
  <c r="L464" i="12" s="1"/>
  <c r="N464" i="12" s="1"/>
  <c r="P464" i="12" s="1"/>
  <c r="R464" i="12" s="1"/>
  <c r="F192" i="12"/>
  <c r="H192" i="12" s="1"/>
  <c r="J192" i="12" s="1"/>
  <c r="L192" i="12" s="1"/>
  <c r="N192" i="12" s="1"/>
  <c r="P192" i="12" s="1"/>
  <c r="R192" i="12" s="1"/>
  <c r="H193" i="12"/>
  <c r="J193" i="12" s="1"/>
  <c r="L193" i="12" s="1"/>
  <c r="N193" i="12" s="1"/>
  <c r="P193" i="12" s="1"/>
  <c r="R193" i="12" s="1"/>
  <c r="F478" i="12"/>
  <c r="H478" i="12" s="1"/>
  <c r="J478" i="12" s="1"/>
  <c r="L478" i="12" s="1"/>
  <c r="N478" i="12" s="1"/>
  <c r="P478" i="12" s="1"/>
  <c r="R478" i="12" s="1"/>
  <c r="H479" i="12"/>
  <c r="J479" i="12" s="1"/>
  <c r="L479" i="12" s="1"/>
  <c r="N479" i="12" s="1"/>
  <c r="P479" i="12" s="1"/>
  <c r="R479" i="12" s="1"/>
  <c r="F199" i="12"/>
  <c r="H199" i="12" s="1"/>
  <c r="J199" i="12" s="1"/>
  <c r="L199" i="12" s="1"/>
  <c r="N199" i="12" s="1"/>
  <c r="P199" i="12" s="1"/>
  <c r="R199" i="12" s="1"/>
  <c r="H200" i="12"/>
  <c r="J200" i="12" s="1"/>
  <c r="L200" i="12" s="1"/>
  <c r="N200" i="12" s="1"/>
  <c r="P200" i="12" s="1"/>
  <c r="R200" i="12" s="1"/>
  <c r="F406" i="12"/>
  <c r="H406" i="12" s="1"/>
  <c r="J406" i="12" s="1"/>
  <c r="L406" i="12" s="1"/>
  <c r="N406" i="12" s="1"/>
  <c r="P406" i="12" s="1"/>
  <c r="R406" i="12" s="1"/>
  <c r="H407" i="12"/>
  <c r="J407" i="12" s="1"/>
  <c r="L407" i="12" s="1"/>
  <c r="N407" i="12" s="1"/>
  <c r="P407" i="12" s="1"/>
  <c r="R407" i="12" s="1"/>
  <c r="F130" i="12"/>
  <c r="H130" i="12" s="1"/>
  <c r="J130" i="12" s="1"/>
  <c r="L130" i="12" s="1"/>
  <c r="N130" i="12" s="1"/>
  <c r="P130" i="12" s="1"/>
  <c r="R130" i="12" s="1"/>
  <c r="H131" i="12"/>
  <c r="J131" i="12" s="1"/>
  <c r="L131" i="12" s="1"/>
  <c r="N131" i="12" s="1"/>
  <c r="P131" i="12" s="1"/>
  <c r="R131" i="12" s="1"/>
  <c r="F301" i="12"/>
  <c r="H301" i="12" s="1"/>
  <c r="J301" i="12" s="1"/>
  <c r="L301" i="12" s="1"/>
  <c r="N301" i="12" s="1"/>
  <c r="P301" i="12" s="1"/>
  <c r="R301" i="12" s="1"/>
  <c r="H302" i="12"/>
  <c r="J302" i="12" s="1"/>
  <c r="L302" i="12" s="1"/>
  <c r="N302" i="12" s="1"/>
  <c r="P302" i="12" s="1"/>
  <c r="R302" i="12" s="1"/>
  <c r="F206" i="12"/>
  <c r="H206" i="12" s="1"/>
  <c r="J206" i="12" s="1"/>
  <c r="L206" i="12" s="1"/>
  <c r="N206" i="12" s="1"/>
  <c r="P206" i="12" s="1"/>
  <c r="R206" i="12" s="1"/>
  <c r="H207" i="12"/>
  <c r="J207" i="12" s="1"/>
  <c r="L207" i="12" s="1"/>
  <c r="N207" i="12" s="1"/>
  <c r="P207" i="12" s="1"/>
  <c r="R207" i="12" s="1"/>
  <c r="F229" i="12"/>
  <c r="H229" i="12" s="1"/>
  <c r="J229" i="12" s="1"/>
  <c r="L229" i="12" s="1"/>
  <c r="N229" i="12" s="1"/>
  <c r="P229" i="12" s="1"/>
  <c r="R229" i="12" s="1"/>
  <c r="H230" i="12"/>
  <c r="J230" i="12" s="1"/>
  <c r="L230" i="12" s="1"/>
  <c r="N230" i="12" s="1"/>
  <c r="P230" i="12" s="1"/>
  <c r="R230" i="12" s="1"/>
  <c r="F334" i="12"/>
  <c r="H334" i="12" s="1"/>
  <c r="J334" i="12" s="1"/>
  <c r="L334" i="12" s="1"/>
  <c r="N334" i="12" s="1"/>
  <c r="P334" i="12" s="1"/>
  <c r="R334" i="12" s="1"/>
  <c r="H335" i="12"/>
  <c r="J335" i="12" s="1"/>
  <c r="L335" i="12" s="1"/>
  <c r="N335" i="12" s="1"/>
  <c r="P335" i="12" s="1"/>
  <c r="R335" i="12" s="1"/>
  <c r="F26" i="12"/>
  <c r="H26" i="12" s="1"/>
  <c r="J26" i="12" s="1"/>
  <c r="L26" i="12" s="1"/>
  <c r="N26" i="12" s="1"/>
  <c r="P26" i="12" s="1"/>
  <c r="R26" i="12" s="1"/>
  <c r="H27" i="12"/>
  <c r="J27" i="12" s="1"/>
  <c r="L27" i="12" s="1"/>
  <c r="N27" i="12" s="1"/>
  <c r="P27" i="12" s="1"/>
  <c r="R27" i="12" s="1"/>
  <c r="F278" i="12"/>
  <c r="H278" i="12" s="1"/>
  <c r="J278" i="12" s="1"/>
  <c r="L278" i="12" s="1"/>
  <c r="N278" i="12" s="1"/>
  <c r="P278" i="12" s="1"/>
  <c r="R278" i="12" s="1"/>
  <c r="H279" i="12"/>
  <c r="J279" i="12" s="1"/>
  <c r="L279" i="12" s="1"/>
  <c r="N279" i="12" s="1"/>
  <c r="P279" i="12" s="1"/>
  <c r="R279" i="12" s="1"/>
  <c r="F261" i="12"/>
  <c r="H262" i="12"/>
  <c r="J262" i="12" s="1"/>
  <c r="L262" i="12" s="1"/>
  <c r="N262" i="12" s="1"/>
  <c r="P262" i="12" s="1"/>
  <c r="R262" i="12" s="1"/>
  <c r="H603" i="12"/>
  <c r="J603" i="12" s="1"/>
  <c r="L603" i="12" s="1"/>
  <c r="N603" i="12" s="1"/>
  <c r="P603" i="12" s="1"/>
  <c r="R603" i="12" s="1"/>
  <c r="F602" i="12"/>
  <c r="H602" i="12" s="1"/>
  <c r="J602" i="12" s="1"/>
  <c r="L602" i="12" s="1"/>
  <c r="N602" i="12" s="1"/>
  <c r="P602" i="12" s="1"/>
  <c r="R602" i="12" s="1"/>
  <c r="F500" i="12"/>
  <c r="H500" i="12" s="1"/>
  <c r="J500" i="12" s="1"/>
  <c r="L500" i="12" s="1"/>
  <c r="N500" i="12" s="1"/>
  <c r="P500" i="12" s="1"/>
  <c r="R500" i="12" s="1"/>
  <c r="H501" i="12"/>
  <c r="J501" i="12" s="1"/>
  <c r="L501" i="12" s="1"/>
  <c r="N501" i="12" s="1"/>
  <c r="P501" i="12" s="1"/>
  <c r="R501" i="12" s="1"/>
  <c r="F555" i="12"/>
  <c r="H555" i="12" s="1"/>
  <c r="J555" i="12" s="1"/>
  <c r="L555" i="12" s="1"/>
  <c r="N555" i="12" s="1"/>
  <c r="P555" i="12" s="1"/>
  <c r="R555" i="12" s="1"/>
  <c r="H556" i="12"/>
  <c r="J556" i="12" s="1"/>
  <c r="L556" i="12" s="1"/>
  <c r="N556" i="12" s="1"/>
  <c r="P556" i="12" s="1"/>
  <c r="R556" i="12" s="1"/>
  <c r="F518" i="12"/>
  <c r="H518" i="12" s="1"/>
  <c r="J518" i="12" s="1"/>
  <c r="L518" i="12" s="1"/>
  <c r="N518" i="12" s="1"/>
  <c r="P518" i="12" s="1"/>
  <c r="R518" i="12" s="1"/>
  <c r="H519" i="12"/>
  <c r="J519" i="12" s="1"/>
  <c r="L519" i="12" s="1"/>
  <c r="N519" i="12" s="1"/>
  <c r="P519" i="12" s="1"/>
  <c r="R519" i="12" s="1"/>
  <c r="F289" i="12"/>
  <c r="H289" i="12" s="1"/>
  <c r="J289" i="12" s="1"/>
  <c r="L289" i="12" s="1"/>
  <c r="N289" i="12" s="1"/>
  <c r="P289" i="12" s="1"/>
  <c r="R289" i="12" s="1"/>
  <c r="H290" i="12"/>
  <c r="J290" i="12" s="1"/>
  <c r="L290" i="12" s="1"/>
  <c r="N290" i="12" s="1"/>
  <c r="P290" i="12" s="1"/>
  <c r="R290" i="12" s="1"/>
  <c r="F569" i="12"/>
  <c r="H569" i="12" s="1"/>
  <c r="J569" i="12" s="1"/>
  <c r="L569" i="12" s="1"/>
  <c r="N569" i="12" s="1"/>
  <c r="P569" i="12" s="1"/>
  <c r="R569" i="12" s="1"/>
  <c r="H570" i="12"/>
  <c r="J570" i="12" s="1"/>
  <c r="L570" i="12" s="1"/>
  <c r="N570" i="12" s="1"/>
  <c r="P570" i="12" s="1"/>
  <c r="R570" i="12" s="1"/>
  <c r="F548" i="12"/>
  <c r="H548" i="12" s="1"/>
  <c r="J548" i="12" s="1"/>
  <c r="L548" i="12" s="1"/>
  <c r="N548" i="12" s="1"/>
  <c r="P548" i="12" s="1"/>
  <c r="R548" i="12" s="1"/>
  <c r="H549" i="12"/>
  <c r="J549" i="12" s="1"/>
  <c r="L549" i="12" s="1"/>
  <c r="N549" i="12" s="1"/>
  <c r="P549" i="12" s="1"/>
  <c r="R549" i="12" s="1"/>
  <c r="H349" i="12"/>
  <c r="J349" i="12" s="1"/>
  <c r="L349" i="12" s="1"/>
  <c r="N349" i="12" s="1"/>
  <c r="P349" i="12" s="1"/>
  <c r="R349" i="12" s="1"/>
  <c r="F348" i="12"/>
  <c r="H348" i="12" s="1"/>
  <c r="J348" i="12" s="1"/>
  <c r="L348" i="12" s="1"/>
  <c r="N348" i="12" s="1"/>
  <c r="P348" i="12" s="1"/>
  <c r="R348" i="12" s="1"/>
  <c r="F246" i="12"/>
  <c r="H246" i="12" s="1"/>
  <c r="J246" i="12" s="1"/>
  <c r="L246" i="12" s="1"/>
  <c r="N246" i="12" s="1"/>
  <c r="P246" i="12" s="1"/>
  <c r="R246" i="12" s="1"/>
  <c r="H247" i="12"/>
  <c r="J247" i="12" s="1"/>
  <c r="L247" i="12" s="1"/>
  <c r="N247" i="12" s="1"/>
  <c r="P247" i="12" s="1"/>
  <c r="R247" i="12" s="1"/>
  <c r="F562" i="12"/>
  <c r="H562" i="12" s="1"/>
  <c r="J562" i="12" s="1"/>
  <c r="L562" i="12" s="1"/>
  <c r="N562" i="12" s="1"/>
  <c r="P562" i="12" s="1"/>
  <c r="R562" i="12" s="1"/>
  <c r="H563" i="12"/>
  <c r="J563" i="12" s="1"/>
  <c r="L563" i="12" s="1"/>
  <c r="N563" i="12" s="1"/>
  <c r="P563" i="12" s="1"/>
  <c r="R563" i="12" s="1"/>
  <c r="F319" i="12"/>
  <c r="H320" i="12"/>
  <c r="J320" i="12" s="1"/>
  <c r="L320" i="12" s="1"/>
  <c r="N320" i="12" s="1"/>
  <c r="P320" i="12" s="1"/>
  <c r="R320" i="12" s="1"/>
  <c r="F9" i="12"/>
  <c r="H10" i="12"/>
  <c r="J10" i="12" s="1"/>
  <c r="L10" i="12" s="1"/>
  <c r="N10" i="12" s="1"/>
  <c r="P10" i="12" s="1"/>
  <c r="R10" i="12" s="1"/>
  <c r="G590" i="10"/>
  <c r="I591" i="10"/>
  <c r="K591" i="10" s="1"/>
  <c r="M591" i="10" s="1"/>
  <c r="O591" i="10" s="1"/>
  <c r="Q591" i="10" s="1"/>
  <c r="S591" i="10" s="1"/>
  <c r="G665" i="10"/>
  <c r="I666" i="10"/>
  <c r="K666" i="10" s="1"/>
  <c r="M666" i="10" s="1"/>
  <c r="O666" i="10" s="1"/>
  <c r="Q666" i="10" s="1"/>
  <c r="S666" i="10" s="1"/>
  <c r="F277" i="8"/>
  <c r="H278" i="8"/>
  <c r="J278" i="8" s="1"/>
  <c r="L278" i="8" s="1"/>
  <c r="N278" i="8" s="1"/>
  <c r="P278" i="8" s="1"/>
  <c r="R278" i="8" s="1"/>
  <c r="F363" i="8"/>
  <c r="H367" i="8"/>
  <c r="J367" i="8" s="1"/>
  <c r="L367" i="8" s="1"/>
  <c r="N367" i="8" s="1"/>
  <c r="P367" i="8" s="1"/>
  <c r="R367" i="8" s="1"/>
  <c r="F262" i="8"/>
  <c r="H263" i="8"/>
  <c r="J263" i="8" s="1"/>
  <c r="L263" i="8" s="1"/>
  <c r="N263" i="8" s="1"/>
  <c r="P263" i="8" s="1"/>
  <c r="R263" i="8" s="1"/>
  <c r="G380" i="10"/>
  <c r="G172" i="10"/>
  <c r="G150" i="10"/>
  <c r="G145" i="10"/>
  <c r="G130" i="10"/>
  <c r="G124" i="10"/>
  <c r="F377" i="12" l="1"/>
  <c r="H377" i="12" s="1"/>
  <c r="J377" i="12" s="1"/>
  <c r="L377" i="12" s="1"/>
  <c r="N377" i="12" s="1"/>
  <c r="P377" i="12" s="1"/>
  <c r="R377" i="12" s="1"/>
  <c r="H261" i="12"/>
  <c r="J261" i="12" s="1"/>
  <c r="L261" i="12" s="1"/>
  <c r="N261" i="12" s="1"/>
  <c r="P261" i="12" s="1"/>
  <c r="R261" i="12" s="1"/>
  <c r="F260" i="12"/>
  <c r="H260" i="12" s="1"/>
  <c r="J260" i="12" s="1"/>
  <c r="L260" i="12" s="1"/>
  <c r="N260" i="12" s="1"/>
  <c r="P260" i="12" s="1"/>
  <c r="R260" i="12" s="1"/>
  <c r="F463" i="12"/>
  <c r="H463" i="12" s="1"/>
  <c r="J463" i="12" s="1"/>
  <c r="L463" i="12" s="1"/>
  <c r="N463" i="12" s="1"/>
  <c r="P463" i="12" s="1"/>
  <c r="R463" i="12" s="1"/>
  <c r="H103" i="12"/>
  <c r="J103" i="12" s="1"/>
  <c r="L103" i="12" s="1"/>
  <c r="N103" i="12" s="1"/>
  <c r="P103" i="12" s="1"/>
  <c r="R103" i="12" s="1"/>
  <c r="F102" i="12"/>
  <c r="H102" i="12" s="1"/>
  <c r="J102" i="12" s="1"/>
  <c r="L102" i="12" s="1"/>
  <c r="N102" i="12" s="1"/>
  <c r="P102" i="12" s="1"/>
  <c r="R102" i="12" s="1"/>
  <c r="H319" i="12"/>
  <c r="J319" i="12" s="1"/>
  <c r="L319" i="12" s="1"/>
  <c r="N319" i="12" s="1"/>
  <c r="P319" i="12" s="1"/>
  <c r="R319" i="12" s="1"/>
  <c r="F318" i="12"/>
  <c r="H318" i="12" s="1"/>
  <c r="J318" i="12" s="1"/>
  <c r="L318" i="12" s="1"/>
  <c r="N318" i="12" s="1"/>
  <c r="P318" i="12" s="1"/>
  <c r="R318" i="12" s="1"/>
  <c r="H9" i="12"/>
  <c r="J9" i="12" s="1"/>
  <c r="L9" i="12" s="1"/>
  <c r="N9" i="12" s="1"/>
  <c r="P9" i="12" s="1"/>
  <c r="R9" i="12" s="1"/>
  <c r="F8" i="12"/>
  <c r="H8" i="12" s="1"/>
  <c r="J8" i="12" s="1"/>
  <c r="L8" i="12" s="1"/>
  <c r="N8" i="12" s="1"/>
  <c r="P8" i="12" s="1"/>
  <c r="R8" i="12" s="1"/>
  <c r="G171" i="10"/>
  <c r="I172" i="10"/>
  <c r="K172" i="10" s="1"/>
  <c r="M172" i="10" s="1"/>
  <c r="O172" i="10" s="1"/>
  <c r="Q172" i="10" s="1"/>
  <c r="S172" i="10" s="1"/>
  <c r="G129" i="10"/>
  <c r="I129" i="10" s="1"/>
  <c r="K129" i="10" s="1"/>
  <c r="M129" i="10" s="1"/>
  <c r="O129" i="10" s="1"/>
  <c r="Q129" i="10" s="1"/>
  <c r="S129" i="10" s="1"/>
  <c r="I130" i="10"/>
  <c r="K130" i="10" s="1"/>
  <c r="M130" i="10" s="1"/>
  <c r="O130" i="10" s="1"/>
  <c r="Q130" i="10" s="1"/>
  <c r="S130" i="10" s="1"/>
  <c r="F362" i="8"/>
  <c r="H362" i="8" s="1"/>
  <c r="J362" i="8" s="1"/>
  <c r="L362" i="8" s="1"/>
  <c r="N362" i="8" s="1"/>
  <c r="P362" i="8" s="1"/>
  <c r="R362" i="8" s="1"/>
  <c r="H363" i="8"/>
  <c r="J363" i="8" s="1"/>
  <c r="L363" i="8" s="1"/>
  <c r="N363" i="8" s="1"/>
  <c r="P363" i="8" s="1"/>
  <c r="R363" i="8" s="1"/>
  <c r="G664" i="10"/>
  <c r="I665" i="10"/>
  <c r="K665" i="10" s="1"/>
  <c r="M665" i="10" s="1"/>
  <c r="O665" i="10" s="1"/>
  <c r="Q665" i="10" s="1"/>
  <c r="S665" i="10" s="1"/>
  <c r="G123" i="10"/>
  <c r="I123" i="10" s="1"/>
  <c r="K123" i="10" s="1"/>
  <c r="M123" i="10" s="1"/>
  <c r="O123" i="10" s="1"/>
  <c r="Q123" i="10" s="1"/>
  <c r="S123" i="10" s="1"/>
  <c r="I124" i="10"/>
  <c r="K124" i="10" s="1"/>
  <c r="M124" i="10" s="1"/>
  <c r="O124" i="10" s="1"/>
  <c r="Q124" i="10" s="1"/>
  <c r="S124" i="10" s="1"/>
  <c r="G379" i="10"/>
  <c r="I380" i="10"/>
  <c r="K380" i="10" s="1"/>
  <c r="M380" i="10" s="1"/>
  <c r="O380" i="10" s="1"/>
  <c r="Q380" i="10" s="1"/>
  <c r="S380" i="10" s="1"/>
  <c r="G144" i="10"/>
  <c r="I145" i="10"/>
  <c r="K145" i="10" s="1"/>
  <c r="M145" i="10" s="1"/>
  <c r="O145" i="10" s="1"/>
  <c r="Q145" i="10" s="1"/>
  <c r="S145" i="10" s="1"/>
  <c r="G149" i="10"/>
  <c r="I150" i="10"/>
  <c r="K150" i="10" s="1"/>
  <c r="M150" i="10" s="1"/>
  <c r="O150" i="10" s="1"/>
  <c r="Q150" i="10" s="1"/>
  <c r="S150" i="10" s="1"/>
  <c r="F261" i="8"/>
  <c r="H261" i="8" s="1"/>
  <c r="J261" i="8" s="1"/>
  <c r="L261" i="8" s="1"/>
  <c r="N261" i="8" s="1"/>
  <c r="P261" i="8" s="1"/>
  <c r="R261" i="8" s="1"/>
  <c r="H262" i="8"/>
  <c r="J262" i="8" s="1"/>
  <c r="L262" i="8" s="1"/>
  <c r="N262" i="8" s="1"/>
  <c r="P262" i="8" s="1"/>
  <c r="R262" i="8" s="1"/>
  <c r="F276" i="8"/>
  <c r="H276" i="8" s="1"/>
  <c r="J276" i="8" s="1"/>
  <c r="L276" i="8" s="1"/>
  <c r="N276" i="8" s="1"/>
  <c r="P276" i="8" s="1"/>
  <c r="R276" i="8" s="1"/>
  <c r="H277" i="8"/>
  <c r="J277" i="8" s="1"/>
  <c r="L277" i="8" s="1"/>
  <c r="N277" i="8" s="1"/>
  <c r="P277" i="8" s="1"/>
  <c r="R277" i="8" s="1"/>
  <c r="G586" i="10"/>
  <c r="I590" i="10"/>
  <c r="K590" i="10" s="1"/>
  <c r="M590" i="10" s="1"/>
  <c r="O590" i="10" s="1"/>
  <c r="Q590" i="10" s="1"/>
  <c r="S590" i="10" s="1"/>
  <c r="G38" i="10"/>
  <c r="G122" i="10" l="1"/>
  <c r="G148" i="10"/>
  <c r="I149" i="10"/>
  <c r="K149" i="10" s="1"/>
  <c r="M149" i="10" s="1"/>
  <c r="O149" i="10" s="1"/>
  <c r="Q149" i="10" s="1"/>
  <c r="S149" i="10" s="1"/>
  <c r="G375" i="10"/>
  <c r="I379" i="10"/>
  <c r="K379" i="10" s="1"/>
  <c r="M379" i="10" s="1"/>
  <c r="O379" i="10" s="1"/>
  <c r="Q379" i="10" s="1"/>
  <c r="S379" i="10" s="1"/>
  <c r="G663" i="10"/>
  <c r="I664" i="10"/>
  <c r="K664" i="10" s="1"/>
  <c r="M664" i="10" s="1"/>
  <c r="O664" i="10" s="1"/>
  <c r="Q664" i="10" s="1"/>
  <c r="S664" i="10" s="1"/>
  <c r="G121" i="10"/>
  <c r="I122" i="10"/>
  <c r="K122" i="10" s="1"/>
  <c r="M122" i="10" s="1"/>
  <c r="O122" i="10" s="1"/>
  <c r="Q122" i="10" s="1"/>
  <c r="S122" i="10" s="1"/>
  <c r="G37" i="10"/>
  <c r="I38" i="10"/>
  <c r="K38" i="10" s="1"/>
  <c r="M38" i="10" s="1"/>
  <c r="O38" i="10" s="1"/>
  <c r="Q38" i="10" s="1"/>
  <c r="S38" i="10" s="1"/>
  <c r="G585" i="10"/>
  <c r="I585" i="10" s="1"/>
  <c r="K585" i="10" s="1"/>
  <c r="M585" i="10" s="1"/>
  <c r="O585" i="10" s="1"/>
  <c r="Q585" i="10" s="1"/>
  <c r="S585" i="10" s="1"/>
  <c r="I586" i="10"/>
  <c r="K586" i="10" s="1"/>
  <c r="M586" i="10" s="1"/>
  <c r="O586" i="10" s="1"/>
  <c r="Q586" i="10" s="1"/>
  <c r="S586" i="10" s="1"/>
  <c r="G143" i="10"/>
  <c r="I144" i="10"/>
  <c r="K144" i="10" s="1"/>
  <c r="M144" i="10" s="1"/>
  <c r="O144" i="10" s="1"/>
  <c r="Q144" i="10" s="1"/>
  <c r="S144" i="10" s="1"/>
  <c r="G170" i="10"/>
  <c r="I171" i="10"/>
  <c r="K171" i="10" s="1"/>
  <c r="M171" i="10" s="1"/>
  <c r="O171" i="10" s="1"/>
  <c r="Q171" i="10" s="1"/>
  <c r="S171" i="10" s="1"/>
  <c r="G13" i="10"/>
  <c r="I13" i="10" s="1"/>
  <c r="K13" i="10" s="1"/>
  <c r="M13" i="10" s="1"/>
  <c r="O13" i="10" s="1"/>
  <c r="Q13" i="10" s="1"/>
  <c r="S13" i="10" s="1"/>
  <c r="G120" i="10" l="1"/>
  <c r="I120" i="10" s="1"/>
  <c r="K120" i="10" s="1"/>
  <c r="M120" i="10" s="1"/>
  <c r="O120" i="10" s="1"/>
  <c r="Q120" i="10" s="1"/>
  <c r="S120" i="10" s="1"/>
  <c r="I121" i="10"/>
  <c r="K121" i="10" s="1"/>
  <c r="M121" i="10" s="1"/>
  <c r="O121" i="10" s="1"/>
  <c r="Q121" i="10" s="1"/>
  <c r="S121" i="10" s="1"/>
  <c r="G374" i="10"/>
  <c r="I374" i="10" s="1"/>
  <c r="K374" i="10" s="1"/>
  <c r="M374" i="10" s="1"/>
  <c r="O374" i="10" s="1"/>
  <c r="Q374" i="10" s="1"/>
  <c r="S374" i="10" s="1"/>
  <c r="I375" i="10"/>
  <c r="K375" i="10" s="1"/>
  <c r="M375" i="10" s="1"/>
  <c r="O375" i="10" s="1"/>
  <c r="Q375" i="10" s="1"/>
  <c r="S375" i="10" s="1"/>
  <c r="G169" i="10"/>
  <c r="I170" i="10"/>
  <c r="K170" i="10" s="1"/>
  <c r="M170" i="10" s="1"/>
  <c r="O170" i="10" s="1"/>
  <c r="Q170" i="10" s="1"/>
  <c r="S170" i="10" s="1"/>
  <c r="G142" i="10"/>
  <c r="I143" i="10"/>
  <c r="K143" i="10" s="1"/>
  <c r="M143" i="10" s="1"/>
  <c r="O143" i="10" s="1"/>
  <c r="Q143" i="10" s="1"/>
  <c r="S143" i="10" s="1"/>
  <c r="G36" i="10"/>
  <c r="I37" i="10"/>
  <c r="K37" i="10" s="1"/>
  <c r="M37" i="10" s="1"/>
  <c r="O37" i="10" s="1"/>
  <c r="Q37" i="10" s="1"/>
  <c r="S37" i="10" s="1"/>
  <c r="G662" i="10"/>
  <c r="I663" i="10"/>
  <c r="K663" i="10" s="1"/>
  <c r="M663" i="10" s="1"/>
  <c r="O663" i="10" s="1"/>
  <c r="Q663" i="10" s="1"/>
  <c r="S663" i="10" s="1"/>
  <c r="G147" i="10"/>
  <c r="I147" i="10" s="1"/>
  <c r="K147" i="10" s="1"/>
  <c r="M147" i="10" s="1"/>
  <c r="O147" i="10" s="1"/>
  <c r="Q147" i="10" s="1"/>
  <c r="S147" i="10" s="1"/>
  <c r="I148" i="10"/>
  <c r="K148" i="10" s="1"/>
  <c r="M148" i="10" s="1"/>
  <c r="O148" i="10" s="1"/>
  <c r="Q148" i="10" s="1"/>
  <c r="S148" i="10" s="1"/>
  <c r="F13" i="8"/>
  <c r="H13" i="8" s="1"/>
  <c r="J13" i="8" s="1"/>
  <c r="L13" i="8" s="1"/>
  <c r="N13" i="8" s="1"/>
  <c r="P13" i="8" s="1"/>
  <c r="R13" i="8" s="1"/>
  <c r="I142" i="10" l="1"/>
  <c r="K142" i="10" s="1"/>
  <c r="M142" i="10" s="1"/>
  <c r="O142" i="10" s="1"/>
  <c r="Q142" i="10" s="1"/>
  <c r="S142" i="10" s="1"/>
  <c r="G141" i="10"/>
  <c r="G661" i="10"/>
  <c r="I662" i="10"/>
  <c r="K662" i="10" s="1"/>
  <c r="M662" i="10" s="1"/>
  <c r="O662" i="10" s="1"/>
  <c r="Q662" i="10" s="1"/>
  <c r="S662" i="10" s="1"/>
  <c r="I36" i="10"/>
  <c r="K36" i="10" s="1"/>
  <c r="M36" i="10" s="1"/>
  <c r="O36" i="10" s="1"/>
  <c r="Q36" i="10" s="1"/>
  <c r="S36" i="10" s="1"/>
  <c r="G35" i="10"/>
  <c r="G168" i="10"/>
  <c r="I169" i="10"/>
  <c r="K169" i="10" s="1"/>
  <c r="M169" i="10" s="1"/>
  <c r="O169" i="10" s="1"/>
  <c r="Q169" i="10" s="1"/>
  <c r="S169" i="10" s="1"/>
  <c r="G618" i="10"/>
  <c r="G338" i="10"/>
  <c r="G111" i="10"/>
  <c r="G106" i="10"/>
  <c r="G74" i="10"/>
  <c r="G53" i="10"/>
  <c r="F640" i="8"/>
  <c r="F269" i="8"/>
  <c r="F222" i="8"/>
  <c r="F198" i="8"/>
  <c r="F193" i="8"/>
  <c r="F146" i="8"/>
  <c r="F105" i="8"/>
  <c r="F48" i="8"/>
  <c r="F145" i="8" l="1"/>
  <c r="H145" i="8" s="1"/>
  <c r="J145" i="8" s="1"/>
  <c r="L145" i="8" s="1"/>
  <c r="N145" i="8" s="1"/>
  <c r="P145" i="8" s="1"/>
  <c r="R145" i="8" s="1"/>
  <c r="H146" i="8"/>
  <c r="J146" i="8" s="1"/>
  <c r="L146" i="8" s="1"/>
  <c r="N146" i="8" s="1"/>
  <c r="P146" i="8" s="1"/>
  <c r="R146" i="8" s="1"/>
  <c r="F268" i="8"/>
  <c r="H269" i="8"/>
  <c r="J269" i="8" s="1"/>
  <c r="L269" i="8" s="1"/>
  <c r="N269" i="8" s="1"/>
  <c r="P269" i="8" s="1"/>
  <c r="R269" i="8" s="1"/>
  <c r="G105" i="10"/>
  <c r="I106" i="10"/>
  <c r="K106" i="10" s="1"/>
  <c r="M106" i="10" s="1"/>
  <c r="O106" i="10" s="1"/>
  <c r="Q106" i="10" s="1"/>
  <c r="S106" i="10" s="1"/>
  <c r="F192" i="8"/>
  <c r="H193" i="8"/>
  <c r="J193" i="8" s="1"/>
  <c r="L193" i="8" s="1"/>
  <c r="N193" i="8" s="1"/>
  <c r="P193" i="8" s="1"/>
  <c r="R193" i="8" s="1"/>
  <c r="F639" i="8"/>
  <c r="H640" i="8"/>
  <c r="J640" i="8" s="1"/>
  <c r="L640" i="8" s="1"/>
  <c r="N640" i="8" s="1"/>
  <c r="P640" i="8" s="1"/>
  <c r="R640" i="8" s="1"/>
  <c r="G110" i="10"/>
  <c r="I111" i="10"/>
  <c r="K111" i="10" s="1"/>
  <c r="M111" i="10" s="1"/>
  <c r="O111" i="10" s="1"/>
  <c r="Q111" i="10" s="1"/>
  <c r="S111" i="10" s="1"/>
  <c r="G153" i="10"/>
  <c r="I153" i="10" s="1"/>
  <c r="K153" i="10" s="1"/>
  <c r="M153" i="10" s="1"/>
  <c r="O153" i="10" s="1"/>
  <c r="Q153" i="10" s="1"/>
  <c r="S153" i="10" s="1"/>
  <c r="I168" i="10"/>
  <c r="K168" i="10" s="1"/>
  <c r="M168" i="10" s="1"/>
  <c r="O168" i="10" s="1"/>
  <c r="Q168" i="10" s="1"/>
  <c r="S168" i="10" s="1"/>
  <c r="G660" i="10"/>
  <c r="I660" i="10" s="1"/>
  <c r="K660" i="10" s="1"/>
  <c r="M660" i="10" s="1"/>
  <c r="O660" i="10" s="1"/>
  <c r="Q660" i="10" s="1"/>
  <c r="S660" i="10" s="1"/>
  <c r="I661" i="10"/>
  <c r="K661" i="10" s="1"/>
  <c r="M661" i="10" s="1"/>
  <c r="O661" i="10" s="1"/>
  <c r="Q661" i="10" s="1"/>
  <c r="S661" i="10" s="1"/>
  <c r="F104" i="8"/>
  <c r="H105" i="8"/>
  <c r="J105" i="8" s="1"/>
  <c r="L105" i="8" s="1"/>
  <c r="N105" i="8" s="1"/>
  <c r="P105" i="8" s="1"/>
  <c r="R105" i="8" s="1"/>
  <c r="F47" i="8"/>
  <c r="H48" i="8"/>
  <c r="J48" i="8" s="1"/>
  <c r="L48" i="8" s="1"/>
  <c r="N48" i="8" s="1"/>
  <c r="P48" i="8" s="1"/>
  <c r="R48" i="8" s="1"/>
  <c r="F197" i="8"/>
  <c r="H198" i="8"/>
  <c r="J198" i="8" s="1"/>
  <c r="L198" i="8" s="1"/>
  <c r="N198" i="8" s="1"/>
  <c r="P198" i="8" s="1"/>
  <c r="R198" i="8" s="1"/>
  <c r="G52" i="10"/>
  <c r="I53" i="10"/>
  <c r="K53" i="10" s="1"/>
  <c r="M53" i="10" s="1"/>
  <c r="O53" i="10" s="1"/>
  <c r="Q53" i="10" s="1"/>
  <c r="S53" i="10" s="1"/>
  <c r="G337" i="10"/>
  <c r="I338" i="10"/>
  <c r="K338" i="10" s="1"/>
  <c r="M338" i="10" s="1"/>
  <c r="O338" i="10" s="1"/>
  <c r="Q338" i="10" s="1"/>
  <c r="S338" i="10" s="1"/>
  <c r="G34" i="10"/>
  <c r="I34" i="10" s="1"/>
  <c r="K34" i="10" s="1"/>
  <c r="M34" i="10" s="1"/>
  <c r="O34" i="10" s="1"/>
  <c r="Q34" i="10" s="1"/>
  <c r="S34" i="10" s="1"/>
  <c r="I35" i="10"/>
  <c r="K35" i="10" s="1"/>
  <c r="M35" i="10" s="1"/>
  <c r="O35" i="10" s="1"/>
  <c r="Q35" i="10" s="1"/>
  <c r="S35" i="10" s="1"/>
  <c r="I141" i="10"/>
  <c r="K141" i="10" s="1"/>
  <c r="M141" i="10" s="1"/>
  <c r="O141" i="10" s="1"/>
  <c r="Q141" i="10" s="1"/>
  <c r="S141" i="10" s="1"/>
  <c r="G113" i="10"/>
  <c r="I113" i="10" s="1"/>
  <c r="K113" i="10" s="1"/>
  <c r="M113" i="10" s="1"/>
  <c r="O113" i="10" s="1"/>
  <c r="Q113" i="10" s="1"/>
  <c r="S113" i="10" s="1"/>
  <c r="F221" i="8"/>
  <c r="H221" i="8" s="1"/>
  <c r="J221" i="8" s="1"/>
  <c r="L221" i="8" s="1"/>
  <c r="N221" i="8" s="1"/>
  <c r="P221" i="8" s="1"/>
  <c r="R221" i="8" s="1"/>
  <c r="H222" i="8"/>
  <c r="J222" i="8" s="1"/>
  <c r="L222" i="8" s="1"/>
  <c r="N222" i="8" s="1"/>
  <c r="P222" i="8" s="1"/>
  <c r="R222" i="8" s="1"/>
  <c r="G73" i="10"/>
  <c r="I74" i="10"/>
  <c r="K74" i="10" s="1"/>
  <c r="M74" i="10" s="1"/>
  <c r="O74" i="10" s="1"/>
  <c r="Q74" i="10" s="1"/>
  <c r="S74" i="10" s="1"/>
  <c r="G617" i="10"/>
  <c r="I618" i="10"/>
  <c r="K618" i="10" s="1"/>
  <c r="M618" i="10" s="1"/>
  <c r="O618" i="10" s="1"/>
  <c r="Q618" i="10" s="1"/>
  <c r="S618" i="10" s="1"/>
  <c r="G297" i="10"/>
  <c r="I297" i="10" s="1"/>
  <c r="K297" i="10" s="1"/>
  <c r="M297" i="10" s="1"/>
  <c r="O297" i="10" s="1"/>
  <c r="Q297" i="10" s="1"/>
  <c r="S297" i="10" s="1"/>
  <c r="G51" i="10" l="1"/>
  <c r="I52" i="10"/>
  <c r="K52" i="10" s="1"/>
  <c r="M52" i="10" s="1"/>
  <c r="O52" i="10" s="1"/>
  <c r="Q52" i="10" s="1"/>
  <c r="S52" i="10" s="1"/>
  <c r="F46" i="8"/>
  <c r="H47" i="8"/>
  <c r="J47" i="8" s="1"/>
  <c r="L47" i="8" s="1"/>
  <c r="N47" i="8" s="1"/>
  <c r="P47" i="8" s="1"/>
  <c r="R47" i="8" s="1"/>
  <c r="G109" i="10"/>
  <c r="I110" i="10"/>
  <c r="K110" i="10" s="1"/>
  <c r="M110" i="10" s="1"/>
  <c r="O110" i="10" s="1"/>
  <c r="Q110" i="10" s="1"/>
  <c r="S110" i="10" s="1"/>
  <c r="F191" i="8"/>
  <c r="H192" i="8"/>
  <c r="J192" i="8" s="1"/>
  <c r="L192" i="8" s="1"/>
  <c r="N192" i="8" s="1"/>
  <c r="P192" i="8" s="1"/>
  <c r="R192" i="8" s="1"/>
  <c r="F267" i="8"/>
  <c r="H268" i="8"/>
  <c r="J268" i="8" s="1"/>
  <c r="L268" i="8" s="1"/>
  <c r="N268" i="8" s="1"/>
  <c r="P268" i="8" s="1"/>
  <c r="R268" i="8" s="1"/>
  <c r="G616" i="10"/>
  <c r="I617" i="10"/>
  <c r="K617" i="10" s="1"/>
  <c r="M617" i="10" s="1"/>
  <c r="O617" i="10" s="1"/>
  <c r="Q617" i="10" s="1"/>
  <c r="S617" i="10" s="1"/>
  <c r="G72" i="10"/>
  <c r="I72" i="10" s="1"/>
  <c r="K72" i="10" s="1"/>
  <c r="M72" i="10" s="1"/>
  <c r="O72" i="10" s="1"/>
  <c r="Q72" i="10" s="1"/>
  <c r="S72" i="10" s="1"/>
  <c r="I73" i="10"/>
  <c r="K73" i="10" s="1"/>
  <c r="M73" i="10" s="1"/>
  <c r="O73" i="10" s="1"/>
  <c r="Q73" i="10" s="1"/>
  <c r="S73" i="10" s="1"/>
  <c r="G336" i="10"/>
  <c r="I337" i="10"/>
  <c r="K337" i="10" s="1"/>
  <c r="M337" i="10" s="1"/>
  <c r="O337" i="10" s="1"/>
  <c r="Q337" i="10" s="1"/>
  <c r="S337" i="10" s="1"/>
  <c r="F196" i="8"/>
  <c r="H197" i="8"/>
  <c r="J197" i="8" s="1"/>
  <c r="L197" i="8" s="1"/>
  <c r="N197" i="8" s="1"/>
  <c r="P197" i="8" s="1"/>
  <c r="R197" i="8" s="1"/>
  <c r="F103" i="8"/>
  <c r="H104" i="8"/>
  <c r="J104" i="8" s="1"/>
  <c r="L104" i="8" s="1"/>
  <c r="N104" i="8" s="1"/>
  <c r="P104" i="8" s="1"/>
  <c r="R104" i="8" s="1"/>
  <c r="F638" i="8"/>
  <c r="H639" i="8"/>
  <c r="J639" i="8" s="1"/>
  <c r="L639" i="8" s="1"/>
  <c r="N639" i="8" s="1"/>
  <c r="P639" i="8" s="1"/>
  <c r="R639" i="8" s="1"/>
  <c r="G104" i="10"/>
  <c r="I105" i="10"/>
  <c r="K105" i="10" s="1"/>
  <c r="M105" i="10" s="1"/>
  <c r="O105" i="10" s="1"/>
  <c r="Q105" i="10" s="1"/>
  <c r="S105" i="10" s="1"/>
  <c r="G542" i="10"/>
  <c r="I542" i="10" s="1"/>
  <c r="K542" i="10" s="1"/>
  <c r="M542" i="10" s="1"/>
  <c r="O542" i="10" s="1"/>
  <c r="Q542" i="10" s="1"/>
  <c r="S542" i="10" s="1"/>
  <c r="G540" i="10"/>
  <c r="G466" i="10"/>
  <c r="I466" i="10" s="1"/>
  <c r="K466" i="10" s="1"/>
  <c r="M466" i="10" s="1"/>
  <c r="O466" i="10" s="1"/>
  <c r="Q466" i="10" s="1"/>
  <c r="S466" i="10" s="1"/>
  <c r="G404" i="10"/>
  <c r="G101" i="10"/>
  <c r="G103" i="10" l="1"/>
  <c r="I103" i="10" s="1"/>
  <c r="K103" i="10" s="1"/>
  <c r="M103" i="10" s="1"/>
  <c r="O103" i="10" s="1"/>
  <c r="Q103" i="10" s="1"/>
  <c r="S103" i="10" s="1"/>
  <c r="I104" i="10"/>
  <c r="K104" i="10" s="1"/>
  <c r="M104" i="10" s="1"/>
  <c r="O104" i="10" s="1"/>
  <c r="Q104" i="10" s="1"/>
  <c r="S104" i="10" s="1"/>
  <c r="F102" i="8"/>
  <c r="H102" i="8" s="1"/>
  <c r="J102" i="8" s="1"/>
  <c r="L102" i="8" s="1"/>
  <c r="N102" i="8" s="1"/>
  <c r="P102" i="8" s="1"/>
  <c r="R102" i="8" s="1"/>
  <c r="H103" i="8"/>
  <c r="J103" i="8" s="1"/>
  <c r="L103" i="8" s="1"/>
  <c r="N103" i="8" s="1"/>
  <c r="P103" i="8" s="1"/>
  <c r="R103" i="8" s="1"/>
  <c r="G335" i="10"/>
  <c r="I336" i="10"/>
  <c r="K336" i="10" s="1"/>
  <c r="M336" i="10" s="1"/>
  <c r="O336" i="10" s="1"/>
  <c r="Q336" i="10" s="1"/>
  <c r="S336" i="10" s="1"/>
  <c r="G615" i="10"/>
  <c r="I615" i="10" s="1"/>
  <c r="K615" i="10" s="1"/>
  <c r="M615" i="10" s="1"/>
  <c r="O615" i="10" s="1"/>
  <c r="Q615" i="10" s="1"/>
  <c r="S615" i="10" s="1"/>
  <c r="I616" i="10"/>
  <c r="K616" i="10" s="1"/>
  <c r="M616" i="10" s="1"/>
  <c r="O616" i="10" s="1"/>
  <c r="Q616" i="10" s="1"/>
  <c r="S616" i="10" s="1"/>
  <c r="F190" i="8"/>
  <c r="H190" i="8" s="1"/>
  <c r="J190" i="8" s="1"/>
  <c r="L190" i="8" s="1"/>
  <c r="N190" i="8" s="1"/>
  <c r="P190" i="8" s="1"/>
  <c r="R190" i="8" s="1"/>
  <c r="H191" i="8"/>
  <c r="J191" i="8" s="1"/>
  <c r="L191" i="8" s="1"/>
  <c r="N191" i="8" s="1"/>
  <c r="P191" i="8" s="1"/>
  <c r="R191" i="8" s="1"/>
  <c r="F45" i="8"/>
  <c r="H46" i="8"/>
  <c r="J46" i="8" s="1"/>
  <c r="L46" i="8" s="1"/>
  <c r="N46" i="8" s="1"/>
  <c r="P46" i="8" s="1"/>
  <c r="R46" i="8" s="1"/>
  <c r="G403" i="10"/>
  <c r="I403" i="10" s="1"/>
  <c r="K403" i="10" s="1"/>
  <c r="M403" i="10" s="1"/>
  <c r="O403" i="10" s="1"/>
  <c r="Q403" i="10" s="1"/>
  <c r="S403" i="10" s="1"/>
  <c r="I404" i="10"/>
  <c r="K404" i="10" s="1"/>
  <c r="M404" i="10" s="1"/>
  <c r="O404" i="10" s="1"/>
  <c r="Q404" i="10" s="1"/>
  <c r="S404" i="10" s="1"/>
  <c r="G539" i="10"/>
  <c r="I539" i="10" s="1"/>
  <c r="K539" i="10" s="1"/>
  <c r="M539" i="10" s="1"/>
  <c r="O539" i="10" s="1"/>
  <c r="Q539" i="10" s="1"/>
  <c r="S539" i="10" s="1"/>
  <c r="I540" i="10"/>
  <c r="K540" i="10" s="1"/>
  <c r="M540" i="10" s="1"/>
  <c r="O540" i="10" s="1"/>
  <c r="Q540" i="10" s="1"/>
  <c r="S540" i="10" s="1"/>
  <c r="G100" i="10"/>
  <c r="I101" i="10"/>
  <c r="K101" i="10" s="1"/>
  <c r="M101" i="10" s="1"/>
  <c r="O101" i="10" s="1"/>
  <c r="Q101" i="10" s="1"/>
  <c r="S101" i="10" s="1"/>
  <c r="F637" i="8"/>
  <c r="H637" i="8" s="1"/>
  <c r="J637" i="8" s="1"/>
  <c r="L637" i="8" s="1"/>
  <c r="N637" i="8" s="1"/>
  <c r="P637" i="8" s="1"/>
  <c r="R637" i="8" s="1"/>
  <c r="H638" i="8"/>
  <c r="J638" i="8" s="1"/>
  <c r="L638" i="8" s="1"/>
  <c r="N638" i="8" s="1"/>
  <c r="P638" i="8" s="1"/>
  <c r="R638" i="8" s="1"/>
  <c r="F195" i="8"/>
  <c r="H195" i="8" s="1"/>
  <c r="J195" i="8" s="1"/>
  <c r="L195" i="8" s="1"/>
  <c r="N195" i="8" s="1"/>
  <c r="P195" i="8" s="1"/>
  <c r="R195" i="8" s="1"/>
  <c r="H196" i="8"/>
  <c r="J196" i="8" s="1"/>
  <c r="L196" i="8" s="1"/>
  <c r="N196" i="8" s="1"/>
  <c r="P196" i="8" s="1"/>
  <c r="R196" i="8" s="1"/>
  <c r="F266" i="8"/>
  <c r="H266" i="8" s="1"/>
  <c r="J266" i="8" s="1"/>
  <c r="L266" i="8" s="1"/>
  <c r="N266" i="8" s="1"/>
  <c r="P266" i="8" s="1"/>
  <c r="R266" i="8" s="1"/>
  <c r="H267" i="8"/>
  <c r="J267" i="8" s="1"/>
  <c r="L267" i="8" s="1"/>
  <c r="N267" i="8" s="1"/>
  <c r="P267" i="8" s="1"/>
  <c r="R267" i="8" s="1"/>
  <c r="G108" i="10"/>
  <c r="I108" i="10" s="1"/>
  <c r="K108" i="10" s="1"/>
  <c r="M108" i="10" s="1"/>
  <c r="O108" i="10" s="1"/>
  <c r="Q108" i="10" s="1"/>
  <c r="S108" i="10" s="1"/>
  <c r="I109" i="10"/>
  <c r="K109" i="10" s="1"/>
  <c r="M109" i="10" s="1"/>
  <c r="O109" i="10" s="1"/>
  <c r="Q109" i="10" s="1"/>
  <c r="S109" i="10" s="1"/>
  <c r="G50" i="10"/>
  <c r="I50" i="10" s="1"/>
  <c r="K50" i="10" s="1"/>
  <c r="M50" i="10" s="1"/>
  <c r="O50" i="10" s="1"/>
  <c r="Q50" i="10" s="1"/>
  <c r="S50" i="10" s="1"/>
  <c r="I51" i="10"/>
  <c r="K51" i="10" s="1"/>
  <c r="M51" i="10" s="1"/>
  <c r="O51" i="10" s="1"/>
  <c r="Q51" i="10" s="1"/>
  <c r="S51" i="10" s="1"/>
  <c r="G596" i="10"/>
  <c r="F580" i="8"/>
  <c r="G538" i="10" l="1"/>
  <c r="I538" i="10" s="1"/>
  <c r="K538" i="10" s="1"/>
  <c r="M538" i="10" s="1"/>
  <c r="O538" i="10" s="1"/>
  <c r="Q538" i="10" s="1"/>
  <c r="S538" i="10" s="1"/>
  <c r="F44" i="8"/>
  <c r="H44" i="8" s="1"/>
  <c r="J44" i="8" s="1"/>
  <c r="L44" i="8" s="1"/>
  <c r="N44" i="8" s="1"/>
  <c r="P44" i="8" s="1"/>
  <c r="R44" i="8" s="1"/>
  <c r="H45" i="8"/>
  <c r="J45" i="8" s="1"/>
  <c r="L45" i="8" s="1"/>
  <c r="N45" i="8" s="1"/>
  <c r="P45" i="8" s="1"/>
  <c r="R45" i="8" s="1"/>
  <c r="F579" i="8"/>
  <c r="H580" i="8"/>
  <c r="J580" i="8" s="1"/>
  <c r="L580" i="8" s="1"/>
  <c r="N580" i="8" s="1"/>
  <c r="P580" i="8" s="1"/>
  <c r="R580" i="8" s="1"/>
  <c r="G595" i="10"/>
  <c r="I595" i="10" s="1"/>
  <c r="K595" i="10" s="1"/>
  <c r="M595" i="10" s="1"/>
  <c r="O595" i="10" s="1"/>
  <c r="Q595" i="10" s="1"/>
  <c r="S595" i="10" s="1"/>
  <c r="I596" i="10"/>
  <c r="K596" i="10" s="1"/>
  <c r="M596" i="10" s="1"/>
  <c r="O596" i="10" s="1"/>
  <c r="Q596" i="10" s="1"/>
  <c r="S596" i="10" s="1"/>
  <c r="G99" i="10"/>
  <c r="I100" i="10"/>
  <c r="K100" i="10" s="1"/>
  <c r="M100" i="10" s="1"/>
  <c r="O100" i="10" s="1"/>
  <c r="Q100" i="10" s="1"/>
  <c r="S100" i="10" s="1"/>
  <c r="G334" i="10"/>
  <c r="I334" i="10" s="1"/>
  <c r="K334" i="10" s="1"/>
  <c r="M334" i="10" s="1"/>
  <c r="O334" i="10" s="1"/>
  <c r="Q334" i="10" s="1"/>
  <c r="S334" i="10" s="1"/>
  <c r="I335" i="10"/>
  <c r="K335" i="10" s="1"/>
  <c r="M335" i="10" s="1"/>
  <c r="O335" i="10" s="1"/>
  <c r="Q335" i="10" s="1"/>
  <c r="S335" i="10" s="1"/>
  <c r="F402" i="8"/>
  <c r="H402" i="8" s="1"/>
  <c r="J402" i="8" s="1"/>
  <c r="L402" i="8" s="1"/>
  <c r="N402" i="8" s="1"/>
  <c r="P402" i="8" s="1"/>
  <c r="R402" i="8" s="1"/>
  <c r="F321" i="8"/>
  <c r="F318" i="8"/>
  <c r="F274" i="8"/>
  <c r="F188" i="8"/>
  <c r="F187" i="8" l="1"/>
  <c r="H188" i="8"/>
  <c r="J188" i="8" s="1"/>
  <c r="L188" i="8" s="1"/>
  <c r="N188" i="8" s="1"/>
  <c r="P188" i="8" s="1"/>
  <c r="R188" i="8" s="1"/>
  <c r="F320" i="8"/>
  <c r="H320" i="8" s="1"/>
  <c r="J320" i="8" s="1"/>
  <c r="L320" i="8" s="1"/>
  <c r="N320" i="8" s="1"/>
  <c r="P320" i="8" s="1"/>
  <c r="R320" i="8" s="1"/>
  <c r="H321" i="8"/>
  <c r="J321" i="8" s="1"/>
  <c r="L321" i="8" s="1"/>
  <c r="N321" i="8" s="1"/>
  <c r="P321" i="8" s="1"/>
  <c r="R321" i="8" s="1"/>
  <c r="G98" i="10"/>
  <c r="I99" i="10"/>
  <c r="K99" i="10" s="1"/>
  <c r="M99" i="10" s="1"/>
  <c r="O99" i="10" s="1"/>
  <c r="Q99" i="10" s="1"/>
  <c r="S99" i="10" s="1"/>
  <c r="F578" i="8"/>
  <c r="H579" i="8"/>
  <c r="J579" i="8" s="1"/>
  <c r="L579" i="8" s="1"/>
  <c r="N579" i="8" s="1"/>
  <c r="P579" i="8" s="1"/>
  <c r="R579" i="8" s="1"/>
  <c r="F273" i="8"/>
  <c r="H274" i="8"/>
  <c r="J274" i="8" s="1"/>
  <c r="L274" i="8" s="1"/>
  <c r="N274" i="8" s="1"/>
  <c r="P274" i="8" s="1"/>
  <c r="R274" i="8" s="1"/>
  <c r="F317" i="8"/>
  <c r="H317" i="8" s="1"/>
  <c r="J317" i="8" s="1"/>
  <c r="L317" i="8" s="1"/>
  <c r="N317" i="8" s="1"/>
  <c r="P317" i="8" s="1"/>
  <c r="R317" i="8" s="1"/>
  <c r="H318" i="8"/>
  <c r="J318" i="8" s="1"/>
  <c r="L318" i="8" s="1"/>
  <c r="N318" i="8" s="1"/>
  <c r="P318" i="8" s="1"/>
  <c r="R318" i="8" s="1"/>
  <c r="F25" i="8"/>
  <c r="H25" i="8" s="1"/>
  <c r="J25" i="8" s="1"/>
  <c r="L25" i="8" s="1"/>
  <c r="N25" i="8" s="1"/>
  <c r="P25" i="8" s="1"/>
  <c r="R25" i="8" s="1"/>
  <c r="F577" i="8" l="1"/>
  <c r="H577" i="8" s="1"/>
  <c r="J577" i="8" s="1"/>
  <c r="L577" i="8" s="1"/>
  <c r="N577" i="8" s="1"/>
  <c r="P577" i="8" s="1"/>
  <c r="R577" i="8" s="1"/>
  <c r="H578" i="8"/>
  <c r="J578" i="8" s="1"/>
  <c r="L578" i="8" s="1"/>
  <c r="N578" i="8" s="1"/>
  <c r="P578" i="8" s="1"/>
  <c r="R578" i="8" s="1"/>
  <c r="F316" i="8"/>
  <c r="H316" i="8" s="1"/>
  <c r="J316" i="8" s="1"/>
  <c r="L316" i="8" s="1"/>
  <c r="N316" i="8" s="1"/>
  <c r="P316" i="8" s="1"/>
  <c r="R316" i="8" s="1"/>
  <c r="F272" i="8"/>
  <c r="H273" i="8"/>
  <c r="J273" i="8" s="1"/>
  <c r="L273" i="8" s="1"/>
  <c r="N273" i="8" s="1"/>
  <c r="P273" i="8" s="1"/>
  <c r="R273" i="8" s="1"/>
  <c r="G97" i="10"/>
  <c r="I98" i="10"/>
  <c r="K98" i="10" s="1"/>
  <c r="M98" i="10" s="1"/>
  <c r="O98" i="10" s="1"/>
  <c r="Q98" i="10" s="1"/>
  <c r="S98" i="10" s="1"/>
  <c r="F186" i="8"/>
  <c r="H187" i="8"/>
  <c r="J187" i="8" s="1"/>
  <c r="L187" i="8" s="1"/>
  <c r="N187" i="8" s="1"/>
  <c r="P187" i="8" s="1"/>
  <c r="R187" i="8" s="1"/>
  <c r="G683" i="10"/>
  <c r="G677" i="10"/>
  <c r="G651" i="10"/>
  <c r="G640" i="10"/>
  <c r="G635" i="10"/>
  <c r="G632" i="10"/>
  <c r="I632" i="10" s="1"/>
  <c r="K632" i="10" s="1"/>
  <c r="M632" i="10" s="1"/>
  <c r="O632" i="10" s="1"/>
  <c r="Q632" i="10" s="1"/>
  <c r="S632" i="10" s="1"/>
  <c r="G624" i="10"/>
  <c r="G613" i="10"/>
  <c r="G610" i="10"/>
  <c r="I610" i="10" s="1"/>
  <c r="K610" i="10" s="1"/>
  <c r="M610" i="10" s="1"/>
  <c r="O610" i="10" s="1"/>
  <c r="Q610" i="10" s="1"/>
  <c r="S610" i="10" s="1"/>
  <c r="G603" i="10"/>
  <c r="G594" i="10"/>
  <c r="G582" i="10"/>
  <c r="G559" i="10"/>
  <c r="G537" i="10"/>
  <c r="G533" i="10"/>
  <c r="G517" i="10"/>
  <c r="G510" i="10"/>
  <c r="I510" i="10" s="1"/>
  <c r="K510" i="10" s="1"/>
  <c r="M510" i="10" s="1"/>
  <c r="O510" i="10" s="1"/>
  <c r="Q510" i="10" s="1"/>
  <c r="S510" i="10" s="1"/>
  <c r="G508" i="10"/>
  <c r="I508" i="10" s="1"/>
  <c r="K508" i="10" s="1"/>
  <c r="M508" i="10" s="1"/>
  <c r="O508" i="10" s="1"/>
  <c r="Q508" i="10" s="1"/>
  <c r="S508" i="10" s="1"/>
  <c r="G506" i="10"/>
  <c r="I506" i="10" s="1"/>
  <c r="K506" i="10" s="1"/>
  <c r="M506" i="10" s="1"/>
  <c r="O506" i="10" s="1"/>
  <c r="Q506" i="10" s="1"/>
  <c r="S506" i="10" s="1"/>
  <c r="G503" i="10"/>
  <c r="G495" i="10"/>
  <c r="I495" i="10" s="1"/>
  <c r="K495" i="10" s="1"/>
  <c r="M495" i="10" s="1"/>
  <c r="O495" i="10" s="1"/>
  <c r="Q495" i="10" s="1"/>
  <c r="S495" i="10" s="1"/>
  <c r="G493" i="10"/>
  <c r="I493" i="10" s="1"/>
  <c r="K493" i="10" s="1"/>
  <c r="M493" i="10" s="1"/>
  <c r="O493" i="10" s="1"/>
  <c r="Q493" i="10" s="1"/>
  <c r="S493" i="10" s="1"/>
  <c r="G485" i="10"/>
  <c r="G473" i="10"/>
  <c r="G465" i="10"/>
  <c r="G458" i="10"/>
  <c r="I458" i="10" s="1"/>
  <c r="K458" i="10" s="1"/>
  <c r="M458" i="10" s="1"/>
  <c r="O458" i="10" s="1"/>
  <c r="Q458" i="10" s="1"/>
  <c r="S458" i="10" s="1"/>
  <c r="G456" i="10"/>
  <c r="I456" i="10" s="1"/>
  <c r="K456" i="10" s="1"/>
  <c r="M456" i="10" s="1"/>
  <c r="O456" i="10" s="1"/>
  <c r="Q456" i="10" s="1"/>
  <c r="S456" i="10" s="1"/>
  <c r="G454" i="10"/>
  <c r="I454" i="10" s="1"/>
  <c r="K454" i="10" s="1"/>
  <c r="M454" i="10" s="1"/>
  <c r="O454" i="10" s="1"/>
  <c r="Q454" i="10" s="1"/>
  <c r="S454" i="10" s="1"/>
  <c r="G451" i="10"/>
  <c r="I451" i="10" s="1"/>
  <c r="K451" i="10" s="1"/>
  <c r="M451" i="10" s="1"/>
  <c r="O451" i="10" s="1"/>
  <c r="Q451" i="10" s="1"/>
  <c r="S451" i="10" s="1"/>
  <c r="G449" i="10"/>
  <c r="I449" i="10" s="1"/>
  <c r="K449" i="10" s="1"/>
  <c r="M449" i="10" s="1"/>
  <c r="O449" i="10" s="1"/>
  <c r="Q449" i="10" s="1"/>
  <c r="S449" i="10" s="1"/>
  <c r="G446" i="10"/>
  <c r="G431" i="10"/>
  <c r="G426" i="10"/>
  <c r="G421" i="10"/>
  <c r="G414" i="10"/>
  <c r="G409" i="10"/>
  <c r="G402" i="10"/>
  <c r="G393" i="10"/>
  <c r="G390" i="10"/>
  <c r="G387" i="10"/>
  <c r="G372" i="10"/>
  <c r="G367" i="10"/>
  <c r="G362" i="10"/>
  <c r="G357" i="10"/>
  <c r="G354" i="10"/>
  <c r="G346" i="10"/>
  <c r="G332" i="10"/>
  <c r="G326" i="10"/>
  <c r="G316" i="10"/>
  <c r="G307" i="10"/>
  <c r="G299" i="10"/>
  <c r="I299" i="10" s="1"/>
  <c r="K299" i="10" s="1"/>
  <c r="M299" i="10" s="1"/>
  <c r="O299" i="10" s="1"/>
  <c r="Q299" i="10" s="1"/>
  <c r="S299" i="10" s="1"/>
  <c r="G295" i="10"/>
  <c r="I295" i="10" s="1"/>
  <c r="K295" i="10" s="1"/>
  <c r="M295" i="10" s="1"/>
  <c r="O295" i="10" s="1"/>
  <c r="Q295" i="10" s="1"/>
  <c r="S295" i="10" s="1"/>
  <c r="G292" i="10"/>
  <c r="G285" i="10"/>
  <c r="G267" i="10"/>
  <c r="G257" i="10"/>
  <c r="G254" i="10"/>
  <c r="G240" i="10"/>
  <c r="G232" i="10"/>
  <c r="G218" i="10"/>
  <c r="G213" i="10"/>
  <c r="G208" i="10"/>
  <c r="I208" i="10" s="1"/>
  <c r="K208" i="10" s="1"/>
  <c r="M208" i="10" s="1"/>
  <c r="O208" i="10" s="1"/>
  <c r="Q208" i="10" s="1"/>
  <c r="S208" i="10" s="1"/>
  <c r="G206" i="10"/>
  <c r="I206" i="10" s="1"/>
  <c r="K206" i="10" s="1"/>
  <c r="M206" i="10" s="1"/>
  <c r="O206" i="10" s="1"/>
  <c r="Q206" i="10" s="1"/>
  <c r="S206" i="10" s="1"/>
  <c r="G198" i="10"/>
  <c r="G193" i="10"/>
  <c r="G186" i="10"/>
  <c r="G178" i="10"/>
  <c r="G94" i="10"/>
  <c r="I94" i="10" s="1"/>
  <c r="K94" i="10" s="1"/>
  <c r="M94" i="10" s="1"/>
  <c r="O94" i="10" s="1"/>
  <c r="Q94" i="10" s="1"/>
  <c r="S94" i="10" s="1"/>
  <c r="G92" i="10"/>
  <c r="I92" i="10" s="1"/>
  <c r="K92" i="10" s="1"/>
  <c r="M92" i="10" s="1"/>
  <c r="O92" i="10" s="1"/>
  <c r="Q92" i="10" s="1"/>
  <c r="S92" i="10" s="1"/>
  <c r="G90" i="10"/>
  <c r="I90" i="10" s="1"/>
  <c r="K90" i="10" s="1"/>
  <c r="M90" i="10" s="1"/>
  <c r="O90" i="10" s="1"/>
  <c r="Q90" i="10" s="1"/>
  <c r="S90" i="10" s="1"/>
  <c r="G85" i="10"/>
  <c r="G82" i="10"/>
  <c r="G70" i="10"/>
  <c r="I70" i="10" s="1"/>
  <c r="K70" i="10" s="1"/>
  <c r="M70" i="10" s="1"/>
  <c r="O70" i="10" s="1"/>
  <c r="Q70" i="10" s="1"/>
  <c r="S70" i="10" s="1"/>
  <c r="G68" i="10"/>
  <c r="I68" i="10" s="1"/>
  <c r="K68" i="10" s="1"/>
  <c r="M68" i="10" s="1"/>
  <c r="O68" i="10" s="1"/>
  <c r="Q68" i="10" s="1"/>
  <c r="S68" i="10" s="1"/>
  <c r="G31" i="10"/>
  <c r="G26" i="10"/>
  <c r="G20" i="10"/>
  <c r="I20" i="10" s="1"/>
  <c r="K20" i="10" s="1"/>
  <c r="M20" i="10" s="1"/>
  <c r="O20" i="10" s="1"/>
  <c r="Q20" i="10" s="1"/>
  <c r="S20" i="10" s="1"/>
  <c r="G18" i="10"/>
  <c r="I18" i="10" s="1"/>
  <c r="K18" i="10" s="1"/>
  <c r="M18" i="10" s="1"/>
  <c r="O18" i="10" s="1"/>
  <c r="Q18" i="10" s="1"/>
  <c r="S18" i="10" s="1"/>
  <c r="G16" i="10"/>
  <c r="I16" i="10" s="1"/>
  <c r="K16" i="10" s="1"/>
  <c r="M16" i="10" s="1"/>
  <c r="O16" i="10" s="1"/>
  <c r="Q16" i="10" s="1"/>
  <c r="S16" i="10" s="1"/>
  <c r="G12" i="10"/>
  <c r="I12" i="10" s="1"/>
  <c r="K12" i="10" s="1"/>
  <c r="M12" i="10" s="1"/>
  <c r="O12" i="10" s="1"/>
  <c r="Q12" i="10" s="1"/>
  <c r="S12" i="10" s="1"/>
  <c r="G25" i="10" l="1"/>
  <c r="I26" i="10"/>
  <c r="K26" i="10" s="1"/>
  <c r="M26" i="10" s="1"/>
  <c r="O26" i="10" s="1"/>
  <c r="Q26" i="10" s="1"/>
  <c r="S26" i="10" s="1"/>
  <c r="G81" i="10"/>
  <c r="I81" i="10" s="1"/>
  <c r="K81" i="10" s="1"/>
  <c r="M81" i="10" s="1"/>
  <c r="O81" i="10" s="1"/>
  <c r="Q81" i="10" s="1"/>
  <c r="S81" i="10" s="1"/>
  <c r="I82" i="10"/>
  <c r="K82" i="10" s="1"/>
  <c r="M82" i="10" s="1"/>
  <c r="O82" i="10" s="1"/>
  <c r="Q82" i="10" s="1"/>
  <c r="S82" i="10" s="1"/>
  <c r="G30" i="10"/>
  <c r="I31" i="10"/>
  <c r="K31" i="10" s="1"/>
  <c r="M31" i="10" s="1"/>
  <c r="O31" i="10" s="1"/>
  <c r="Q31" i="10" s="1"/>
  <c r="S31" i="10" s="1"/>
  <c r="G84" i="10"/>
  <c r="I84" i="10" s="1"/>
  <c r="K84" i="10" s="1"/>
  <c r="M84" i="10" s="1"/>
  <c r="O84" i="10" s="1"/>
  <c r="Q84" i="10" s="1"/>
  <c r="S84" i="10" s="1"/>
  <c r="I85" i="10"/>
  <c r="K85" i="10" s="1"/>
  <c r="M85" i="10" s="1"/>
  <c r="O85" i="10" s="1"/>
  <c r="Q85" i="10" s="1"/>
  <c r="S85" i="10" s="1"/>
  <c r="G177" i="10"/>
  <c r="I178" i="10"/>
  <c r="K178" i="10" s="1"/>
  <c r="M178" i="10" s="1"/>
  <c r="O178" i="10" s="1"/>
  <c r="Q178" i="10" s="1"/>
  <c r="S178" i="10" s="1"/>
  <c r="G231" i="10"/>
  <c r="I232" i="10"/>
  <c r="K232" i="10" s="1"/>
  <c r="M232" i="10" s="1"/>
  <c r="O232" i="10" s="1"/>
  <c r="Q232" i="10" s="1"/>
  <c r="S232" i="10" s="1"/>
  <c r="G266" i="10"/>
  <c r="I267" i="10"/>
  <c r="K267" i="10" s="1"/>
  <c r="M267" i="10" s="1"/>
  <c r="O267" i="10" s="1"/>
  <c r="Q267" i="10" s="1"/>
  <c r="S267" i="10" s="1"/>
  <c r="G331" i="10"/>
  <c r="I332" i="10"/>
  <c r="K332" i="10" s="1"/>
  <c r="M332" i="10" s="1"/>
  <c r="O332" i="10" s="1"/>
  <c r="Q332" i="10" s="1"/>
  <c r="S332" i="10" s="1"/>
  <c r="G361" i="10"/>
  <c r="I362" i="10"/>
  <c r="K362" i="10" s="1"/>
  <c r="M362" i="10" s="1"/>
  <c r="O362" i="10" s="1"/>
  <c r="Q362" i="10" s="1"/>
  <c r="S362" i="10" s="1"/>
  <c r="G389" i="10"/>
  <c r="I389" i="10" s="1"/>
  <c r="K389" i="10" s="1"/>
  <c r="M389" i="10" s="1"/>
  <c r="O389" i="10" s="1"/>
  <c r="Q389" i="10" s="1"/>
  <c r="S389" i="10" s="1"/>
  <c r="I390" i="10"/>
  <c r="K390" i="10" s="1"/>
  <c r="M390" i="10" s="1"/>
  <c r="O390" i="10" s="1"/>
  <c r="Q390" i="10" s="1"/>
  <c r="S390" i="10" s="1"/>
  <c r="G413" i="10"/>
  <c r="I414" i="10"/>
  <c r="K414" i="10" s="1"/>
  <c r="M414" i="10" s="1"/>
  <c r="O414" i="10" s="1"/>
  <c r="Q414" i="10" s="1"/>
  <c r="S414" i="10" s="1"/>
  <c r="G445" i="10"/>
  <c r="I445" i="10" s="1"/>
  <c r="K445" i="10" s="1"/>
  <c r="M445" i="10" s="1"/>
  <c r="O445" i="10" s="1"/>
  <c r="Q445" i="10" s="1"/>
  <c r="S445" i="10" s="1"/>
  <c r="I446" i="10"/>
  <c r="K446" i="10" s="1"/>
  <c r="M446" i="10" s="1"/>
  <c r="O446" i="10" s="1"/>
  <c r="Q446" i="10" s="1"/>
  <c r="S446" i="10" s="1"/>
  <c r="G484" i="10"/>
  <c r="I485" i="10"/>
  <c r="K485" i="10" s="1"/>
  <c r="M485" i="10" s="1"/>
  <c r="O485" i="10" s="1"/>
  <c r="Q485" i="10" s="1"/>
  <c r="S485" i="10" s="1"/>
  <c r="G532" i="10"/>
  <c r="I533" i="10"/>
  <c r="K533" i="10" s="1"/>
  <c r="M533" i="10" s="1"/>
  <c r="O533" i="10" s="1"/>
  <c r="Q533" i="10" s="1"/>
  <c r="S533" i="10" s="1"/>
  <c r="G593" i="10"/>
  <c r="I594" i="10"/>
  <c r="K594" i="10" s="1"/>
  <c r="M594" i="10" s="1"/>
  <c r="O594" i="10" s="1"/>
  <c r="Q594" i="10" s="1"/>
  <c r="S594" i="10" s="1"/>
  <c r="G623" i="10"/>
  <c r="I624" i="10"/>
  <c r="K624" i="10" s="1"/>
  <c r="M624" i="10" s="1"/>
  <c r="O624" i="10" s="1"/>
  <c r="Q624" i="10" s="1"/>
  <c r="S624" i="10" s="1"/>
  <c r="G650" i="10"/>
  <c r="I650" i="10" s="1"/>
  <c r="K650" i="10" s="1"/>
  <c r="M650" i="10" s="1"/>
  <c r="O650" i="10" s="1"/>
  <c r="Q650" i="10" s="1"/>
  <c r="S650" i="10" s="1"/>
  <c r="I651" i="10"/>
  <c r="K651" i="10" s="1"/>
  <c r="M651" i="10" s="1"/>
  <c r="O651" i="10" s="1"/>
  <c r="Q651" i="10" s="1"/>
  <c r="S651" i="10" s="1"/>
  <c r="F185" i="8"/>
  <c r="H185" i="8" s="1"/>
  <c r="J185" i="8" s="1"/>
  <c r="L185" i="8" s="1"/>
  <c r="N185" i="8" s="1"/>
  <c r="P185" i="8" s="1"/>
  <c r="R185" i="8" s="1"/>
  <c r="H186" i="8"/>
  <c r="J186" i="8" s="1"/>
  <c r="L186" i="8" s="1"/>
  <c r="N186" i="8" s="1"/>
  <c r="P186" i="8" s="1"/>
  <c r="R186" i="8" s="1"/>
  <c r="F271" i="8"/>
  <c r="H271" i="8" s="1"/>
  <c r="J271" i="8" s="1"/>
  <c r="L271" i="8" s="1"/>
  <c r="N271" i="8" s="1"/>
  <c r="P271" i="8" s="1"/>
  <c r="R271" i="8" s="1"/>
  <c r="H272" i="8"/>
  <c r="J272" i="8" s="1"/>
  <c r="L272" i="8" s="1"/>
  <c r="N272" i="8" s="1"/>
  <c r="P272" i="8" s="1"/>
  <c r="R272" i="8" s="1"/>
  <c r="G185" i="10"/>
  <c r="I186" i="10"/>
  <c r="K186" i="10" s="1"/>
  <c r="M186" i="10" s="1"/>
  <c r="O186" i="10" s="1"/>
  <c r="Q186" i="10" s="1"/>
  <c r="S186" i="10" s="1"/>
  <c r="G239" i="10"/>
  <c r="I240" i="10"/>
  <c r="K240" i="10" s="1"/>
  <c r="M240" i="10" s="1"/>
  <c r="O240" i="10" s="1"/>
  <c r="Q240" i="10" s="1"/>
  <c r="S240" i="10" s="1"/>
  <c r="G284" i="10"/>
  <c r="I284" i="10" s="1"/>
  <c r="K284" i="10" s="1"/>
  <c r="M284" i="10" s="1"/>
  <c r="O284" i="10" s="1"/>
  <c r="Q284" i="10" s="1"/>
  <c r="S284" i="10" s="1"/>
  <c r="I285" i="10"/>
  <c r="K285" i="10" s="1"/>
  <c r="M285" i="10" s="1"/>
  <c r="O285" i="10" s="1"/>
  <c r="Q285" i="10" s="1"/>
  <c r="S285" i="10" s="1"/>
  <c r="G306" i="10"/>
  <c r="I307" i="10"/>
  <c r="K307" i="10" s="1"/>
  <c r="M307" i="10" s="1"/>
  <c r="O307" i="10" s="1"/>
  <c r="Q307" i="10" s="1"/>
  <c r="S307" i="10" s="1"/>
  <c r="G345" i="10"/>
  <c r="I346" i="10"/>
  <c r="K346" i="10" s="1"/>
  <c r="M346" i="10" s="1"/>
  <c r="O346" i="10" s="1"/>
  <c r="Q346" i="10" s="1"/>
  <c r="S346" i="10" s="1"/>
  <c r="G366" i="10"/>
  <c r="I367" i="10"/>
  <c r="K367" i="10" s="1"/>
  <c r="M367" i="10" s="1"/>
  <c r="O367" i="10" s="1"/>
  <c r="Q367" i="10" s="1"/>
  <c r="S367" i="10" s="1"/>
  <c r="G392" i="10"/>
  <c r="I392" i="10" s="1"/>
  <c r="K392" i="10" s="1"/>
  <c r="M392" i="10" s="1"/>
  <c r="O392" i="10" s="1"/>
  <c r="Q392" i="10" s="1"/>
  <c r="S392" i="10" s="1"/>
  <c r="I393" i="10"/>
  <c r="K393" i="10" s="1"/>
  <c r="M393" i="10" s="1"/>
  <c r="O393" i="10" s="1"/>
  <c r="Q393" i="10" s="1"/>
  <c r="S393" i="10" s="1"/>
  <c r="G420" i="10"/>
  <c r="I421" i="10"/>
  <c r="K421" i="10" s="1"/>
  <c r="M421" i="10" s="1"/>
  <c r="O421" i="10" s="1"/>
  <c r="Q421" i="10" s="1"/>
  <c r="S421" i="10" s="1"/>
  <c r="G536" i="10"/>
  <c r="I537" i="10"/>
  <c r="K537" i="10" s="1"/>
  <c r="M537" i="10" s="1"/>
  <c r="O537" i="10" s="1"/>
  <c r="Q537" i="10" s="1"/>
  <c r="S537" i="10" s="1"/>
  <c r="G602" i="10"/>
  <c r="I603" i="10"/>
  <c r="K603" i="10" s="1"/>
  <c r="M603" i="10" s="1"/>
  <c r="O603" i="10" s="1"/>
  <c r="Q603" i="10" s="1"/>
  <c r="S603" i="10" s="1"/>
  <c r="G676" i="10"/>
  <c r="I676" i="10" s="1"/>
  <c r="K676" i="10" s="1"/>
  <c r="M676" i="10" s="1"/>
  <c r="O676" i="10" s="1"/>
  <c r="Q676" i="10" s="1"/>
  <c r="S676" i="10" s="1"/>
  <c r="I677" i="10"/>
  <c r="K677" i="10" s="1"/>
  <c r="M677" i="10" s="1"/>
  <c r="O677" i="10" s="1"/>
  <c r="Q677" i="10" s="1"/>
  <c r="S677" i="10" s="1"/>
  <c r="G192" i="10"/>
  <c r="I193" i="10"/>
  <c r="K193" i="10" s="1"/>
  <c r="M193" i="10" s="1"/>
  <c r="O193" i="10" s="1"/>
  <c r="Q193" i="10" s="1"/>
  <c r="S193" i="10" s="1"/>
  <c r="G212" i="10"/>
  <c r="I213" i="10"/>
  <c r="K213" i="10" s="1"/>
  <c r="M213" i="10" s="1"/>
  <c r="O213" i="10" s="1"/>
  <c r="Q213" i="10" s="1"/>
  <c r="S213" i="10" s="1"/>
  <c r="G253" i="10"/>
  <c r="I253" i="10" s="1"/>
  <c r="K253" i="10" s="1"/>
  <c r="M253" i="10" s="1"/>
  <c r="O253" i="10" s="1"/>
  <c r="Q253" i="10" s="1"/>
  <c r="S253" i="10" s="1"/>
  <c r="I254" i="10"/>
  <c r="K254" i="10" s="1"/>
  <c r="M254" i="10" s="1"/>
  <c r="O254" i="10" s="1"/>
  <c r="Q254" i="10" s="1"/>
  <c r="S254" i="10" s="1"/>
  <c r="G291" i="10"/>
  <c r="I291" i="10" s="1"/>
  <c r="K291" i="10" s="1"/>
  <c r="M291" i="10" s="1"/>
  <c r="O291" i="10" s="1"/>
  <c r="Q291" i="10" s="1"/>
  <c r="S291" i="10" s="1"/>
  <c r="I292" i="10"/>
  <c r="K292" i="10" s="1"/>
  <c r="M292" i="10" s="1"/>
  <c r="O292" i="10" s="1"/>
  <c r="Q292" i="10" s="1"/>
  <c r="S292" i="10" s="1"/>
  <c r="G315" i="10"/>
  <c r="I316" i="10"/>
  <c r="K316" i="10" s="1"/>
  <c r="M316" i="10" s="1"/>
  <c r="O316" i="10" s="1"/>
  <c r="Q316" i="10" s="1"/>
  <c r="S316" i="10" s="1"/>
  <c r="G353" i="10"/>
  <c r="I353" i="10" s="1"/>
  <c r="K353" i="10" s="1"/>
  <c r="M353" i="10" s="1"/>
  <c r="O353" i="10" s="1"/>
  <c r="Q353" i="10" s="1"/>
  <c r="S353" i="10" s="1"/>
  <c r="I354" i="10"/>
  <c r="K354" i="10" s="1"/>
  <c r="M354" i="10" s="1"/>
  <c r="O354" i="10" s="1"/>
  <c r="Q354" i="10" s="1"/>
  <c r="S354" i="10" s="1"/>
  <c r="G371" i="10"/>
  <c r="I372" i="10"/>
  <c r="K372" i="10" s="1"/>
  <c r="M372" i="10" s="1"/>
  <c r="O372" i="10" s="1"/>
  <c r="Q372" i="10" s="1"/>
  <c r="S372" i="10" s="1"/>
  <c r="G401" i="10"/>
  <c r="I401" i="10" s="1"/>
  <c r="K401" i="10" s="1"/>
  <c r="M401" i="10" s="1"/>
  <c r="O401" i="10" s="1"/>
  <c r="Q401" i="10" s="1"/>
  <c r="S401" i="10" s="1"/>
  <c r="I402" i="10"/>
  <c r="K402" i="10" s="1"/>
  <c r="M402" i="10" s="1"/>
  <c r="O402" i="10" s="1"/>
  <c r="Q402" i="10" s="1"/>
  <c r="S402" i="10" s="1"/>
  <c r="G425" i="10"/>
  <c r="I426" i="10"/>
  <c r="K426" i="10" s="1"/>
  <c r="M426" i="10" s="1"/>
  <c r="O426" i="10" s="1"/>
  <c r="Q426" i="10" s="1"/>
  <c r="S426" i="10" s="1"/>
  <c r="G464" i="10"/>
  <c r="I465" i="10"/>
  <c r="K465" i="10" s="1"/>
  <c r="M465" i="10" s="1"/>
  <c r="O465" i="10" s="1"/>
  <c r="Q465" i="10" s="1"/>
  <c r="S465" i="10" s="1"/>
  <c r="G558" i="10"/>
  <c r="I559" i="10"/>
  <c r="K559" i="10" s="1"/>
  <c r="M559" i="10" s="1"/>
  <c r="O559" i="10" s="1"/>
  <c r="Q559" i="10" s="1"/>
  <c r="S559" i="10" s="1"/>
  <c r="G634" i="10"/>
  <c r="I634" i="10" s="1"/>
  <c r="K634" i="10" s="1"/>
  <c r="M634" i="10" s="1"/>
  <c r="O634" i="10" s="1"/>
  <c r="Q634" i="10" s="1"/>
  <c r="S634" i="10" s="1"/>
  <c r="I635" i="10"/>
  <c r="K635" i="10" s="1"/>
  <c r="M635" i="10" s="1"/>
  <c r="O635" i="10" s="1"/>
  <c r="Q635" i="10" s="1"/>
  <c r="S635" i="10" s="1"/>
  <c r="G682" i="10"/>
  <c r="I683" i="10"/>
  <c r="K683" i="10" s="1"/>
  <c r="M683" i="10" s="1"/>
  <c r="O683" i="10" s="1"/>
  <c r="Q683" i="10" s="1"/>
  <c r="S683" i="10" s="1"/>
  <c r="G96" i="10"/>
  <c r="I96" i="10" s="1"/>
  <c r="K96" i="10" s="1"/>
  <c r="M96" i="10" s="1"/>
  <c r="O96" i="10" s="1"/>
  <c r="Q96" i="10" s="1"/>
  <c r="S96" i="10" s="1"/>
  <c r="I97" i="10"/>
  <c r="K97" i="10" s="1"/>
  <c r="M97" i="10" s="1"/>
  <c r="O97" i="10" s="1"/>
  <c r="Q97" i="10" s="1"/>
  <c r="S97" i="10" s="1"/>
  <c r="G197" i="10"/>
  <c r="I198" i="10"/>
  <c r="K198" i="10" s="1"/>
  <c r="M198" i="10" s="1"/>
  <c r="O198" i="10" s="1"/>
  <c r="Q198" i="10" s="1"/>
  <c r="S198" i="10" s="1"/>
  <c r="G217" i="10"/>
  <c r="I218" i="10"/>
  <c r="K218" i="10" s="1"/>
  <c r="M218" i="10" s="1"/>
  <c r="O218" i="10" s="1"/>
  <c r="Q218" i="10" s="1"/>
  <c r="S218" i="10" s="1"/>
  <c r="G256" i="10"/>
  <c r="I256" i="10" s="1"/>
  <c r="K256" i="10" s="1"/>
  <c r="M256" i="10" s="1"/>
  <c r="O256" i="10" s="1"/>
  <c r="Q256" i="10" s="1"/>
  <c r="S256" i="10" s="1"/>
  <c r="I257" i="10"/>
  <c r="K257" i="10" s="1"/>
  <c r="M257" i="10" s="1"/>
  <c r="O257" i="10" s="1"/>
  <c r="Q257" i="10" s="1"/>
  <c r="S257" i="10" s="1"/>
  <c r="G325" i="10"/>
  <c r="I326" i="10"/>
  <c r="K326" i="10" s="1"/>
  <c r="M326" i="10" s="1"/>
  <c r="O326" i="10" s="1"/>
  <c r="Q326" i="10" s="1"/>
  <c r="S326" i="10" s="1"/>
  <c r="G356" i="10"/>
  <c r="I356" i="10" s="1"/>
  <c r="K356" i="10" s="1"/>
  <c r="M356" i="10" s="1"/>
  <c r="O356" i="10" s="1"/>
  <c r="Q356" i="10" s="1"/>
  <c r="S356" i="10" s="1"/>
  <c r="I357" i="10"/>
  <c r="K357" i="10" s="1"/>
  <c r="M357" i="10" s="1"/>
  <c r="O357" i="10" s="1"/>
  <c r="Q357" i="10" s="1"/>
  <c r="S357" i="10" s="1"/>
  <c r="G386" i="10"/>
  <c r="I386" i="10" s="1"/>
  <c r="K386" i="10" s="1"/>
  <c r="M386" i="10" s="1"/>
  <c r="O386" i="10" s="1"/>
  <c r="Q386" i="10" s="1"/>
  <c r="S386" i="10" s="1"/>
  <c r="I387" i="10"/>
  <c r="K387" i="10" s="1"/>
  <c r="M387" i="10" s="1"/>
  <c r="O387" i="10" s="1"/>
  <c r="Q387" i="10" s="1"/>
  <c r="S387" i="10" s="1"/>
  <c r="G408" i="10"/>
  <c r="I409" i="10"/>
  <c r="K409" i="10" s="1"/>
  <c r="M409" i="10" s="1"/>
  <c r="O409" i="10" s="1"/>
  <c r="Q409" i="10" s="1"/>
  <c r="S409" i="10" s="1"/>
  <c r="G430" i="10"/>
  <c r="I431" i="10"/>
  <c r="K431" i="10" s="1"/>
  <c r="M431" i="10" s="1"/>
  <c r="O431" i="10" s="1"/>
  <c r="Q431" i="10" s="1"/>
  <c r="S431" i="10" s="1"/>
  <c r="G472" i="10"/>
  <c r="I473" i="10"/>
  <c r="K473" i="10" s="1"/>
  <c r="M473" i="10" s="1"/>
  <c r="O473" i="10" s="1"/>
  <c r="Q473" i="10" s="1"/>
  <c r="S473" i="10" s="1"/>
  <c r="G502" i="10"/>
  <c r="I502" i="10" s="1"/>
  <c r="K502" i="10" s="1"/>
  <c r="M502" i="10" s="1"/>
  <c r="O502" i="10" s="1"/>
  <c r="Q502" i="10" s="1"/>
  <c r="S502" i="10" s="1"/>
  <c r="I503" i="10"/>
  <c r="K503" i="10" s="1"/>
  <c r="M503" i="10" s="1"/>
  <c r="O503" i="10" s="1"/>
  <c r="Q503" i="10" s="1"/>
  <c r="S503" i="10" s="1"/>
  <c r="G516" i="10"/>
  <c r="I517" i="10"/>
  <c r="K517" i="10" s="1"/>
  <c r="M517" i="10" s="1"/>
  <c r="O517" i="10" s="1"/>
  <c r="Q517" i="10" s="1"/>
  <c r="S517" i="10" s="1"/>
  <c r="G581" i="10"/>
  <c r="I582" i="10"/>
  <c r="K582" i="10" s="1"/>
  <c r="M582" i="10" s="1"/>
  <c r="O582" i="10" s="1"/>
  <c r="Q582" i="10" s="1"/>
  <c r="S582" i="10" s="1"/>
  <c r="G612" i="10"/>
  <c r="I612" i="10" s="1"/>
  <c r="K612" i="10" s="1"/>
  <c r="M612" i="10" s="1"/>
  <c r="O612" i="10" s="1"/>
  <c r="Q612" i="10" s="1"/>
  <c r="S612" i="10" s="1"/>
  <c r="I613" i="10"/>
  <c r="K613" i="10" s="1"/>
  <c r="M613" i="10" s="1"/>
  <c r="O613" i="10" s="1"/>
  <c r="Q613" i="10" s="1"/>
  <c r="S613" i="10" s="1"/>
  <c r="G639" i="10"/>
  <c r="I640" i="10"/>
  <c r="K640" i="10" s="1"/>
  <c r="M640" i="10" s="1"/>
  <c r="O640" i="10" s="1"/>
  <c r="Q640" i="10" s="1"/>
  <c r="S640" i="10" s="1"/>
  <c r="G492" i="10"/>
  <c r="I492" i="10" s="1"/>
  <c r="K492" i="10" s="1"/>
  <c r="M492" i="10" s="1"/>
  <c r="O492" i="10" s="1"/>
  <c r="Q492" i="10" s="1"/>
  <c r="S492" i="10" s="1"/>
  <c r="G205" i="10"/>
  <c r="G80" i="10"/>
  <c r="G673" i="10"/>
  <c r="I673" i="10" s="1"/>
  <c r="K673" i="10" s="1"/>
  <c r="M673" i="10" s="1"/>
  <c r="O673" i="10" s="1"/>
  <c r="Q673" i="10" s="1"/>
  <c r="S673" i="10" s="1"/>
  <c r="G491" i="10"/>
  <c r="G448" i="10"/>
  <c r="I448" i="10" s="1"/>
  <c r="K448" i="10" s="1"/>
  <c r="M448" i="10" s="1"/>
  <c r="O448" i="10" s="1"/>
  <c r="Q448" i="10" s="1"/>
  <c r="S448" i="10" s="1"/>
  <c r="G453" i="10"/>
  <c r="I453" i="10" s="1"/>
  <c r="K453" i="10" s="1"/>
  <c r="M453" i="10" s="1"/>
  <c r="O453" i="10" s="1"/>
  <c r="Q453" i="10" s="1"/>
  <c r="S453" i="10" s="1"/>
  <c r="G631" i="10"/>
  <c r="G67" i="10"/>
  <c r="G294" i="10"/>
  <c r="G505" i="10"/>
  <c r="G89" i="10"/>
  <c r="G15" i="10"/>
  <c r="G609" i="10"/>
  <c r="G352" i="10" l="1"/>
  <c r="G283" i="10"/>
  <c r="I283" i="10" s="1"/>
  <c r="K283" i="10" s="1"/>
  <c r="M283" i="10" s="1"/>
  <c r="O283" i="10" s="1"/>
  <c r="Q283" i="10" s="1"/>
  <c r="S283" i="10" s="1"/>
  <c r="G608" i="10"/>
  <c r="I609" i="10"/>
  <c r="K609" i="10" s="1"/>
  <c r="M609" i="10" s="1"/>
  <c r="O609" i="10" s="1"/>
  <c r="Q609" i="10" s="1"/>
  <c r="S609" i="10" s="1"/>
  <c r="G351" i="10"/>
  <c r="I352" i="10"/>
  <c r="K352" i="10" s="1"/>
  <c r="M352" i="10" s="1"/>
  <c r="O352" i="10" s="1"/>
  <c r="Q352" i="10" s="1"/>
  <c r="S352" i="10" s="1"/>
  <c r="G630" i="10"/>
  <c r="I631" i="10"/>
  <c r="K631" i="10" s="1"/>
  <c r="M631" i="10" s="1"/>
  <c r="O631" i="10" s="1"/>
  <c r="Q631" i="10" s="1"/>
  <c r="S631" i="10" s="1"/>
  <c r="G290" i="10"/>
  <c r="I290" i="10" s="1"/>
  <c r="K290" i="10" s="1"/>
  <c r="M290" i="10" s="1"/>
  <c r="O290" i="10" s="1"/>
  <c r="Q290" i="10" s="1"/>
  <c r="S290" i="10" s="1"/>
  <c r="I294" i="10"/>
  <c r="K294" i="10" s="1"/>
  <c r="M294" i="10" s="1"/>
  <c r="O294" i="10" s="1"/>
  <c r="Q294" i="10" s="1"/>
  <c r="S294" i="10" s="1"/>
  <c r="G385" i="10"/>
  <c r="G515" i="10"/>
  <c r="I516" i="10"/>
  <c r="K516" i="10" s="1"/>
  <c r="M516" i="10" s="1"/>
  <c r="O516" i="10" s="1"/>
  <c r="Q516" i="10" s="1"/>
  <c r="S516" i="10" s="1"/>
  <c r="G11" i="10"/>
  <c r="I15" i="10"/>
  <c r="K15" i="10" s="1"/>
  <c r="M15" i="10" s="1"/>
  <c r="O15" i="10" s="1"/>
  <c r="Q15" i="10" s="1"/>
  <c r="S15" i="10" s="1"/>
  <c r="G252" i="10"/>
  <c r="G79" i="10"/>
  <c r="I79" i="10" s="1"/>
  <c r="K79" i="10" s="1"/>
  <c r="M79" i="10" s="1"/>
  <c r="O79" i="10" s="1"/>
  <c r="Q79" i="10" s="1"/>
  <c r="S79" i="10" s="1"/>
  <c r="I80" i="10"/>
  <c r="K80" i="10" s="1"/>
  <c r="M80" i="10" s="1"/>
  <c r="O80" i="10" s="1"/>
  <c r="Q80" i="10" s="1"/>
  <c r="S80" i="10" s="1"/>
  <c r="G580" i="10"/>
  <c r="I581" i="10"/>
  <c r="K581" i="10" s="1"/>
  <c r="M581" i="10" s="1"/>
  <c r="O581" i="10" s="1"/>
  <c r="Q581" i="10" s="1"/>
  <c r="S581" i="10" s="1"/>
  <c r="G324" i="10"/>
  <c r="I325" i="10"/>
  <c r="K325" i="10" s="1"/>
  <c r="M325" i="10" s="1"/>
  <c r="O325" i="10" s="1"/>
  <c r="Q325" i="10" s="1"/>
  <c r="S325" i="10" s="1"/>
  <c r="G216" i="10"/>
  <c r="I217" i="10"/>
  <c r="K217" i="10" s="1"/>
  <c r="M217" i="10" s="1"/>
  <c r="O217" i="10" s="1"/>
  <c r="Q217" i="10" s="1"/>
  <c r="S217" i="10" s="1"/>
  <c r="G463" i="10"/>
  <c r="I464" i="10"/>
  <c r="K464" i="10" s="1"/>
  <c r="M464" i="10" s="1"/>
  <c r="O464" i="10" s="1"/>
  <c r="Q464" i="10" s="1"/>
  <c r="S464" i="10" s="1"/>
  <c r="G211" i="10"/>
  <c r="I212" i="10"/>
  <c r="K212" i="10" s="1"/>
  <c r="M212" i="10" s="1"/>
  <c r="O212" i="10" s="1"/>
  <c r="Q212" i="10" s="1"/>
  <c r="S212" i="10" s="1"/>
  <c r="G535" i="10"/>
  <c r="I535" i="10" s="1"/>
  <c r="K535" i="10" s="1"/>
  <c r="M535" i="10" s="1"/>
  <c r="O535" i="10" s="1"/>
  <c r="Q535" i="10" s="1"/>
  <c r="S535" i="10" s="1"/>
  <c r="I536" i="10"/>
  <c r="K536" i="10" s="1"/>
  <c r="M536" i="10" s="1"/>
  <c r="O536" i="10" s="1"/>
  <c r="Q536" i="10" s="1"/>
  <c r="S536" i="10" s="1"/>
  <c r="G344" i="10"/>
  <c r="I345" i="10"/>
  <c r="K345" i="10" s="1"/>
  <c r="M345" i="10" s="1"/>
  <c r="O345" i="10" s="1"/>
  <c r="Q345" i="10" s="1"/>
  <c r="S345" i="10" s="1"/>
  <c r="G184" i="10"/>
  <c r="I185" i="10"/>
  <c r="K185" i="10" s="1"/>
  <c r="M185" i="10" s="1"/>
  <c r="O185" i="10" s="1"/>
  <c r="Q185" i="10" s="1"/>
  <c r="S185" i="10" s="1"/>
  <c r="G622" i="10"/>
  <c r="I623" i="10"/>
  <c r="K623" i="10" s="1"/>
  <c r="M623" i="10" s="1"/>
  <c r="O623" i="10" s="1"/>
  <c r="Q623" i="10" s="1"/>
  <c r="S623" i="10" s="1"/>
  <c r="G531" i="10"/>
  <c r="I532" i="10"/>
  <c r="K532" i="10" s="1"/>
  <c r="M532" i="10" s="1"/>
  <c r="O532" i="10" s="1"/>
  <c r="Q532" i="10" s="1"/>
  <c r="S532" i="10" s="1"/>
  <c r="G330" i="10"/>
  <c r="I331" i="10"/>
  <c r="K331" i="10" s="1"/>
  <c r="M331" i="10" s="1"/>
  <c r="O331" i="10" s="1"/>
  <c r="Q331" i="10" s="1"/>
  <c r="S331" i="10" s="1"/>
  <c r="G230" i="10"/>
  <c r="I231" i="10"/>
  <c r="K231" i="10" s="1"/>
  <c r="M231" i="10" s="1"/>
  <c r="O231" i="10" s="1"/>
  <c r="Q231" i="10" s="1"/>
  <c r="S231" i="10" s="1"/>
  <c r="G66" i="10"/>
  <c r="I66" i="10" s="1"/>
  <c r="K66" i="10" s="1"/>
  <c r="M66" i="10" s="1"/>
  <c r="O66" i="10" s="1"/>
  <c r="Q66" i="10" s="1"/>
  <c r="S66" i="10" s="1"/>
  <c r="I67" i="10"/>
  <c r="K67" i="10" s="1"/>
  <c r="M67" i="10" s="1"/>
  <c r="O67" i="10" s="1"/>
  <c r="Q67" i="10" s="1"/>
  <c r="S67" i="10" s="1"/>
  <c r="G204" i="10"/>
  <c r="I205" i="10"/>
  <c r="K205" i="10" s="1"/>
  <c r="M205" i="10" s="1"/>
  <c r="O205" i="10" s="1"/>
  <c r="Q205" i="10" s="1"/>
  <c r="S205" i="10" s="1"/>
  <c r="G88" i="10"/>
  <c r="I89" i="10"/>
  <c r="K89" i="10" s="1"/>
  <c r="M89" i="10" s="1"/>
  <c r="O89" i="10" s="1"/>
  <c r="Q89" i="10" s="1"/>
  <c r="S89" i="10" s="1"/>
  <c r="G490" i="10"/>
  <c r="I491" i="10"/>
  <c r="K491" i="10" s="1"/>
  <c r="M491" i="10" s="1"/>
  <c r="O491" i="10" s="1"/>
  <c r="Q491" i="10" s="1"/>
  <c r="S491" i="10" s="1"/>
  <c r="G638" i="10"/>
  <c r="I639" i="10"/>
  <c r="K639" i="10" s="1"/>
  <c r="M639" i="10" s="1"/>
  <c r="O639" i="10" s="1"/>
  <c r="Q639" i="10" s="1"/>
  <c r="S639" i="10" s="1"/>
  <c r="G429" i="10"/>
  <c r="I430" i="10"/>
  <c r="K430" i="10" s="1"/>
  <c r="M430" i="10" s="1"/>
  <c r="O430" i="10" s="1"/>
  <c r="Q430" i="10" s="1"/>
  <c r="S430" i="10" s="1"/>
  <c r="G501" i="10"/>
  <c r="I505" i="10"/>
  <c r="K505" i="10" s="1"/>
  <c r="M505" i="10" s="1"/>
  <c r="O505" i="10" s="1"/>
  <c r="Q505" i="10" s="1"/>
  <c r="S505" i="10" s="1"/>
  <c r="G471" i="10"/>
  <c r="I472" i="10"/>
  <c r="K472" i="10" s="1"/>
  <c r="M472" i="10" s="1"/>
  <c r="O472" i="10" s="1"/>
  <c r="Q472" i="10" s="1"/>
  <c r="S472" i="10" s="1"/>
  <c r="G407" i="10"/>
  <c r="I408" i="10"/>
  <c r="K408" i="10" s="1"/>
  <c r="M408" i="10" s="1"/>
  <c r="O408" i="10" s="1"/>
  <c r="Q408" i="10" s="1"/>
  <c r="S408" i="10" s="1"/>
  <c r="G196" i="10"/>
  <c r="I197" i="10"/>
  <c r="K197" i="10" s="1"/>
  <c r="M197" i="10" s="1"/>
  <c r="O197" i="10" s="1"/>
  <c r="Q197" i="10" s="1"/>
  <c r="S197" i="10" s="1"/>
  <c r="G679" i="10"/>
  <c r="I679" i="10" s="1"/>
  <c r="K679" i="10" s="1"/>
  <c r="M679" i="10" s="1"/>
  <c r="O679" i="10" s="1"/>
  <c r="Q679" i="10" s="1"/>
  <c r="S679" i="10" s="1"/>
  <c r="I682" i="10"/>
  <c r="K682" i="10" s="1"/>
  <c r="M682" i="10" s="1"/>
  <c r="O682" i="10" s="1"/>
  <c r="Q682" i="10" s="1"/>
  <c r="S682" i="10" s="1"/>
  <c r="G557" i="10"/>
  <c r="I558" i="10"/>
  <c r="K558" i="10" s="1"/>
  <c r="M558" i="10" s="1"/>
  <c r="O558" i="10" s="1"/>
  <c r="Q558" i="10" s="1"/>
  <c r="S558" i="10" s="1"/>
  <c r="G424" i="10"/>
  <c r="I425" i="10"/>
  <c r="K425" i="10" s="1"/>
  <c r="M425" i="10" s="1"/>
  <c r="O425" i="10" s="1"/>
  <c r="Q425" i="10" s="1"/>
  <c r="S425" i="10" s="1"/>
  <c r="G370" i="10"/>
  <c r="I371" i="10"/>
  <c r="K371" i="10" s="1"/>
  <c r="M371" i="10" s="1"/>
  <c r="O371" i="10" s="1"/>
  <c r="Q371" i="10" s="1"/>
  <c r="S371" i="10" s="1"/>
  <c r="G314" i="10"/>
  <c r="I315" i="10"/>
  <c r="K315" i="10" s="1"/>
  <c r="M315" i="10" s="1"/>
  <c r="O315" i="10" s="1"/>
  <c r="Q315" i="10" s="1"/>
  <c r="S315" i="10" s="1"/>
  <c r="G191" i="10"/>
  <c r="I192" i="10"/>
  <c r="K192" i="10" s="1"/>
  <c r="M192" i="10" s="1"/>
  <c r="O192" i="10" s="1"/>
  <c r="Q192" i="10" s="1"/>
  <c r="S192" i="10" s="1"/>
  <c r="G601" i="10"/>
  <c r="I602" i="10"/>
  <c r="K602" i="10" s="1"/>
  <c r="M602" i="10" s="1"/>
  <c r="O602" i="10" s="1"/>
  <c r="Q602" i="10" s="1"/>
  <c r="S602" i="10" s="1"/>
  <c r="G419" i="10"/>
  <c r="I420" i="10"/>
  <c r="K420" i="10" s="1"/>
  <c r="M420" i="10" s="1"/>
  <c r="O420" i="10" s="1"/>
  <c r="Q420" i="10" s="1"/>
  <c r="S420" i="10" s="1"/>
  <c r="G365" i="10"/>
  <c r="I366" i="10"/>
  <c r="K366" i="10" s="1"/>
  <c r="M366" i="10" s="1"/>
  <c r="O366" i="10" s="1"/>
  <c r="Q366" i="10" s="1"/>
  <c r="S366" i="10" s="1"/>
  <c r="G305" i="10"/>
  <c r="I306" i="10"/>
  <c r="K306" i="10" s="1"/>
  <c r="M306" i="10" s="1"/>
  <c r="O306" i="10" s="1"/>
  <c r="Q306" i="10" s="1"/>
  <c r="S306" i="10" s="1"/>
  <c r="G238" i="10"/>
  <c r="I239" i="10"/>
  <c r="K239" i="10" s="1"/>
  <c r="M239" i="10" s="1"/>
  <c r="O239" i="10" s="1"/>
  <c r="Q239" i="10" s="1"/>
  <c r="S239" i="10" s="1"/>
  <c r="G584" i="10"/>
  <c r="I584" i="10" s="1"/>
  <c r="K584" i="10" s="1"/>
  <c r="M584" i="10" s="1"/>
  <c r="O584" i="10" s="1"/>
  <c r="Q584" i="10" s="1"/>
  <c r="S584" i="10" s="1"/>
  <c r="I593" i="10"/>
  <c r="K593" i="10" s="1"/>
  <c r="M593" i="10" s="1"/>
  <c r="O593" i="10" s="1"/>
  <c r="Q593" i="10" s="1"/>
  <c r="S593" i="10" s="1"/>
  <c r="G483" i="10"/>
  <c r="I484" i="10"/>
  <c r="K484" i="10" s="1"/>
  <c r="M484" i="10" s="1"/>
  <c r="O484" i="10" s="1"/>
  <c r="Q484" i="10" s="1"/>
  <c r="S484" i="10" s="1"/>
  <c r="G412" i="10"/>
  <c r="I413" i="10"/>
  <c r="K413" i="10" s="1"/>
  <c r="M413" i="10" s="1"/>
  <c r="O413" i="10" s="1"/>
  <c r="Q413" i="10" s="1"/>
  <c r="S413" i="10" s="1"/>
  <c r="G360" i="10"/>
  <c r="I361" i="10"/>
  <c r="K361" i="10" s="1"/>
  <c r="M361" i="10" s="1"/>
  <c r="O361" i="10" s="1"/>
  <c r="Q361" i="10" s="1"/>
  <c r="S361" i="10" s="1"/>
  <c r="G265" i="10"/>
  <c r="I265" i="10" s="1"/>
  <c r="K265" i="10" s="1"/>
  <c r="M265" i="10" s="1"/>
  <c r="O265" i="10" s="1"/>
  <c r="Q265" i="10" s="1"/>
  <c r="S265" i="10" s="1"/>
  <c r="I266" i="10"/>
  <c r="K266" i="10" s="1"/>
  <c r="M266" i="10" s="1"/>
  <c r="O266" i="10" s="1"/>
  <c r="Q266" i="10" s="1"/>
  <c r="S266" i="10" s="1"/>
  <c r="G176" i="10"/>
  <c r="I177" i="10"/>
  <c r="K177" i="10" s="1"/>
  <c r="M177" i="10" s="1"/>
  <c r="O177" i="10" s="1"/>
  <c r="Q177" i="10" s="1"/>
  <c r="S177" i="10" s="1"/>
  <c r="G29" i="10"/>
  <c r="I30" i="10"/>
  <c r="K30" i="10" s="1"/>
  <c r="M30" i="10" s="1"/>
  <c r="O30" i="10" s="1"/>
  <c r="Q30" i="10" s="1"/>
  <c r="S30" i="10" s="1"/>
  <c r="G24" i="10"/>
  <c r="I25" i="10"/>
  <c r="K25" i="10" s="1"/>
  <c r="M25" i="10" s="1"/>
  <c r="O25" i="10" s="1"/>
  <c r="Q25" i="10" s="1"/>
  <c r="S25" i="10" s="1"/>
  <c r="G672" i="10"/>
  <c r="G681" i="10"/>
  <c r="G649" i="10"/>
  <c r="G444" i="10"/>
  <c r="G282" i="10" l="1"/>
  <c r="I282" i="10" s="1"/>
  <c r="K282" i="10" s="1"/>
  <c r="M282" i="10" s="1"/>
  <c r="O282" i="10" s="1"/>
  <c r="Q282" i="10" s="1"/>
  <c r="S282" i="10" s="1"/>
  <c r="G65" i="10"/>
  <c r="G33" i="10" s="1"/>
  <c r="I33" i="10" s="1"/>
  <c r="K33" i="10" s="1"/>
  <c r="M33" i="10" s="1"/>
  <c r="O33" i="10" s="1"/>
  <c r="Q33" i="10" s="1"/>
  <c r="S33" i="10" s="1"/>
  <c r="G289" i="10"/>
  <c r="G288" i="10" s="1"/>
  <c r="G23" i="10"/>
  <c r="I24" i="10"/>
  <c r="K24" i="10" s="1"/>
  <c r="M24" i="10" s="1"/>
  <c r="O24" i="10" s="1"/>
  <c r="Q24" i="10" s="1"/>
  <c r="S24" i="10" s="1"/>
  <c r="G237" i="10"/>
  <c r="I238" i="10"/>
  <c r="K238" i="10" s="1"/>
  <c r="M238" i="10" s="1"/>
  <c r="O238" i="10" s="1"/>
  <c r="Q238" i="10" s="1"/>
  <c r="S238" i="10" s="1"/>
  <c r="G671" i="10"/>
  <c r="I672" i="10"/>
  <c r="K672" i="10" s="1"/>
  <c r="M672" i="10" s="1"/>
  <c r="O672" i="10" s="1"/>
  <c r="Q672" i="10" s="1"/>
  <c r="S672" i="10" s="1"/>
  <c r="G411" i="10"/>
  <c r="I411" i="10" s="1"/>
  <c r="K411" i="10" s="1"/>
  <c r="M411" i="10" s="1"/>
  <c r="O411" i="10" s="1"/>
  <c r="Q411" i="10" s="1"/>
  <c r="S411" i="10" s="1"/>
  <c r="I412" i="10"/>
  <c r="K412" i="10" s="1"/>
  <c r="M412" i="10" s="1"/>
  <c r="O412" i="10" s="1"/>
  <c r="Q412" i="10" s="1"/>
  <c r="S412" i="10" s="1"/>
  <c r="G304" i="10"/>
  <c r="I305" i="10"/>
  <c r="K305" i="10" s="1"/>
  <c r="M305" i="10" s="1"/>
  <c r="O305" i="10" s="1"/>
  <c r="Q305" i="10" s="1"/>
  <c r="S305" i="10" s="1"/>
  <c r="G443" i="10"/>
  <c r="I444" i="10"/>
  <c r="K444" i="10" s="1"/>
  <c r="M444" i="10" s="1"/>
  <c r="O444" i="10" s="1"/>
  <c r="Q444" i="10" s="1"/>
  <c r="S444" i="10" s="1"/>
  <c r="G648" i="10"/>
  <c r="I649" i="10"/>
  <c r="K649" i="10" s="1"/>
  <c r="M649" i="10" s="1"/>
  <c r="O649" i="10" s="1"/>
  <c r="Q649" i="10" s="1"/>
  <c r="S649" i="10" s="1"/>
  <c r="G251" i="10"/>
  <c r="I252" i="10"/>
  <c r="K252" i="10" s="1"/>
  <c r="M252" i="10" s="1"/>
  <c r="O252" i="10" s="1"/>
  <c r="Q252" i="10" s="1"/>
  <c r="S252" i="10" s="1"/>
  <c r="G10" i="10"/>
  <c r="I11" i="10"/>
  <c r="K11" i="10" s="1"/>
  <c r="M11" i="10" s="1"/>
  <c r="O11" i="10" s="1"/>
  <c r="Q11" i="10" s="1"/>
  <c r="S11" i="10" s="1"/>
  <c r="G482" i="10"/>
  <c r="I483" i="10"/>
  <c r="K483" i="10" s="1"/>
  <c r="M483" i="10" s="1"/>
  <c r="O483" i="10" s="1"/>
  <c r="Q483" i="10" s="1"/>
  <c r="S483" i="10" s="1"/>
  <c r="G600" i="10"/>
  <c r="I601" i="10"/>
  <c r="K601" i="10" s="1"/>
  <c r="M601" i="10" s="1"/>
  <c r="O601" i="10" s="1"/>
  <c r="Q601" i="10" s="1"/>
  <c r="S601" i="10" s="1"/>
  <c r="G313" i="10"/>
  <c r="I314" i="10"/>
  <c r="K314" i="10" s="1"/>
  <c r="M314" i="10" s="1"/>
  <c r="O314" i="10" s="1"/>
  <c r="Q314" i="10" s="1"/>
  <c r="S314" i="10" s="1"/>
  <c r="G423" i="10"/>
  <c r="I423" i="10" s="1"/>
  <c r="K423" i="10" s="1"/>
  <c r="M423" i="10" s="1"/>
  <c r="O423" i="10" s="1"/>
  <c r="Q423" i="10" s="1"/>
  <c r="S423" i="10" s="1"/>
  <c r="I424" i="10"/>
  <c r="K424" i="10" s="1"/>
  <c r="M424" i="10" s="1"/>
  <c r="O424" i="10" s="1"/>
  <c r="Q424" i="10" s="1"/>
  <c r="S424" i="10" s="1"/>
  <c r="G406" i="10"/>
  <c r="I406" i="10" s="1"/>
  <c r="K406" i="10" s="1"/>
  <c r="M406" i="10" s="1"/>
  <c r="O406" i="10" s="1"/>
  <c r="Q406" i="10" s="1"/>
  <c r="S406" i="10" s="1"/>
  <c r="I407" i="10"/>
  <c r="K407" i="10" s="1"/>
  <c r="M407" i="10" s="1"/>
  <c r="O407" i="10" s="1"/>
  <c r="Q407" i="10" s="1"/>
  <c r="S407" i="10" s="1"/>
  <c r="G500" i="10"/>
  <c r="I501" i="10"/>
  <c r="K501" i="10" s="1"/>
  <c r="M501" i="10" s="1"/>
  <c r="O501" i="10" s="1"/>
  <c r="Q501" i="10" s="1"/>
  <c r="S501" i="10" s="1"/>
  <c r="G637" i="10"/>
  <c r="I637" i="10" s="1"/>
  <c r="K637" i="10" s="1"/>
  <c r="M637" i="10" s="1"/>
  <c r="O637" i="10" s="1"/>
  <c r="Q637" i="10" s="1"/>
  <c r="S637" i="10" s="1"/>
  <c r="I638" i="10"/>
  <c r="K638" i="10" s="1"/>
  <c r="M638" i="10" s="1"/>
  <c r="O638" i="10" s="1"/>
  <c r="Q638" i="10" s="1"/>
  <c r="S638" i="10" s="1"/>
  <c r="G87" i="10"/>
  <c r="I88" i="10"/>
  <c r="K88" i="10" s="1"/>
  <c r="M88" i="10" s="1"/>
  <c r="O88" i="10" s="1"/>
  <c r="Q88" i="10" s="1"/>
  <c r="S88" i="10" s="1"/>
  <c r="G329" i="10"/>
  <c r="I330" i="10"/>
  <c r="K330" i="10" s="1"/>
  <c r="M330" i="10" s="1"/>
  <c r="O330" i="10" s="1"/>
  <c r="Q330" i="10" s="1"/>
  <c r="S330" i="10" s="1"/>
  <c r="G621" i="10"/>
  <c r="I621" i="10" s="1"/>
  <c r="K621" i="10" s="1"/>
  <c r="M621" i="10" s="1"/>
  <c r="O621" i="10" s="1"/>
  <c r="Q621" i="10" s="1"/>
  <c r="S621" i="10" s="1"/>
  <c r="I622" i="10"/>
  <c r="K622" i="10" s="1"/>
  <c r="M622" i="10" s="1"/>
  <c r="O622" i="10" s="1"/>
  <c r="Q622" i="10" s="1"/>
  <c r="S622" i="10" s="1"/>
  <c r="G343" i="10"/>
  <c r="I344" i="10"/>
  <c r="K344" i="10" s="1"/>
  <c r="M344" i="10" s="1"/>
  <c r="O344" i="10" s="1"/>
  <c r="Q344" i="10" s="1"/>
  <c r="S344" i="10" s="1"/>
  <c r="G210" i="10"/>
  <c r="I210" i="10" s="1"/>
  <c r="K210" i="10" s="1"/>
  <c r="M210" i="10" s="1"/>
  <c r="O210" i="10" s="1"/>
  <c r="Q210" i="10" s="1"/>
  <c r="S210" i="10" s="1"/>
  <c r="I211" i="10"/>
  <c r="K211" i="10" s="1"/>
  <c r="M211" i="10" s="1"/>
  <c r="O211" i="10" s="1"/>
  <c r="Q211" i="10" s="1"/>
  <c r="S211" i="10" s="1"/>
  <c r="G215" i="10"/>
  <c r="I215" i="10" s="1"/>
  <c r="K215" i="10" s="1"/>
  <c r="M215" i="10" s="1"/>
  <c r="O215" i="10" s="1"/>
  <c r="Q215" i="10" s="1"/>
  <c r="S215" i="10" s="1"/>
  <c r="I216" i="10"/>
  <c r="K216" i="10" s="1"/>
  <c r="M216" i="10" s="1"/>
  <c r="O216" i="10" s="1"/>
  <c r="Q216" i="10" s="1"/>
  <c r="S216" i="10" s="1"/>
  <c r="G579" i="10"/>
  <c r="I580" i="10"/>
  <c r="K580" i="10" s="1"/>
  <c r="M580" i="10" s="1"/>
  <c r="O580" i="10" s="1"/>
  <c r="Q580" i="10" s="1"/>
  <c r="S580" i="10" s="1"/>
  <c r="I351" i="10"/>
  <c r="K351" i="10" s="1"/>
  <c r="M351" i="10" s="1"/>
  <c r="O351" i="10" s="1"/>
  <c r="Q351" i="10" s="1"/>
  <c r="S351" i="10" s="1"/>
  <c r="G680" i="10"/>
  <c r="I680" i="10" s="1"/>
  <c r="K680" i="10" s="1"/>
  <c r="M680" i="10" s="1"/>
  <c r="O680" i="10" s="1"/>
  <c r="Q680" i="10" s="1"/>
  <c r="S680" i="10" s="1"/>
  <c r="I681" i="10"/>
  <c r="K681" i="10" s="1"/>
  <c r="M681" i="10" s="1"/>
  <c r="O681" i="10" s="1"/>
  <c r="Q681" i="10" s="1"/>
  <c r="S681" i="10" s="1"/>
  <c r="G359" i="10"/>
  <c r="I359" i="10" s="1"/>
  <c r="K359" i="10" s="1"/>
  <c r="M359" i="10" s="1"/>
  <c r="O359" i="10" s="1"/>
  <c r="Q359" i="10" s="1"/>
  <c r="S359" i="10" s="1"/>
  <c r="I360" i="10"/>
  <c r="K360" i="10" s="1"/>
  <c r="M360" i="10" s="1"/>
  <c r="O360" i="10" s="1"/>
  <c r="Q360" i="10" s="1"/>
  <c r="S360" i="10" s="1"/>
  <c r="G514" i="10"/>
  <c r="I515" i="10"/>
  <c r="K515" i="10" s="1"/>
  <c r="M515" i="10" s="1"/>
  <c r="O515" i="10" s="1"/>
  <c r="Q515" i="10" s="1"/>
  <c r="S515" i="10" s="1"/>
  <c r="G175" i="10"/>
  <c r="I176" i="10"/>
  <c r="K176" i="10" s="1"/>
  <c r="M176" i="10" s="1"/>
  <c r="O176" i="10" s="1"/>
  <c r="Q176" i="10" s="1"/>
  <c r="S176" i="10" s="1"/>
  <c r="G364" i="10"/>
  <c r="I364" i="10" s="1"/>
  <c r="K364" i="10" s="1"/>
  <c r="M364" i="10" s="1"/>
  <c r="O364" i="10" s="1"/>
  <c r="Q364" i="10" s="1"/>
  <c r="S364" i="10" s="1"/>
  <c r="I365" i="10"/>
  <c r="K365" i="10" s="1"/>
  <c r="M365" i="10" s="1"/>
  <c r="O365" i="10" s="1"/>
  <c r="Q365" i="10" s="1"/>
  <c r="S365" i="10" s="1"/>
  <c r="G28" i="10"/>
  <c r="I28" i="10" s="1"/>
  <c r="K28" i="10" s="1"/>
  <c r="M28" i="10" s="1"/>
  <c r="O28" i="10" s="1"/>
  <c r="Q28" i="10" s="1"/>
  <c r="S28" i="10" s="1"/>
  <c r="I29" i="10"/>
  <c r="K29" i="10" s="1"/>
  <c r="M29" i="10" s="1"/>
  <c r="O29" i="10" s="1"/>
  <c r="Q29" i="10" s="1"/>
  <c r="S29" i="10" s="1"/>
  <c r="G418" i="10"/>
  <c r="I419" i="10"/>
  <c r="K419" i="10" s="1"/>
  <c r="M419" i="10" s="1"/>
  <c r="O419" i="10" s="1"/>
  <c r="Q419" i="10" s="1"/>
  <c r="S419" i="10" s="1"/>
  <c r="G190" i="10"/>
  <c r="I191" i="10"/>
  <c r="K191" i="10" s="1"/>
  <c r="M191" i="10" s="1"/>
  <c r="O191" i="10" s="1"/>
  <c r="Q191" i="10" s="1"/>
  <c r="S191" i="10" s="1"/>
  <c r="G369" i="10"/>
  <c r="I369" i="10" s="1"/>
  <c r="K369" i="10" s="1"/>
  <c r="M369" i="10" s="1"/>
  <c r="O369" i="10" s="1"/>
  <c r="Q369" i="10" s="1"/>
  <c r="S369" i="10" s="1"/>
  <c r="I370" i="10"/>
  <c r="K370" i="10" s="1"/>
  <c r="M370" i="10" s="1"/>
  <c r="O370" i="10" s="1"/>
  <c r="Q370" i="10" s="1"/>
  <c r="S370" i="10" s="1"/>
  <c r="G556" i="10"/>
  <c r="I557" i="10"/>
  <c r="K557" i="10" s="1"/>
  <c r="M557" i="10" s="1"/>
  <c r="O557" i="10" s="1"/>
  <c r="Q557" i="10" s="1"/>
  <c r="S557" i="10" s="1"/>
  <c r="G195" i="10"/>
  <c r="I195" i="10" s="1"/>
  <c r="K195" i="10" s="1"/>
  <c r="M195" i="10" s="1"/>
  <c r="O195" i="10" s="1"/>
  <c r="Q195" i="10" s="1"/>
  <c r="S195" i="10" s="1"/>
  <c r="I196" i="10"/>
  <c r="K196" i="10" s="1"/>
  <c r="M196" i="10" s="1"/>
  <c r="O196" i="10" s="1"/>
  <c r="Q196" i="10" s="1"/>
  <c r="S196" i="10" s="1"/>
  <c r="G470" i="10"/>
  <c r="I471" i="10"/>
  <c r="K471" i="10" s="1"/>
  <c r="M471" i="10" s="1"/>
  <c r="O471" i="10" s="1"/>
  <c r="Q471" i="10" s="1"/>
  <c r="S471" i="10" s="1"/>
  <c r="G428" i="10"/>
  <c r="I428" i="10" s="1"/>
  <c r="K428" i="10" s="1"/>
  <c r="M428" i="10" s="1"/>
  <c r="O428" i="10" s="1"/>
  <c r="Q428" i="10" s="1"/>
  <c r="S428" i="10" s="1"/>
  <c r="I429" i="10"/>
  <c r="K429" i="10" s="1"/>
  <c r="M429" i="10" s="1"/>
  <c r="O429" i="10" s="1"/>
  <c r="Q429" i="10" s="1"/>
  <c r="S429" i="10" s="1"/>
  <c r="G489" i="10"/>
  <c r="I490" i="10"/>
  <c r="K490" i="10" s="1"/>
  <c r="M490" i="10" s="1"/>
  <c r="O490" i="10" s="1"/>
  <c r="Q490" i="10" s="1"/>
  <c r="S490" i="10" s="1"/>
  <c r="G203" i="10"/>
  <c r="I204" i="10"/>
  <c r="K204" i="10" s="1"/>
  <c r="M204" i="10" s="1"/>
  <c r="O204" i="10" s="1"/>
  <c r="Q204" i="10" s="1"/>
  <c r="S204" i="10" s="1"/>
  <c r="I230" i="10"/>
  <c r="K230" i="10" s="1"/>
  <c r="M230" i="10" s="1"/>
  <c r="O230" i="10" s="1"/>
  <c r="Q230" i="10" s="1"/>
  <c r="S230" i="10" s="1"/>
  <c r="G229" i="10"/>
  <c r="I531" i="10"/>
  <c r="K531" i="10" s="1"/>
  <c r="M531" i="10" s="1"/>
  <c r="O531" i="10" s="1"/>
  <c r="Q531" i="10" s="1"/>
  <c r="S531" i="10" s="1"/>
  <c r="G530" i="10"/>
  <c r="G183" i="10"/>
  <c r="I184" i="10"/>
  <c r="K184" i="10" s="1"/>
  <c r="M184" i="10" s="1"/>
  <c r="O184" i="10" s="1"/>
  <c r="Q184" i="10" s="1"/>
  <c r="S184" i="10" s="1"/>
  <c r="G462" i="10"/>
  <c r="I463" i="10"/>
  <c r="K463" i="10" s="1"/>
  <c r="M463" i="10" s="1"/>
  <c r="O463" i="10" s="1"/>
  <c r="Q463" i="10" s="1"/>
  <c r="S463" i="10" s="1"/>
  <c r="G323" i="10"/>
  <c r="I324" i="10"/>
  <c r="K324" i="10" s="1"/>
  <c r="M324" i="10" s="1"/>
  <c r="O324" i="10" s="1"/>
  <c r="Q324" i="10" s="1"/>
  <c r="S324" i="10" s="1"/>
  <c r="G384" i="10"/>
  <c r="I385" i="10"/>
  <c r="K385" i="10" s="1"/>
  <c r="M385" i="10" s="1"/>
  <c r="O385" i="10" s="1"/>
  <c r="Q385" i="10" s="1"/>
  <c r="S385" i="10" s="1"/>
  <c r="G629" i="10"/>
  <c r="I630" i="10"/>
  <c r="K630" i="10" s="1"/>
  <c r="M630" i="10" s="1"/>
  <c r="O630" i="10" s="1"/>
  <c r="Q630" i="10" s="1"/>
  <c r="S630" i="10" s="1"/>
  <c r="G607" i="10"/>
  <c r="I608" i="10"/>
  <c r="K608" i="10" s="1"/>
  <c r="M608" i="10" s="1"/>
  <c r="O608" i="10" s="1"/>
  <c r="Q608" i="10" s="1"/>
  <c r="S608" i="10" s="1"/>
  <c r="F663" i="8"/>
  <c r="F658" i="8"/>
  <c r="F655" i="8"/>
  <c r="F646" i="8"/>
  <c r="F635" i="8"/>
  <c r="F632" i="8"/>
  <c r="F625" i="8"/>
  <c r="F618" i="8"/>
  <c r="F611" i="8"/>
  <c r="F606" i="8"/>
  <c r="F601" i="8"/>
  <c r="H601" i="8" s="1"/>
  <c r="J601" i="8" s="1"/>
  <c r="L601" i="8" s="1"/>
  <c r="N601" i="8" s="1"/>
  <c r="P601" i="8" s="1"/>
  <c r="R601" i="8" s="1"/>
  <c r="F599" i="8"/>
  <c r="H599" i="8" s="1"/>
  <c r="J599" i="8" s="1"/>
  <c r="L599" i="8" s="1"/>
  <c r="N599" i="8" s="1"/>
  <c r="P599" i="8" s="1"/>
  <c r="R599" i="8" s="1"/>
  <c r="F591" i="8"/>
  <c r="F575" i="8"/>
  <c r="F570" i="8"/>
  <c r="F564" i="8"/>
  <c r="F558" i="8"/>
  <c r="F549" i="8"/>
  <c r="F542" i="8"/>
  <c r="F528" i="8"/>
  <c r="H528" i="8" s="1"/>
  <c r="J528" i="8" s="1"/>
  <c r="L528" i="8" s="1"/>
  <c r="N528" i="8" s="1"/>
  <c r="P528" i="8" s="1"/>
  <c r="R528" i="8" s="1"/>
  <c r="F526" i="8"/>
  <c r="H526" i="8" s="1"/>
  <c r="J526" i="8" s="1"/>
  <c r="L526" i="8" s="1"/>
  <c r="N526" i="8" s="1"/>
  <c r="P526" i="8" s="1"/>
  <c r="R526" i="8" s="1"/>
  <c r="F524" i="8"/>
  <c r="H524" i="8" s="1"/>
  <c r="J524" i="8" s="1"/>
  <c r="L524" i="8" s="1"/>
  <c r="N524" i="8" s="1"/>
  <c r="P524" i="8" s="1"/>
  <c r="R524" i="8" s="1"/>
  <c r="F521" i="8"/>
  <c r="F518" i="8"/>
  <c r="F497" i="8"/>
  <c r="F492" i="8"/>
  <c r="H492" i="8" s="1"/>
  <c r="J492" i="8" s="1"/>
  <c r="L492" i="8" s="1"/>
  <c r="N492" i="8" s="1"/>
  <c r="P492" i="8" s="1"/>
  <c r="R492" i="8" s="1"/>
  <c r="F490" i="8"/>
  <c r="H490" i="8" s="1"/>
  <c r="J490" i="8" s="1"/>
  <c r="L490" i="8" s="1"/>
  <c r="N490" i="8" s="1"/>
  <c r="P490" i="8" s="1"/>
  <c r="R490" i="8" s="1"/>
  <c r="F479" i="8"/>
  <c r="F469" i="8"/>
  <c r="F466" i="8"/>
  <c r="F458" i="8"/>
  <c r="H458" i="8" s="1"/>
  <c r="J458" i="8" s="1"/>
  <c r="L458" i="8" s="1"/>
  <c r="N458" i="8" s="1"/>
  <c r="P458" i="8" s="1"/>
  <c r="R458" i="8" s="1"/>
  <c r="F456" i="8"/>
  <c r="H456" i="8" s="1"/>
  <c r="J456" i="8" s="1"/>
  <c r="L456" i="8" s="1"/>
  <c r="N456" i="8" s="1"/>
  <c r="P456" i="8" s="1"/>
  <c r="R456" i="8" s="1"/>
  <c r="F454" i="8"/>
  <c r="H454" i="8" s="1"/>
  <c r="J454" i="8" s="1"/>
  <c r="L454" i="8" s="1"/>
  <c r="N454" i="8" s="1"/>
  <c r="P454" i="8" s="1"/>
  <c r="R454" i="8" s="1"/>
  <c r="F451" i="8"/>
  <c r="H451" i="8" s="1"/>
  <c r="J451" i="8" s="1"/>
  <c r="L451" i="8" s="1"/>
  <c r="N451" i="8" s="1"/>
  <c r="P451" i="8" s="1"/>
  <c r="R451" i="8" s="1"/>
  <c r="F449" i="8"/>
  <c r="H449" i="8" s="1"/>
  <c r="J449" i="8" s="1"/>
  <c r="L449" i="8" s="1"/>
  <c r="N449" i="8" s="1"/>
  <c r="P449" i="8" s="1"/>
  <c r="R449" i="8" s="1"/>
  <c r="F446" i="8"/>
  <c r="F431" i="8"/>
  <c r="F426" i="8"/>
  <c r="F421" i="8"/>
  <c r="F409" i="8"/>
  <c r="F401" i="8"/>
  <c r="F397" i="8"/>
  <c r="F392" i="8"/>
  <c r="F381" i="8"/>
  <c r="F378" i="8"/>
  <c r="F375" i="8"/>
  <c r="F360" i="8"/>
  <c r="F355" i="8"/>
  <c r="F350" i="8"/>
  <c r="F345" i="8"/>
  <c r="F342" i="8"/>
  <c r="F325" i="8"/>
  <c r="F313" i="8"/>
  <c r="F308" i="8"/>
  <c r="F259" i="8"/>
  <c r="F256" i="8"/>
  <c r="F253" i="8"/>
  <c r="F247" i="8"/>
  <c r="F228" i="8"/>
  <c r="F225" i="8"/>
  <c r="F216" i="8"/>
  <c r="F210" i="8"/>
  <c r="F183" i="8"/>
  <c r="F176" i="8"/>
  <c r="H176" i="8" s="1"/>
  <c r="J176" i="8" s="1"/>
  <c r="L176" i="8" s="1"/>
  <c r="N176" i="8" s="1"/>
  <c r="P176" i="8" s="1"/>
  <c r="R176" i="8" s="1"/>
  <c r="F174" i="8"/>
  <c r="H174" i="8" s="1"/>
  <c r="J174" i="8" s="1"/>
  <c r="L174" i="8" s="1"/>
  <c r="N174" i="8" s="1"/>
  <c r="P174" i="8" s="1"/>
  <c r="R174" i="8" s="1"/>
  <c r="F172" i="8"/>
  <c r="H172" i="8" s="1"/>
  <c r="J172" i="8" s="1"/>
  <c r="L172" i="8" s="1"/>
  <c r="N172" i="8" s="1"/>
  <c r="P172" i="8" s="1"/>
  <c r="R172" i="8" s="1"/>
  <c r="F167" i="8"/>
  <c r="F164" i="8"/>
  <c r="F161" i="8"/>
  <c r="F153" i="8"/>
  <c r="F143" i="8"/>
  <c r="F140" i="8"/>
  <c r="H140" i="8" s="1"/>
  <c r="J140" i="8" s="1"/>
  <c r="L140" i="8" s="1"/>
  <c r="N140" i="8" s="1"/>
  <c r="P140" i="8" s="1"/>
  <c r="R140" i="8" s="1"/>
  <c r="F138" i="8"/>
  <c r="H138" i="8" s="1"/>
  <c r="J138" i="8" s="1"/>
  <c r="L138" i="8" s="1"/>
  <c r="N138" i="8" s="1"/>
  <c r="P138" i="8" s="1"/>
  <c r="R138" i="8" s="1"/>
  <c r="F134" i="8"/>
  <c r="H134" i="8" s="1"/>
  <c r="J134" i="8" s="1"/>
  <c r="L134" i="8" s="1"/>
  <c r="N134" i="8" s="1"/>
  <c r="P134" i="8" s="1"/>
  <c r="R134" i="8" s="1"/>
  <c r="F132" i="8"/>
  <c r="H132" i="8" s="1"/>
  <c r="J132" i="8" s="1"/>
  <c r="L132" i="8" s="1"/>
  <c r="N132" i="8" s="1"/>
  <c r="P132" i="8" s="1"/>
  <c r="R132" i="8" s="1"/>
  <c r="F117" i="8"/>
  <c r="H117" i="8" s="1"/>
  <c r="J117" i="8" s="1"/>
  <c r="L117" i="8" s="1"/>
  <c r="N117" i="8" s="1"/>
  <c r="P117" i="8" s="1"/>
  <c r="R117" i="8" s="1"/>
  <c r="F115" i="8"/>
  <c r="H115" i="8" s="1"/>
  <c r="J115" i="8" s="1"/>
  <c r="L115" i="8" s="1"/>
  <c r="N115" i="8" s="1"/>
  <c r="P115" i="8" s="1"/>
  <c r="R115" i="8" s="1"/>
  <c r="F113" i="8"/>
  <c r="H113" i="8" s="1"/>
  <c r="J113" i="8" s="1"/>
  <c r="L113" i="8" s="1"/>
  <c r="N113" i="8" s="1"/>
  <c r="P113" i="8" s="1"/>
  <c r="R113" i="8" s="1"/>
  <c r="F110" i="8"/>
  <c r="F83" i="8"/>
  <c r="F78" i="8"/>
  <c r="F72" i="8"/>
  <c r="H72" i="8" s="1"/>
  <c r="J72" i="8" s="1"/>
  <c r="L72" i="8" s="1"/>
  <c r="N72" i="8" s="1"/>
  <c r="P72" i="8" s="1"/>
  <c r="R72" i="8" s="1"/>
  <c r="F70" i="8"/>
  <c r="H70" i="8" s="1"/>
  <c r="J70" i="8" s="1"/>
  <c r="L70" i="8" s="1"/>
  <c r="N70" i="8" s="1"/>
  <c r="P70" i="8" s="1"/>
  <c r="R70" i="8" s="1"/>
  <c r="F68" i="8"/>
  <c r="H68" i="8" s="1"/>
  <c r="J68" i="8" s="1"/>
  <c r="L68" i="8" s="1"/>
  <c r="N68" i="8" s="1"/>
  <c r="P68" i="8" s="1"/>
  <c r="R68" i="8" s="1"/>
  <c r="F65" i="8"/>
  <c r="F59" i="8"/>
  <c r="H59" i="8" s="1"/>
  <c r="J59" i="8" s="1"/>
  <c r="L59" i="8" s="1"/>
  <c r="N59" i="8" s="1"/>
  <c r="P59" i="8" s="1"/>
  <c r="R59" i="8" s="1"/>
  <c r="F57" i="8"/>
  <c r="H57" i="8" s="1"/>
  <c r="J57" i="8" s="1"/>
  <c r="L57" i="8" s="1"/>
  <c r="N57" i="8" s="1"/>
  <c r="P57" i="8" s="1"/>
  <c r="R57" i="8" s="1"/>
  <c r="F54" i="8"/>
  <c r="F42" i="8"/>
  <c r="H42" i="8" s="1"/>
  <c r="J42" i="8" s="1"/>
  <c r="L42" i="8" s="1"/>
  <c r="N42" i="8" s="1"/>
  <c r="P42" i="8" s="1"/>
  <c r="R42" i="8" s="1"/>
  <c r="F40" i="8"/>
  <c r="H40" i="8" s="1"/>
  <c r="J40" i="8" s="1"/>
  <c r="L40" i="8" s="1"/>
  <c r="N40" i="8" s="1"/>
  <c r="P40" i="8" s="1"/>
  <c r="R40" i="8" s="1"/>
  <c r="F38" i="8"/>
  <c r="H38" i="8" s="1"/>
  <c r="J38" i="8" s="1"/>
  <c r="L38" i="8" s="1"/>
  <c r="N38" i="8" s="1"/>
  <c r="P38" i="8" s="1"/>
  <c r="R38" i="8" s="1"/>
  <c r="F35" i="8"/>
  <c r="F29" i="8"/>
  <c r="H29" i="8" s="1"/>
  <c r="J29" i="8" s="1"/>
  <c r="L29" i="8" s="1"/>
  <c r="N29" i="8" s="1"/>
  <c r="P29" i="8" s="1"/>
  <c r="R29" i="8" s="1"/>
  <c r="F27" i="8"/>
  <c r="H27" i="8" s="1"/>
  <c r="J27" i="8" s="1"/>
  <c r="L27" i="8" s="1"/>
  <c r="N27" i="8" s="1"/>
  <c r="P27" i="8" s="1"/>
  <c r="R27" i="8" s="1"/>
  <c r="F22" i="8"/>
  <c r="H22" i="8" s="1"/>
  <c r="J22" i="8" s="1"/>
  <c r="L22" i="8" s="1"/>
  <c r="N22" i="8" s="1"/>
  <c r="P22" i="8" s="1"/>
  <c r="R22" i="8" s="1"/>
  <c r="F16" i="8"/>
  <c r="F12" i="8"/>
  <c r="H12" i="8" s="1"/>
  <c r="J12" i="8" s="1"/>
  <c r="L12" i="8" s="1"/>
  <c r="N12" i="8" s="1"/>
  <c r="P12" i="8" s="1"/>
  <c r="R12" i="8" s="1"/>
  <c r="I65" i="10" l="1"/>
  <c r="K65" i="10" s="1"/>
  <c r="M65" i="10" s="1"/>
  <c r="O65" i="10" s="1"/>
  <c r="Q65" i="10" s="1"/>
  <c r="S65" i="10" s="1"/>
  <c r="I289" i="10"/>
  <c r="K289" i="10" s="1"/>
  <c r="M289" i="10" s="1"/>
  <c r="O289" i="10" s="1"/>
  <c r="Q289" i="10" s="1"/>
  <c r="S289" i="10" s="1"/>
  <c r="F15" i="8"/>
  <c r="H15" i="8" s="1"/>
  <c r="J15" i="8" s="1"/>
  <c r="L15" i="8" s="1"/>
  <c r="N15" i="8" s="1"/>
  <c r="P15" i="8" s="1"/>
  <c r="R15" i="8" s="1"/>
  <c r="H16" i="8"/>
  <c r="J16" i="8" s="1"/>
  <c r="L16" i="8" s="1"/>
  <c r="N16" i="8" s="1"/>
  <c r="P16" i="8" s="1"/>
  <c r="R16" i="8" s="1"/>
  <c r="F53" i="8"/>
  <c r="H53" i="8" s="1"/>
  <c r="J53" i="8" s="1"/>
  <c r="L53" i="8" s="1"/>
  <c r="N53" i="8" s="1"/>
  <c r="P53" i="8" s="1"/>
  <c r="R53" i="8" s="1"/>
  <c r="H54" i="8"/>
  <c r="J54" i="8" s="1"/>
  <c r="L54" i="8" s="1"/>
  <c r="N54" i="8" s="1"/>
  <c r="P54" i="8" s="1"/>
  <c r="R54" i="8" s="1"/>
  <c r="F82" i="8"/>
  <c r="H83" i="8"/>
  <c r="J83" i="8" s="1"/>
  <c r="L83" i="8" s="1"/>
  <c r="N83" i="8" s="1"/>
  <c r="P83" i="8" s="1"/>
  <c r="R83" i="8" s="1"/>
  <c r="F109" i="8"/>
  <c r="H109" i="8" s="1"/>
  <c r="J109" i="8" s="1"/>
  <c r="L109" i="8" s="1"/>
  <c r="N109" i="8" s="1"/>
  <c r="P109" i="8" s="1"/>
  <c r="R109" i="8" s="1"/>
  <c r="H110" i="8"/>
  <c r="J110" i="8" s="1"/>
  <c r="L110" i="8" s="1"/>
  <c r="N110" i="8" s="1"/>
  <c r="P110" i="8" s="1"/>
  <c r="R110" i="8" s="1"/>
  <c r="F142" i="8"/>
  <c r="H142" i="8" s="1"/>
  <c r="J142" i="8" s="1"/>
  <c r="L142" i="8" s="1"/>
  <c r="N142" i="8" s="1"/>
  <c r="P142" i="8" s="1"/>
  <c r="R142" i="8" s="1"/>
  <c r="H143" i="8"/>
  <c r="J143" i="8" s="1"/>
  <c r="L143" i="8" s="1"/>
  <c r="N143" i="8" s="1"/>
  <c r="P143" i="8" s="1"/>
  <c r="R143" i="8" s="1"/>
  <c r="F166" i="8"/>
  <c r="H166" i="8" s="1"/>
  <c r="J166" i="8" s="1"/>
  <c r="L166" i="8" s="1"/>
  <c r="N166" i="8" s="1"/>
  <c r="P166" i="8" s="1"/>
  <c r="R166" i="8" s="1"/>
  <c r="H167" i="8"/>
  <c r="J167" i="8" s="1"/>
  <c r="L167" i="8" s="1"/>
  <c r="N167" i="8" s="1"/>
  <c r="P167" i="8" s="1"/>
  <c r="R167" i="8" s="1"/>
  <c r="F182" i="8"/>
  <c r="H183" i="8"/>
  <c r="J183" i="8" s="1"/>
  <c r="L183" i="8" s="1"/>
  <c r="N183" i="8" s="1"/>
  <c r="P183" i="8" s="1"/>
  <c r="R183" i="8" s="1"/>
  <c r="F227" i="8"/>
  <c r="H227" i="8" s="1"/>
  <c r="J227" i="8" s="1"/>
  <c r="L227" i="8" s="1"/>
  <c r="N227" i="8" s="1"/>
  <c r="P227" i="8" s="1"/>
  <c r="R227" i="8" s="1"/>
  <c r="H228" i="8"/>
  <c r="J228" i="8" s="1"/>
  <c r="L228" i="8" s="1"/>
  <c r="N228" i="8" s="1"/>
  <c r="P228" i="8" s="1"/>
  <c r="R228" i="8" s="1"/>
  <c r="F258" i="8"/>
  <c r="H258" i="8" s="1"/>
  <c r="J258" i="8" s="1"/>
  <c r="L258" i="8" s="1"/>
  <c r="N258" i="8" s="1"/>
  <c r="P258" i="8" s="1"/>
  <c r="R258" i="8" s="1"/>
  <c r="H259" i="8"/>
  <c r="J259" i="8" s="1"/>
  <c r="L259" i="8" s="1"/>
  <c r="N259" i="8" s="1"/>
  <c r="P259" i="8" s="1"/>
  <c r="R259" i="8" s="1"/>
  <c r="F341" i="8"/>
  <c r="H341" i="8" s="1"/>
  <c r="J341" i="8" s="1"/>
  <c r="L341" i="8" s="1"/>
  <c r="N341" i="8" s="1"/>
  <c r="P341" i="8" s="1"/>
  <c r="R341" i="8" s="1"/>
  <c r="H342" i="8"/>
  <c r="J342" i="8" s="1"/>
  <c r="L342" i="8" s="1"/>
  <c r="N342" i="8" s="1"/>
  <c r="P342" i="8" s="1"/>
  <c r="R342" i="8" s="1"/>
  <c r="F359" i="8"/>
  <c r="H360" i="8"/>
  <c r="J360" i="8" s="1"/>
  <c r="L360" i="8" s="1"/>
  <c r="N360" i="8" s="1"/>
  <c r="P360" i="8" s="1"/>
  <c r="R360" i="8" s="1"/>
  <c r="F391" i="8"/>
  <c r="H392" i="8"/>
  <c r="J392" i="8" s="1"/>
  <c r="L392" i="8" s="1"/>
  <c r="N392" i="8" s="1"/>
  <c r="P392" i="8" s="1"/>
  <c r="R392" i="8" s="1"/>
  <c r="F420" i="8"/>
  <c r="H421" i="8"/>
  <c r="J421" i="8" s="1"/>
  <c r="L421" i="8" s="1"/>
  <c r="N421" i="8" s="1"/>
  <c r="P421" i="8" s="1"/>
  <c r="R421" i="8" s="1"/>
  <c r="F520" i="8"/>
  <c r="H520" i="8" s="1"/>
  <c r="J520" i="8" s="1"/>
  <c r="L520" i="8" s="1"/>
  <c r="N520" i="8" s="1"/>
  <c r="P520" i="8" s="1"/>
  <c r="R520" i="8" s="1"/>
  <c r="H521" i="8"/>
  <c r="J521" i="8" s="1"/>
  <c r="L521" i="8" s="1"/>
  <c r="N521" i="8" s="1"/>
  <c r="P521" i="8" s="1"/>
  <c r="R521" i="8" s="1"/>
  <c r="F541" i="8"/>
  <c r="H542" i="8"/>
  <c r="J542" i="8" s="1"/>
  <c r="L542" i="8" s="1"/>
  <c r="N542" i="8" s="1"/>
  <c r="P542" i="8" s="1"/>
  <c r="R542" i="8" s="1"/>
  <c r="F569" i="8"/>
  <c r="H570" i="8"/>
  <c r="J570" i="8" s="1"/>
  <c r="L570" i="8" s="1"/>
  <c r="N570" i="8" s="1"/>
  <c r="P570" i="8" s="1"/>
  <c r="R570" i="8" s="1"/>
  <c r="F624" i="8"/>
  <c r="H625" i="8"/>
  <c r="J625" i="8" s="1"/>
  <c r="L625" i="8" s="1"/>
  <c r="N625" i="8" s="1"/>
  <c r="P625" i="8" s="1"/>
  <c r="R625" i="8" s="1"/>
  <c r="F654" i="8"/>
  <c r="H654" i="8" s="1"/>
  <c r="J654" i="8" s="1"/>
  <c r="L654" i="8" s="1"/>
  <c r="N654" i="8" s="1"/>
  <c r="P654" i="8" s="1"/>
  <c r="R654" i="8" s="1"/>
  <c r="H655" i="8"/>
  <c r="J655" i="8" s="1"/>
  <c r="L655" i="8" s="1"/>
  <c r="N655" i="8" s="1"/>
  <c r="P655" i="8" s="1"/>
  <c r="R655" i="8" s="1"/>
  <c r="G228" i="10"/>
  <c r="I228" i="10" s="1"/>
  <c r="K228" i="10" s="1"/>
  <c r="M228" i="10" s="1"/>
  <c r="O228" i="10" s="1"/>
  <c r="Q228" i="10" s="1"/>
  <c r="S228" i="10" s="1"/>
  <c r="I229" i="10"/>
  <c r="K229" i="10" s="1"/>
  <c r="M229" i="10" s="1"/>
  <c r="O229" i="10" s="1"/>
  <c r="Q229" i="10" s="1"/>
  <c r="S229" i="10" s="1"/>
  <c r="F152" i="8"/>
  <c r="H153" i="8"/>
  <c r="J153" i="8" s="1"/>
  <c r="L153" i="8" s="1"/>
  <c r="N153" i="8" s="1"/>
  <c r="P153" i="8" s="1"/>
  <c r="R153" i="8" s="1"/>
  <c r="F207" i="8"/>
  <c r="H210" i="8"/>
  <c r="J210" i="8" s="1"/>
  <c r="L210" i="8" s="1"/>
  <c r="N210" i="8" s="1"/>
  <c r="P210" i="8" s="1"/>
  <c r="R210" i="8" s="1"/>
  <c r="F246" i="8"/>
  <c r="H247" i="8"/>
  <c r="J247" i="8" s="1"/>
  <c r="L247" i="8" s="1"/>
  <c r="N247" i="8" s="1"/>
  <c r="P247" i="8" s="1"/>
  <c r="R247" i="8" s="1"/>
  <c r="F307" i="8"/>
  <c r="H308" i="8"/>
  <c r="J308" i="8" s="1"/>
  <c r="L308" i="8" s="1"/>
  <c r="N308" i="8" s="1"/>
  <c r="P308" i="8" s="1"/>
  <c r="R308" i="8" s="1"/>
  <c r="F344" i="8"/>
  <c r="H344" i="8" s="1"/>
  <c r="J344" i="8" s="1"/>
  <c r="L344" i="8" s="1"/>
  <c r="N344" i="8" s="1"/>
  <c r="P344" i="8" s="1"/>
  <c r="R344" i="8" s="1"/>
  <c r="H345" i="8"/>
  <c r="J345" i="8" s="1"/>
  <c r="L345" i="8" s="1"/>
  <c r="N345" i="8" s="1"/>
  <c r="P345" i="8" s="1"/>
  <c r="R345" i="8" s="1"/>
  <c r="F374" i="8"/>
  <c r="H374" i="8" s="1"/>
  <c r="J374" i="8" s="1"/>
  <c r="L374" i="8" s="1"/>
  <c r="N374" i="8" s="1"/>
  <c r="P374" i="8" s="1"/>
  <c r="R374" i="8" s="1"/>
  <c r="H375" i="8"/>
  <c r="J375" i="8" s="1"/>
  <c r="L375" i="8" s="1"/>
  <c r="N375" i="8" s="1"/>
  <c r="P375" i="8" s="1"/>
  <c r="R375" i="8" s="1"/>
  <c r="F396" i="8"/>
  <c r="H397" i="8"/>
  <c r="J397" i="8" s="1"/>
  <c r="L397" i="8" s="1"/>
  <c r="N397" i="8" s="1"/>
  <c r="P397" i="8" s="1"/>
  <c r="R397" i="8" s="1"/>
  <c r="F425" i="8"/>
  <c r="H426" i="8"/>
  <c r="J426" i="8" s="1"/>
  <c r="L426" i="8" s="1"/>
  <c r="N426" i="8" s="1"/>
  <c r="P426" i="8" s="1"/>
  <c r="R426" i="8" s="1"/>
  <c r="F465" i="8"/>
  <c r="H465" i="8" s="1"/>
  <c r="J465" i="8" s="1"/>
  <c r="L465" i="8" s="1"/>
  <c r="N465" i="8" s="1"/>
  <c r="P465" i="8" s="1"/>
  <c r="R465" i="8" s="1"/>
  <c r="H466" i="8"/>
  <c r="J466" i="8" s="1"/>
  <c r="L466" i="8" s="1"/>
  <c r="N466" i="8" s="1"/>
  <c r="P466" i="8" s="1"/>
  <c r="R466" i="8" s="1"/>
  <c r="F548" i="8"/>
  <c r="H549" i="8"/>
  <c r="J549" i="8" s="1"/>
  <c r="L549" i="8" s="1"/>
  <c r="N549" i="8" s="1"/>
  <c r="P549" i="8" s="1"/>
  <c r="R549" i="8" s="1"/>
  <c r="F574" i="8"/>
  <c r="H575" i="8"/>
  <c r="J575" i="8" s="1"/>
  <c r="L575" i="8" s="1"/>
  <c r="N575" i="8" s="1"/>
  <c r="P575" i="8" s="1"/>
  <c r="R575" i="8" s="1"/>
  <c r="F605" i="8"/>
  <c r="H606" i="8"/>
  <c r="J606" i="8" s="1"/>
  <c r="L606" i="8" s="1"/>
  <c r="N606" i="8" s="1"/>
  <c r="P606" i="8" s="1"/>
  <c r="R606" i="8" s="1"/>
  <c r="F631" i="8"/>
  <c r="H631" i="8" s="1"/>
  <c r="J631" i="8" s="1"/>
  <c r="L631" i="8" s="1"/>
  <c r="N631" i="8" s="1"/>
  <c r="P631" i="8" s="1"/>
  <c r="R631" i="8" s="1"/>
  <c r="H632" i="8"/>
  <c r="J632" i="8" s="1"/>
  <c r="L632" i="8" s="1"/>
  <c r="N632" i="8" s="1"/>
  <c r="P632" i="8" s="1"/>
  <c r="R632" i="8" s="1"/>
  <c r="F657" i="8"/>
  <c r="H657" i="8" s="1"/>
  <c r="J657" i="8" s="1"/>
  <c r="L657" i="8" s="1"/>
  <c r="N657" i="8" s="1"/>
  <c r="P657" i="8" s="1"/>
  <c r="R657" i="8" s="1"/>
  <c r="H658" i="8"/>
  <c r="J658" i="8" s="1"/>
  <c r="L658" i="8" s="1"/>
  <c r="N658" i="8" s="1"/>
  <c r="P658" i="8" s="1"/>
  <c r="R658" i="8" s="1"/>
  <c r="G620" i="10"/>
  <c r="I620" i="10" s="1"/>
  <c r="K620" i="10" s="1"/>
  <c r="M620" i="10" s="1"/>
  <c r="O620" i="10" s="1"/>
  <c r="Q620" i="10" s="1"/>
  <c r="S620" i="10" s="1"/>
  <c r="I629" i="10"/>
  <c r="K629" i="10" s="1"/>
  <c r="M629" i="10" s="1"/>
  <c r="O629" i="10" s="1"/>
  <c r="Q629" i="10" s="1"/>
  <c r="S629" i="10" s="1"/>
  <c r="I323" i="10"/>
  <c r="K323" i="10" s="1"/>
  <c r="M323" i="10" s="1"/>
  <c r="O323" i="10" s="1"/>
  <c r="Q323" i="10" s="1"/>
  <c r="S323" i="10" s="1"/>
  <c r="G182" i="10"/>
  <c r="I183" i="10"/>
  <c r="K183" i="10" s="1"/>
  <c r="M183" i="10" s="1"/>
  <c r="O183" i="10" s="1"/>
  <c r="Q183" i="10" s="1"/>
  <c r="S183" i="10" s="1"/>
  <c r="G488" i="10"/>
  <c r="I489" i="10"/>
  <c r="K489" i="10" s="1"/>
  <c r="M489" i="10" s="1"/>
  <c r="O489" i="10" s="1"/>
  <c r="Q489" i="10" s="1"/>
  <c r="S489" i="10" s="1"/>
  <c r="G469" i="10"/>
  <c r="I470" i="10"/>
  <c r="K470" i="10" s="1"/>
  <c r="M470" i="10" s="1"/>
  <c r="O470" i="10" s="1"/>
  <c r="Q470" i="10" s="1"/>
  <c r="S470" i="10" s="1"/>
  <c r="G555" i="10"/>
  <c r="I556" i="10"/>
  <c r="K556" i="10" s="1"/>
  <c r="M556" i="10" s="1"/>
  <c r="O556" i="10" s="1"/>
  <c r="Q556" i="10" s="1"/>
  <c r="S556" i="10" s="1"/>
  <c r="I190" i="10"/>
  <c r="K190" i="10" s="1"/>
  <c r="M190" i="10" s="1"/>
  <c r="O190" i="10" s="1"/>
  <c r="Q190" i="10" s="1"/>
  <c r="S190" i="10" s="1"/>
  <c r="G189" i="10"/>
  <c r="G513" i="10"/>
  <c r="I514" i="10"/>
  <c r="K514" i="10" s="1"/>
  <c r="M514" i="10" s="1"/>
  <c r="O514" i="10" s="1"/>
  <c r="Q514" i="10" s="1"/>
  <c r="S514" i="10" s="1"/>
  <c r="G578" i="10"/>
  <c r="I579" i="10"/>
  <c r="K579" i="10" s="1"/>
  <c r="M579" i="10" s="1"/>
  <c r="O579" i="10" s="1"/>
  <c r="Q579" i="10" s="1"/>
  <c r="S579" i="10" s="1"/>
  <c r="I87" i="10"/>
  <c r="K87" i="10" s="1"/>
  <c r="M87" i="10" s="1"/>
  <c r="O87" i="10" s="1"/>
  <c r="Q87" i="10" s="1"/>
  <c r="S87" i="10" s="1"/>
  <c r="G78" i="10"/>
  <c r="G499" i="10"/>
  <c r="I500" i="10"/>
  <c r="K500" i="10" s="1"/>
  <c r="M500" i="10" s="1"/>
  <c r="O500" i="10" s="1"/>
  <c r="Q500" i="10" s="1"/>
  <c r="S500" i="10" s="1"/>
  <c r="G599" i="10"/>
  <c r="I600" i="10"/>
  <c r="K600" i="10" s="1"/>
  <c r="M600" i="10" s="1"/>
  <c r="O600" i="10" s="1"/>
  <c r="Q600" i="10" s="1"/>
  <c r="S600" i="10" s="1"/>
  <c r="G9" i="10"/>
  <c r="I9" i="10" s="1"/>
  <c r="K9" i="10" s="1"/>
  <c r="M9" i="10" s="1"/>
  <c r="O9" i="10" s="1"/>
  <c r="Q9" i="10" s="1"/>
  <c r="S9" i="10" s="1"/>
  <c r="I10" i="10"/>
  <c r="K10" i="10" s="1"/>
  <c r="M10" i="10" s="1"/>
  <c r="O10" i="10" s="1"/>
  <c r="Q10" i="10" s="1"/>
  <c r="S10" i="10" s="1"/>
  <c r="G647" i="10"/>
  <c r="I648" i="10"/>
  <c r="K648" i="10" s="1"/>
  <c r="M648" i="10" s="1"/>
  <c r="O648" i="10" s="1"/>
  <c r="Q648" i="10" s="1"/>
  <c r="S648" i="10" s="1"/>
  <c r="G303" i="10"/>
  <c r="I304" i="10"/>
  <c r="K304" i="10" s="1"/>
  <c r="M304" i="10" s="1"/>
  <c r="O304" i="10" s="1"/>
  <c r="Q304" i="10" s="1"/>
  <c r="S304" i="10" s="1"/>
  <c r="G287" i="10"/>
  <c r="I287" i="10" s="1"/>
  <c r="K287" i="10" s="1"/>
  <c r="M287" i="10" s="1"/>
  <c r="O287" i="10" s="1"/>
  <c r="Q287" i="10" s="1"/>
  <c r="S287" i="10" s="1"/>
  <c r="I288" i="10"/>
  <c r="K288" i="10" s="1"/>
  <c r="M288" i="10" s="1"/>
  <c r="O288" i="10" s="1"/>
  <c r="Q288" i="10" s="1"/>
  <c r="S288" i="10" s="1"/>
  <c r="G236" i="10"/>
  <c r="I237" i="10"/>
  <c r="K237" i="10" s="1"/>
  <c r="M237" i="10" s="1"/>
  <c r="O237" i="10" s="1"/>
  <c r="Q237" i="10" s="1"/>
  <c r="S237" i="10" s="1"/>
  <c r="F64" i="8"/>
  <c r="H64" i="8" s="1"/>
  <c r="J64" i="8" s="1"/>
  <c r="L64" i="8" s="1"/>
  <c r="N64" i="8" s="1"/>
  <c r="P64" i="8" s="1"/>
  <c r="R64" i="8" s="1"/>
  <c r="H65" i="8"/>
  <c r="J65" i="8" s="1"/>
  <c r="L65" i="8" s="1"/>
  <c r="N65" i="8" s="1"/>
  <c r="P65" i="8" s="1"/>
  <c r="R65" i="8" s="1"/>
  <c r="F77" i="8"/>
  <c r="H78" i="8"/>
  <c r="J78" i="8" s="1"/>
  <c r="L78" i="8" s="1"/>
  <c r="N78" i="8" s="1"/>
  <c r="P78" i="8" s="1"/>
  <c r="R78" i="8" s="1"/>
  <c r="F160" i="8"/>
  <c r="H160" i="8" s="1"/>
  <c r="J160" i="8" s="1"/>
  <c r="L160" i="8" s="1"/>
  <c r="N160" i="8" s="1"/>
  <c r="P160" i="8" s="1"/>
  <c r="R160" i="8" s="1"/>
  <c r="H161" i="8"/>
  <c r="J161" i="8" s="1"/>
  <c r="L161" i="8" s="1"/>
  <c r="N161" i="8" s="1"/>
  <c r="P161" i="8" s="1"/>
  <c r="R161" i="8" s="1"/>
  <c r="F215" i="8"/>
  <c r="H216" i="8"/>
  <c r="J216" i="8" s="1"/>
  <c r="L216" i="8" s="1"/>
  <c r="N216" i="8" s="1"/>
  <c r="P216" i="8" s="1"/>
  <c r="R216" i="8" s="1"/>
  <c r="F252" i="8"/>
  <c r="H252" i="8" s="1"/>
  <c r="J252" i="8" s="1"/>
  <c r="L252" i="8" s="1"/>
  <c r="N252" i="8" s="1"/>
  <c r="P252" i="8" s="1"/>
  <c r="R252" i="8" s="1"/>
  <c r="H253" i="8"/>
  <c r="J253" i="8" s="1"/>
  <c r="L253" i="8" s="1"/>
  <c r="N253" i="8" s="1"/>
  <c r="P253" i="8" s="1"/>
  <c r="R253" i="8" s="1"/>
  <c r="F312" i="8"/>
  <c r="H313" i="8"/>
  <c r="J313" i="8" s="1"/>
  <c r="L313" i="8" s="1"/>
  <c r="N313" i="8" s="1"/>
  <c r="P313" i="8" s="1"/>
  <c r="R313" i="8" s="1"/>
  <c r="F349" i="8"/>
  <c r="H350" i="8"/>
  <c r="J350" i="8" s="1"/>
  <c r="L350" i="8" s="1"/>
  <c r="N350" i="8" s="1"/>
  <c r="P350" i="8" s="1"/>
  <c r="R350" i="8" s="1"/>
  <c r="F377" i="8"/>
  <c r="H377" i="8" s="1"/>
  <c r="J377" i="8" s="1"/>
  <c r="L377" i="8" s="1"/>
  <c r="N377" i="8" s="1"/>
  <c r="P377" i="8" s="1"/>
  <c r="R377" i="8" s="1"/>
  <c r="H378" i="8"/>
  <c r="J378" i="8" s="1"/>
  <c r="L378" i="8" s="1"/>
  <c r="N378" i="8" s="1"/>
  <c r="P378" i="8" s="1"/>
  <c r="R378" i="8" s="1"/>
  <c r="F400" i="8"/>
  <c r="H401" i="8"/>
  <c r="J401" i="8" s="1"/>
  <c r="L401" i="8" s="1"/>
  <c r="N401" i="8" s="1"/>
  <c r="P401" i="8" s="1"/>
  <c r="R401" i="8" s="1"/>
  <c r="F430" i="8"/>
  <c r="H431" i="8"/>
  <c r="J431" i="8" s="1"/>
  <c r="L431" i="8" s="1"/>
  <c r="N431" i="8" s="1"/>
  <c r="P431" i="8" s="1"/>
  <c r="R431" i="8" s="1"/>
  <c r="F468" i="8"/>
  <c r="H468" i="8" s="1"/>
  <c r="J468" i="8" s="1"/>
  <c r="L468" i="8" s="1"/>
  <c r="N468" i="8" s="1"/>
  <c r="P468" i="8" s="1"/>
  <c r="R468" i="8" s="1"/>
  <c r="H469" i="8"/>
  <c r="J469" i="8" s="1"/>
  <c r="L469" i="8" s="1"/>
  <c r="N469" i="8" s="1"/>
  <c r="P469" i="8" s="1"/>
  <c r="R469" i="8" s="1"/>
  <c r="F496" i="8"/>
  <c r="H497" i="8"/>
  <c r="J497" i="8" s="1"/>
  <c r="L497" i="8" s="1"/>
  <c r="N497" i="8" s="1"/>
  <c r="P497" i="8" s="1"/>
  <c r="R497" i="8" s="1"/>
  <c r="F557" i="8"/>
  <c r="H558" i="8"/>
  <c r="J558" i="8" s="1"/>
  <c r="L558" i="8" s="1"/>
  <c r="N558" i="8" s="1"/>
  <c r="P558" i="8" s="1"/>
  <c r="R558" i="8" s="1"/>
  <c r="F590" i="8"/>
  <c r="H591" i="8"/>
  <c r="J591" i="8" s="1"/>
  <c r="L591" i="8" s="1"/>
  <c r="N591" i="8" s="1"/>
  <c r="P591" i="8" s="1"/>
  <c r="R591" i="8" s="1"/>
  <c r="F610" i="8"/>
  <c r="H611" i="8"/>
  <c r="J611" i="8" s="1"/>
  <c r="L611" i="8" s="1"/>
  <c r="N611" i="8" s="1"/>
  <c r="P611" i="8" s="1"/>
  <c r="R611" i="8" s="1"/>
  <c r="F634" i="8"/>
  <c r="H634" i="8" s="1"/>
  <c r="J634" i="8" s="1"/>
  <c r="L634" i="8" s="1"/>
  <c r="N634" i="8" s="1"/>
  <c r="P634" i="8" s="1"/>
  <c r="R634" i="8" s="1"/>
  <c r="H635" i="8"/>
  <c r="J635" i="8" s="1"/>
  <c r="L635" i="8" s="1"/>
  <c r="N635" i="8" s="1"/>
  <c r="P635" i="8" s="1"/>
  <c r="R635" i="8" s="1"/>
  <c r="F662" i="8"/>
  <c r="H663" i="8"/>
  <c r="J663" i="8" s="1"/>
  <c r="L663" i="8" s="1"/>
  <c r="N663" i="8" s="1"/>
  <c r="P663" i="8" s="1"/>
  <c r="R663" i="8" s="1"/>
  <c r="G529" i="10"/>
  <c r="I530" i="10"/>
  <c r="K530" i="10" s="1"/>
  <c r="M530" i="10" s="1"/>
  <c r="O530" i="10" s="1"/>
  <c r="Q530" i="10" s="1"/>
  <c r="S530" i="10" s="1"/>
  <c r="F34" i="8"/>
  <c r="H34" i="8" s="1"/>
  <c r="J34" i="8" s="1"/>
  <c r="L34" i="8" s="1"/>
  <c r="N34" i="8" s="1"/>
  <c r="P34" i="8" s="1"/>
  <c r="R34" i="8" s="1"/>
  <c r="H35" i="8"/>
  <c r="J35" i="8" s="1"/>
  <c r="L35" i="8" s="1"/>
  <c r="N35" i="8" s="1"/>
  <c r="P35" i="8" s="1"/>
  <c r="R35" i="8" s="1"/>
  <c r="F163" i="8"/>
  <c r="H163" i="8" s="1"/>
  <c r="J163" i="8" s="1"/>
  <c r="L163" i="8" s="1"/>
  <c r="N163" i="8" s="1"/>
  <c r="P163" i="8" s="1"/>
  <c r="R163" i="8" s="1"/>
  <c r="H164" i="8"/>
  <c r="J164" i="8" s="1"/>
  <c r="L164" i="8" s="1"/>
  <c r="N164" i="8" s="1"/>
  <c r="P164" i="8" s="1"/>
  <c r="R164" i="8" s="1"/>
  <c r="F224" i="8"/>
  <c r="H224" i="8" s="1"/>
  <c r="J224" i="8" s="1"/>
  <c r="L224" i="8" s="1"/>
  <c r="N224" i="8" s="1"/>
  <c r="P224" i="8" s="1"/>
  <c r="R224" i="8" s="1"/>
  <c r="H225" i="8"/>
  <c r="J225" i="8" s="1"/>
  <c r="L225" i="8" s="1"/>
  <c r="N225" i="8" s="1"/>
  <c r="P225" i="8" s="1"/>
  <c r="R225" i="8" s="1"/>
  <c r="F255" i="8"/>
  <c r="H255" i="8" s="1"/>
  <c r="J255" i="8" s="1"/>
  <c r="L255" i="8" s="1"/>
  <c r="N255" i="8" s="1"/>
  <c r="P255" i="8" s="1"/>
  <c r="R255" i="8" s="1"/>
  <c r="H256" i="8"/>
  <c r="J256" i="8" s="1"/>
  <c r="L256" i="8" s="1"/>
  <c r="N256" i="8" s="1"/>
  <c r="P256" i="8" s="1"/>
  <c r="R256" i="8" s="1"/>
  <c r="F324" i="8"/>
  <c r="H325" i="8"/>
  <c r="J325" i="8" s="1"/>
  <c r="L325" i="8" s="1"/>
  <c r="N325" i="8" s="1"/>
  <c r="P325" i="8" s="1"/>
  <c r="R325" i="8" s="1"/>
  <c r="F354" i="8"/>
  <c r="H355" i="8"/>
  <c r="J355" i="8" s="1"/>
  <c r="L355" i="8" s="1"/>
  <c r="N355" i="8" s="1"/>
  <c r="P355" i="8" s="1"/>
  <c r="R355" i="8" s="1"/>
  <c r="F380" i="8"/>
  <c r="H380" i="8" s="1"/>
  <c r="J380" i="8" s="1"/>
  <c r="L380" i="8" s="1"/>
  <c r="N380" i="8" s="1"/>
  <c r="P380" i="8" s="1"/>
  <c r="R380" i="8" s="1"/>
  <c r="H381" i="8"/>
  <c r="J381" i="8" s="1"/>
  <c r="L381" i="8" s="1"/>
  <c r="N381" i="8" s="1"/>
  <c r="P381" i="8" s="1"/>
  <c r="R381" i="8" s="1"/>
  <c r="F408" i="8"/>
  <c r="H409" i="8"/>
  <c r="J409" i="8" s="1"/>
  <c r="L409" i="8" s="1"/>
  <c r="N409" i="8" s="1"/>
  <c r="P409" i="8" s="1"/>
  <c r="R409" i="8" s="1"/>
  <c r="F445" i="8"/>
  <c r="H445" i="8" s="1"/>
  <c r="J445" i="8" s="1"/>
  <c r="L445" i="8" s="1"/>
  <c r="N445" i="8" s="1"/>
  <c r="P445" i="8" s="1"/>
  <c r="R445" i="8" s="1"/>
  <c r="H446" i="8"/>
  <c r="J446" i="8" s="1"/>
  <c r="L446" i="8" s="1"/>
  <c r="N446" i="8" s="1"/>
  <c r="P446" i="8" s="1"/>
  <c r="R446" i="8" s="1"/>
  <c r="F478" i="8"/>
  <c r="H479" i="8"/>
  <c r="J479" i="8" s="1"/>
  <c r="L479" i="8" s="1"/>
  <c r="N479" i="8" s="1"/>
  <c r="P479" i="8" s="1"/>
  <c r="R479" i="8" s="1"/>
  <c r="F517" i="8"/>
  <c r="H517" i="8" s="1"/>
  <c r="J517" i="8" s="1"/>
  <c r="L517" i="8" s="1"/>
  <c r="N517" i="8" s="1"/>
  <c r="P517" i="8" s="1"/>
  <c r="R517" i="8" s="1"/>
  <c r="H518" i="8"/>
  <c r="J518" i="8" s="1"/>
  <c r="L518" i="8" s="1"/>
  <c r="N518" i="8" s="1"/>
  <c r="P518" i="8" s="1"/>
  <c r="R518" i="8" s="1"/>
  <c r="F563" i="8"/>
  <c r="H564" i="8"/>
  <c r="J564" i="8" s="1"/>
  <c r="L564" i="8" s="1"/>
  <c r="N564" i="8" s="1"/>
  <c r="P564" i="8" s="1"/>
  <c r="R564" i="8" s="1"/>
  <c r="F617" i="8"/>
  <c r="H618" i="8"/>
  <c r="J618" i="8" s="1"/>
  <c r="L618" i="8" s="1"/>
  <c r="N618" i="8" s="1"/>
  <c r="P618" i="8" s="1"/>
  <c r="R618" i="8" s="1"/>
  <c r="F645" i="8"/>
  <c r="H646" i="8"/>
  <c r="J646" i="8" s="1"/>
  <c r="L646" i="8" s="1"/>
  <c r="N646" i="8" s="1"/>
  <c r="P646" i="8" s="1"/>
  <c r="R646" i="8" s="1"/>
  <c r="G606" i="10"/>
  <c r="I607" i="10"/>
  <c r="K607" i="10" s="1"/>
  <c r="M607" i="10" s="1"/>
  <c r="O607" i="10" s="1"/>
  <c r="Q607" i="10" s="1"/>
  <c r="S607" i="10" s="1"/>
  <c r="G383" i="10"/>
  <c r="I384" i="10"/>
  <c r="K384" i="10" s="1"/>
  <c r="M384" i="10" s="1"/>
  <c r="O384" i="10" s="1"/>
  <c r="Q384" i="10" s="1"/>
  <c r="S384" i="10" s="1"/>
  <c r="G461" i="10"/>
  <c r="I462" i="10"/>
  <c r="K462" i="10" s="1"/>
  <c r="M462" i="10" s="1"/>
  <c r="O462" i="10" s="1"/>
  <c r="Q462" i="10" s="1"/>
  <c r="S462" i="10" s="1"/>
  <c r="G202" i="10"/>
  <c r="I203" i="10"/>
  <c r="K203" i="10" s="1"/>
  <c r="M203" i="10" s="1"/>
  <c r="O203" i="10" s="1"/>
  <c r="Q203" i="10" s="1"/>
  <c r="S203" i="10" s="1"/>
  <c r="I418" i="10"/>
  <c r="K418" i="10" s="1"/>
  <c r="M418" i="10" s="1"/>
  <c r="O418" i="10" s="1"/>
  <c r="Q418" i="10" s="1"/>
  <c r="S418" i="10" s="1"/>
  <c r="G417" i="10"/>
  <c r="G174" i="10"/>
  <c r="I175" i="10"/>
  <c r="K175" i="10" s="1"/>
  <c r="M175" i="10" s="1"/>
  <c r="O175" i="10" s="1"/>
  <c r="Q175" i="10" s="1"/>
  <c r="S175" i="10" s="1"/>
  <c r="G350" i="10"/>
  <c r="G342" i="10"/>
  <c r="I343" i="10"/>
  <c r="K343" i="10" s="1"/>
  <c r="M343" i="10" s="1"/>
  <c r="O343" i="10" s="1"/>
  <c r="Q343" i="10" s="1"/>
  <c r="S343" i="10" s="1"/>
  <c r="G328" i="10"/>
  <c r="I328" i="10" s="1"/>
  <c r="K328" i="10" s="1"/>
  <c r="M328" i="10" s="1"/>
  <c r="O328" i="10" s="1"/>
  <c r="Q328" i="10" s="1"/>
  <c r="S328" i="10" s="1"/>
  <c r="I329" i="10"/>
  <c r="K329" i="10" s="1"/>
  <c r="M329" i="10" s="1"/>
  <c r="O329" i="10" s="1"/>
  <c r="Q329" i="10" s="1"/>
  <c r="S329" i="10" s="1"/>
  <c r="G312" i="10"/>
  <c r="I313" i="10"/>
  <c r="K313" i="10" s="1"/>
  <c r="M313" i="10" s="1"/>
  <c r="O313" i="10" s="1"/>
  <c r="Q313" i="10" s="1"/>
  <c r="S313" i="10" s="1"/>
  <c r="G481" i="10"/>
  <c r="I482" i="10"/>
  <c r="K482" i="10" s="1"/>
  <c r="M482" i="10" s="1"/>
  <c r="O482" i="10" s="1"/>
  <c r="Q482" i="10" s="1"/>
  <c r="S482" i="10" s="1"/>
  <c r="I251" i="10"/>
  <c r="K251" i="10" s="1"/>
  <c r="M251" i="10" s="1"/>
  <c r="O251" i="10" s="1"/>
  <c r="Q251" i="10" s="1"/>
  <c r="S251" i="10" s="1"/>
  <c r="G250" i="10"/>
  <c r="G442" i="10"/>
  <c r="I443" i="10"/>
  <c r="K443" i="10" s="1"/>
  <c r="M443" i="10" s="1"/>
  <c r="O443" i="10" s="1"/>
  <c r="Q443" i="10" s="1"/>
  <c r="S443" i="10" s="1"/>
  <c r="G670" i="10"/>
  <c r="I671" i="10"/>
  <c r="K671" i="10" s="1"/>
  <c r="M671" i="10" s="1"/>
  <c r="O671" i="10" s="1"/>
  <c r="Q671" i="10" s="1"/>
  <c r="S671" i="10" s="1"/>
  <c r="G22" i="10"/>
  <c r="I22" i="10" s="1"/>
  <c r="K22" i="10" s="1"/>
  <c r="M22" i="10" s="1"/>
  <c r="O22" i="10" s="1"/>
  <c r="Q22" i="10" s="1"/>
  <c r="S22" i="10" s="1"/>
  <c r="I23" i="10"/>
  <c r="K23" i="10" s="1"/>
  <c r="M23" i="10" s="1"/>
  <c r="O23" i="10" s="1"/>
  <c r="Q23" i="10" s="1"/>
  <c r="S23" i="10" s="1"/>
  <c r="F598" i="8"/>
  <c r="F137" i="8"/>
  <c r="F448" i="8"/>
  <c r="H448" i="8" s="1"/>
  <c r="J448" i="8" s="1"/>
  <c r="L448" i="8" s="1"/>
  <c r="N448" i="8" s="1"/>
  <c r="P448" i="8" s="1"/>
  <c r="R448" i="8" s="1"/>
  <c r="F453" i="8"/>
  <c r="H453" i="8" s="1"/>
  <c r="J453" i="8" s="1"/>
  <c r="L453" i="8" s="1"/>
  <c r="N453" i="8" s="1"/>
  <c r="P453" i="8" s="1"/>
  <c r="R453" i="8" s="1"/>
  <c r="F131" i="8"/>
  <c r="F489" i="8"/>
  <c r="F24" i="8"/>
  <c r="F171" i="8"/>
  <c r="F112" i="8"/>
  <c r="F67" i="8"/>
  <c r="F37" i="8"/>
  <c r="F11" i="8"/>
  <c r="F56" i="8"/>
  <c r="F523" i="8"/>
  <c r="F653" i="8" l="1"/>
  <c r="F630" i="8"/>
  <c r="F629" i="8" s="1"/>
  <c r="F340" i="8"/>
  <c r="H340" i="8" s="1"/>
  <c r="J340" i="8" s="1"/>
  <c r="L340" i="8" s="1"/>
  <c r="N340" i="8" s="1"/>
  <c r="P340" i="8" s="1"/>
  <c r="R340" i="8" s="1"/>
  <c r="F251" i="8"/>
  <c r="F250" i="8" s="1"/>
  <c r="F220" i="8"/>
  <c r="F219" i="8" s="1"/>
  <c r="G8" i="10"/>
  <c r="I8" i="10" s="1"/>
  <c r="K8" i="10" s="1"/>
  <c r="M8" i="10" s="1"/>
  <c r="O8" i="10" s="1"/>
  <c r="Q8" i="10" s="1"/>
  <c r="S8" i="10" s="1"/>
  <c r="F63" i="8"/>
  <c r="H63" i="8" s="1"/>
  <c r="J63" i="8" s="1"/>
  <c r="L63" i="8" s="1"/>
  <c r="N63" i="8" s="1"/>
  <c r="P63" i="8" s="1"/>
  <c r="R63" i="8" s="1"/>
  <c r="H67" i="8"/>
  <c r="J67" i="8" s="1"/>
  <c r="L67" i="8" s="1"/>
  <c r="N67" i="8" s="1"/>
  <c r="P67" i="8" s="1"/>
  <c r="R67" i="8" s="1"/>
  <c r="F597" i="8"/>
  <c r="H598" i="8"/>
  <c r="J598" i="8" s="1"/>
  <c r="L598" i="8" s="1"/>
  <c r="N598" i="8" s="1"/>
  <c r="P598" i="8" s="1"/>
  <c r="R598" i="8" s="1"/>
  <c r="F488" i="8"/>
  <c r="H489" i="8"/>
  <c r="J489" i="8" s="1"/>
  <c r="L489" i="8" s="1"/>
  <c r="N489" i="8" s="1"/>
  <c r="P489" i="8" s="1"/>
  <c r="R489" i="8" s="1"/>
  <c r="F516" i="8"/>
  <c r="H523" i="8"/>
  <c r="J523" i="8" s="1"/>
  <c r="L523" i="8" s="1"/>
  <c r="N523" i="8" s="1"/>
  <c r="P523" i="8" s="1"/>
  <c r="R523" i="8" s="1"/>
  <c r="F170" i="8"/>
  <c r="H171" i="8"/>
  <c r="J171" i="8" s="1"/>
  <c r="L171" i="8" s="1"/>
  <c r="N171" i="8" s="1"/>
  <c r="P171" i="8" s="1"/>
  <c r="R171" i="8" s="1"/>
  <c r="F130" i="8"/>
  <c r="H130" i="8" s="1"/>
  <c r="J130" i="8" s="1"/>
  <c r="L130" i="8" s="1"/>
  <c r="N130" i="8" s="1"/>
  <c r="P130" i="8" s="1"/>
  <c r="R130" i="8" s="1"/>
  <c r="H131" i="8"/>
  <c r="J131" i="8" s="1"/>
  <c r="L131" i="8" s="1"/>
  <c r="N131" i="8" s="1"/>
  <c r="P131" i="8" s="1"/>
  <c r="R131" i="8" s="1"/>
  <c r="F339" i="8"/>
  <c r="I606" i="10"/>
  <c r="K606" i="10" s="1"/>
  <c r="M606" i="10" s="1"/>
  <c r="O606" i="10" s="1"/>
  <c r="Q606" i="10" s="1"/>
  <c r="S606" i="10" s="1"/>
  <c r="G605" i="10"/>
  <c r="F323" i="8"/>
  <c r="H324" i="8"/>
  <c r="J324" i="8" s="1"/>
  <c r="L324" i="8" s="1"/>
  <c r="N324" i="8" s="1"/>
  <c r="P324" i="8" s="1"/>
  <c r="R324" i="8" s="1"/>
  <c r="F159" i="8"/>
  <c r="F33" i="8"/>
  <c r="H37" i="8"/>
  <c r="J37" i="8" s="1"/>
  <c r="L37" i="8" s="1"/>
  <c r="N37" i="8" s="1"/>
  <c r="P37" i="8" s="1"/>
  <c r="R37" i="8" s="1"/>
  <c r="F21" i="8"/>
  <c r="H24" i="8"/>
  <c r="J24" i="8" s="1"/>
  <c r="L24" i="8" s="1"/>
  <c r="N24" i="8" s="1"/>
  <c r="P24" i="8" s="1"/>
  <c r="R24" i="8" s="1"/>
  <c r="F373" i="8"/>
  <c r="F464" i="8"/>
  <c r="G441" i="10"/>
  <c r="I442" i="10"/>
  <c r="K442" i="10" s="1"/>
  <c r="M442" i="10" s="1"/>
  <c r="O442" i="10" s="1"/>
  <c r="Q442" i="10" s="1"/>
  <c r="S442" i="10" s="1"/>
  <c r="G480" i="10"/>
  <c r="I480" i="10" s="1"/>
  <c r="K480" i="10" s="1"/>
  <c r="M480" i="10" s="1"/>
  <c r="O480" i="10" s="1"/>
  <c r="Q480" i="10" s="1"/>
  <c r="S480" i="10" s="1"/>
  <c r="I481" i="10"/>
  <c r="K481" i="10" s="1"/>
  <c r="M481" i="10" s="1"/>
  <c r="O481" i="10" s="1"/>
  <c r="Q481" i="10" s="1"/>
  <c r="S481" i="10" s="1"/>
  <c r="G188" i="10"/>
  <c r="I189" i="10"/>
  <c r="K189" i="10" s="1"/>
  <c r="M189" i="10" s="1"/>
  <c r="O189" i="10" s="1"/>
  <c r="Q189" i="10" s="1"/>
  <c r="S189" i="10" s="1"/>
  <c r="I174" i="10"/>
  <c r="K174" i="10" s="1"/>
  <c r="M174" i="10" s="1"/>
  <c r="O174" i="10" s="1"/>
  <c r="Q174" i="10" s="1"/>
  <c r="S174" i="10" s="1"/>
  <c r="G152" i="10"/>
  <c r="I152" i="10" s="1"/>
  <c r="K152" i="10" s="1"/>
  <c r="M152" i="10" s="1"/>
  <c r="O152" i="10" s="1"/>
  <c r="Q152" i="10" s="1"/>
  <c r="S152" i="10" s="1"/>
  <c r="G201" i="10"/>
  <c r="I202" i="10"/>
  <c r="K202" i="10" s="1"/>
  <c r="M202" i="10" s="1"/>
  <c r="O202" i="10" s="1"/>
  <c r="Q202" i="10" s="1"/>
  <c r="S202" i="10" s="1"/>
  <c r="G382" i="10"/>
  <c r="I382" i="10" s="1"/>
  <c r="K382" i="10" s="1"/>
  <c r="M382" i="10" s="1"/>
  <c r="O382" i="10" s="1"/>
  <c r="Q382" i="10" s="1"/>
  <c r="S382" i="10" s="1"/>
  <c r="I383" i="10"/>
  <c r="K383" i="10" s="1"/>
  <c r="M383" i="10" s="1"/>
  <c r="O383" i="10" s="1"/>
  <c r="Q383" i="10" s="1"/>
  <c r="S383" i="10" s="1"/>
  <c r="F643" i="8"/>
  <c r="H643" i="8" s="1"/>
  <c r="J643" i="8" s="1"/>
  <c r="L643" i="8" s="1"/>
  <c r="N643" i="8" s="1"/>
  <c r="P643" i="8" s="1"/>
  <c r="R643" i="8" s="1"/>
  <c r="H645" i="8"/>
  <c r="J645" i="8" s="1"/>
  <c r="L645" i="8" s="1"/>
  <c r="N645" i="8" s="1"/>
  <c r="P645" i="8" s="1"/>
  <c r="R645" i="8" s="1"/>
  <c r="F562" i="8"/>
  <c r="H563" i="8"/>
  <c r="J563" i="8" s="1"/>
  <c r="L563" i="8" s="1"/>
  <c r="N563" i="8" s="1"/>
  <c r="P563" i="8" s="1"/>
  <c r="R563" i="8" s="1"/>
  <c r="F477" i="8"/>
  <c r="H477" i="8" s="1"/>
  <c r="J477" i="8" s="1"/>
  <c r="L477" i="8" s="1"/>
  <c r="N477" i="8" s="1"/>
  <c r="P477" i="8" s="1"/>
  <c r="R477" i="8" s="1"/>
  <c r="H478" i="8"/>
  <c r="J478" i="8" s="1"/>
  <c r="L478" i="8" s="1"/>
  <c r="N478" i="8" s="1"/>
  <c r="P478" i="8" s="1"/>
  <c r="R478" i="8" s="1"/>
  <c r="F407" i="8"/>
  <c r="H408" i="8"/>
  <c r="J408" i="8" s="1"/>
  <c r="L408" i="8" s="1"/>
  <c r="N408" i="8" s="1"/>
  <c r="P408" i="8" s="1"/>
  <c r="R408" i="8" s="1"/>
  <c r="F353" i="8"/>
  <c r="H354" i="8"/>
  <c r="J354" i="8" s="1"/>
  <c r="L354" i="8" s="1"/>
  <c r="N354" i="8" s="1"/>
  <c r="P354" i="8" s="1"/>
  <c r="R354" i="8" s="1"/>
  <c r="G519" i="10"/>
  <c r="I519" i="10" s="1"/>
  <c r="K519" i="10" s="1"/>
  <c r="M519" i="10" s="1"/>
  <c r="O519" i="10" s="1"/>
  <c r="Q519" i="10" s="1"/>
  <c r="S519" i="10" s="1"/>
  <c r="I529" i="10"/>
  <c r="K529" i="10" s="1"/>
  <c r="M529" i="10" s="1"/>
  <c r="O529" i="10" s="1"/>
  <c r="Q529" i="10" s="1"/>
  <c r="S529" i="10" s="1"/>
  <c r="F589" i="8"/>
  <c r="H590" i="8"/>
  <c r="J590" i="8" s="1"/>
  <c r="L590" i="8" s="1"/>
  <c r="N590" i="8" s="1"/>
  <c r="P590" i="8" s="1"/>
  <c r="R590" i="8" s="1"/>
  <c r="F495" i="8"/>
  <c r="H496" i="8"/>
  <c r="J496" i="8" s="1"/>
  <c r="L496" i="8" s="1"/>
  <c r="N496" i="8" s="1"/>
  <c r="P496" i="8" s="1"/>
  <c r="R496" i="8" s="1"/>
  <c r="F429" i="8"/>
  <c r="H430" i="8"/>
  <c r="J430" i="8" s="1"/>
  <c r="L430" i="8" s="1"/>
  <c r="N430" i="8" s="1"/>
  <c r="P430" i="8" s="1"/>
  <c r="R430" i="8" s="1"/>
  <c r="F311" i="8"/>
  <c r="H312" i="8"/>
  <c r="J312" i="8" s="1"/>
  <c r="L312" i="8" s="1"/>
  <c r="N312" i="8" s="1"/>
  <c r="P312" i="8" s="1"/>
  <c r="R312" i="8" s="1"/>
  <c r="F214" i="8"/>
  <c r="H215" i="8"/>
  <c r="J215" i="8" s="1"/>
  <c r="L215" i="8" s="1"/>
  <c r="N215" i="8" s="1"/>
  <c r="P215" i="8" s="1"/>
  <c r="R215" i="8" s="1"/>
  <c r="F76" i="8"/>
  <c r="H77" i="8"/>
  <c r="J77" i="8" s="1"/>
  <c r="L77" i="8" s="1"/>
  <c r="N77" i="8" s="1"/>
  <c r="P77" i="8" s="1"/>
  <c r="R77" i="8" s="1"/>
  <c r="G235" i="10"/>
  <c r="I236" i="10"/>
  <c r="K236" i="10" s="1"/>
  <c r="M236" i="10" s="1"/>
  <c r="O236" i="10" s="1"/>
  <c r="Q236" i="10" s="1"/>
  <c r="S236" i="10" s="1"/>
  <c r="G302" i="10"/>
  <c r="I303" i="10"/>
  <c r="K303" i="10" s="1"/>
  <c r="M303" i="10" s="1"/>
  <c r="O303" i="10" s="1"/>
  <c r="Q303" i="10" s="1"/>
  <c r="S303" i="10" s="1"/>
  <c r="G498" i="10"/>
  <c r="I498" i="10" s="1"/>
  <c r="K498" i="10" s="1"/>
  <c r="M498" i="10" s="1"/>
  <c r="O498" i="10" s="1"/>
  <c r="Q498" i="10" s="1"/>
  <c r="S498" i="10" s="1"/>
  <c r="I499" i="10"/>
  <c r="K499" i="10" s="1"/>
  <c r="M499" i="10" s="1"/>
  <c r="O499" i="10" s="1"/>
  <c r="Q499" i="10" s="1"/>
  <c r="S499" i="10" s="1"/>
  <c r="G577" i="10"/>
  <c r="I578" i="10"/>
  <c r="K578" i="10" s="1"/>
  <c r="M578" i="10" s="1"/>
  <c r="O578" i="10" s="1"/>
  <c r="Q578" i="10" s="1"/>
  <c r="S578" i="10" s="1"/>
  <c r="G468" i="10"/>
  <c r="I468" i="10" s="1"/>
  <c r="K468" i="10" s="1"/>
  <c r="M468" i="10" s="1"/>
  <c r="O468" i="10" s="1"/>
  <c r="Q468" i="10" s="1"/>
  <c r="S468" i="10" s="1"/>
  <c r="I469" i="10"/>
  <c r="K469" i="10" s="1"/>
  <c r="M469" i="10" s="1"/>
  <c r="O469" i="10" s="1"/>
  <c r="Q469" i="10" s="1"/>
  <c r="S469" i="10" s="1"/>
  <c r="G181" i="10"/>
  <c r="I181" i="10" s="1"/>
  <c r="K181" i="10" s="1"/>
  <c r="M181" i="10" s="1"/>
  <c r="O181" i="10" s="1"/>
  <c r="Q181" i="10" s="1"/>
  <c r="S181" i="10" s="1"/>
  <c r="I182" i="10"/>
  <c r="K182" i="10" s="1"/>
  <c r="M182" i="10" s="1"/>
  <c r="O182" i="10" s="1"/>
  <c r="Q182" i="10" s="1"/>
  <c r="S182" i="10" s="1"/>
  <c r="F573" i="8"/>
  <c r="H574" i="8"/>
  <c r="J574" i="8" s="1"/>
  <c r="L574" i="8" s="1"/>
  <c r="N574" i="8" s="1"/>
  <c r="P574" i="8" s="1"/>
  <c r="R574" i="8" s="1"/>
  <c r="F395" i="8"/>
  <c r="H396" i="8"/>
  <c r="J396" i="8" s="1"/>
  <c r="L396" i="8" s="1"/>
  <c r="N396" i="8" s="1"/>
  <c r="P396" i="8" s="1"/>
  <c r="R396" i="8" s="1"/>
  <c r="F245" i="8"/>
  <c r="H246" i="8"/>
  <c r="J246" i="8" s="1"/>
  <c r="L246" i="8" s="1"/>
  <c r="N246" i="8" s="1"/>
  <c r="P246" i="8" s="1"/>
  <c r="R246" i="8" s="1"/>
  <c r="F151" i="8"/>
  <c r="H152" i="8"/>
  <c r="J152" i="8" s="1"/>
  <c r="L152" i="8" s="1"/>
  <c r="N152" i="8" s="1"/>
  <c r="P152" i="8" s="1"/>
  <c r="R152" i="8" s="1"/>
  <c r="F568" i="8"/>
  <c r="H569" i="8"/>
  <c r="J569" i="8" s="1"/>
  <c r="L569" i="8" s="1"/>
  <c r="N569" i="8" s="1"/>
  <c r="P569" i="8" s="1"/>
  <c r="R569" i="8" s="1"/>
  <c r="F390" i="8"/>
  <c r="H391" i="8"/>
  <c r="J391" i="8" s="1"/>
  <c r="L391" i="8" s="1"/>
  <c r="N391" i="8" s="1"/>
  <c r="P391" i="8" s="1"/>
  <c r="R391" i="8" s="1"/>
  <c r="F52" i="8"/>
  <c r="H52" i="8" s="1"/>
  <c r="J52" i="8" s="1"/>
  <c r="L52" i="8" s="1"/>
  <c r="N52" i="8" s="1"/>
  <c r="P52" i="8" s="1"/>
  <c r="R52" i="8" s="1"/>
  <c r="H56" i="8"/>
  <c r="J56" i="8" s="1"/>
  <c r="L56" i="8" s="1"/>
  <c r="N56" i="8" s="1"/>
  <c r="P56" i="8" s="1"/>
  <c r="R56" i="8" s="1"/>
  <c r="F652" i="8"/>
  <c r="H653" i="8"/>
  <c r="J653" i="8" s="1"/>
  <c r="L653" i="8" s="1"/>
  <c r="N653" i="8" s="1"/>
  <c r="P653" i="8" s="1"/>
  <c r="R653" i="8" s="1"/>
  <c r="G669" i="10"/>
  <c r="I670" i="10"/>
  <c r="K670" i="10" s="1"/>
  <c r="M670" i="10" s="1"/>
  <c r="O670" i="10" s="1"/>
  <c r="Q670" i="10" s="1"/>
  <c r="S670" i="10" s="1"/>
  <c r="I312" i="10"/>
  <c r="K312" i="10" s="1"/>
  <c r="M312" i="10" s="1"/>
  <c r="O312" i="10" s="1"/>
  <c r="Q312" i="10" s="1"/>
  <c r="S312" i="10" s="1"/>
  <c r="G311" i="10"/>
  <c r="G341" i="10"/>
  <c r="I342" i="10"/>
  <c r="K342" i="10" s="1"/>
  <c r="M342" i="10" s="1"/>
  <c r="O342" i="10" s="1"/>
  <c r="Q342" i="10" s="1"/>
  <c r="S342" i="10" s="1"/>
  <c r="G416" i="10"/>
  <c r="I416" i="10" s="1"/>
  <c r="K416" i="10" s="1"/>
  <c r="M416" i="10" s="1"/>
  <c r="O416" i="10" s="1"/>
  <c r="Q416" i="10" s="1"/>
  <c r="S416" i="10" s="1"/>
  <c r="I417" i="10"/>
  <c r="K417" i="10" s="1"/>
  <c r="M417" i="10" s="1"/>
  <c r="O417" i="10" s="1"/>
  <c r="Q417" i="10" s="1"/>
  <c r="S417" i="10" s="1"/>
  <c r="G77" i="10"/>
  <c r="I78" i="10"/>
  <c r="K78" i="10" s="1"/>
  <c r="M78" i="10" s="1"/>
  <c r="O78" i="10" s="1"/>
  <c r="Q78" i="10" s="1"/>
  <c r="S78" i="10" s="1"/>
  <c r="G322" i="10"/>
  <c r="G249" i="10"/>
  <c r="I250" i="10"/>
  <c r="K250" i="10" s="1"/>
  <c r="M250" i="10" s="1"/>
  <c r="O250" i="10" s="1"/>
  <c r="Q250" i="10" s="1"/>
  <c r="S250" i="10" s="1"/>
  <c r="F108" i="8"/>
  <c r="H112" i="8"/>
  <c r="J112" i="8" s="1"/>
  <c r="L112" i="8" s="1"/>
  <c r="N112" i="8" s="1"/>
  <c r="P112" i="8" s="1"/>
  <c r="R112" i="8" s="1"/>
  <c r="F10" i="8"/>
  <c r="H11" i="8"/>
  <c r="J11" i="8" s="1"/>
  <c r="L11" i="8" s="1"/>
  <c r="N11" i="8" s="1"/>
  <c r="P11" i="8" s="1"/>
  <c r="R11" i="8" s="1"/>
  <c r="F136" i="8"/>
  <c r="H136" i="8" s="1"/>
  <c r="J136" i="8" s="1"/>
  <c r="L136" i="8" s="1"/>
  <c r="N136" i="8" s="1"/>
  <c r="P136" i="8" s="1"/>
  <c r="R136" i="8" s="1"/>
  <c r="H137" i="8"/>
  <c r="J137" i="8" s="1"/>
  <c r="L137" i="8" s="1"/>
  <c r="N137" i="8" s="1"/>
  <c r="P137" i="8" s="1"/>
  <c r="R137" i="8" s="1"/>
  <c r="G349" i="10"/>
  <c r="I349" i="10" s="1"/>
  <c r="K349" i="10" s="1"/>
  <c r="M349" i="10" s="1"/>
  <c r="O349" i="10" s="1"/>
  <c r="Q349" i="10" s="1"/>
  <c r="S349" i="10" s="1"/>
  <c r="I350" i="10"/>
  <c r="K350" i="10" s="1"/>
  <c r="M350" i="10" s="1"/>
  <c r="O350" i="10" s="1"/>
  <c r="Q350" i="10" s="1"/>
  <c r="S350" i="10" s="1"/>
  <c r="I461" i="10"/>
  <c r="K461" i="10" s="1"/>
  <c r="M461" i="10" s="1"/>
  <c r="O461" i="10" s="1"/>
  <c r="Q461" i="10" s="1"/>
  <c r="S461" i="10" s="1"/>
  <c r="F616" i="8"/>
  <c r="H617" i="8"/>
  <c r="J617" i="8" s="1"/>
  <c r="L617" i="8" s="1"/>
  <c r="N617" i="8" s="1"/>
  <c r="P617" i="8" s="1"/>
  <c r="R617" i="8" s="1"/>
  <c r="F661" i="8"/>
  <c r="H662" i="8"/>
  <c r="J662" i="8" s="1"/>
  <c r="L662" i="8" s="1"/>
  <c r="N662" i="8" s="1"/>
  <c r="P662" i="8" s="1"/>
  <c r="R662" i="8" s="1"/>
  <c r="F609" i="8"/>
  <c r="H610" i="8"/>
  <c r="J610" i="8" s="1"/>
  <c r="L610" i="8" s="1"/>
  <c r="N610" i="8" s="1"/>
  <c r="P610" i="8" s="1"/>
  <c r="R610" i="8" s="1"/>
  <c r="F553" i="8"/>
  <c r="H557" i="8"/>
  <c r="J557" i="8" s="1"/>
  <c r="L557" i="8" s="1"/>
  <c r="N557" i="8" s="1"/>
  <c r="P557" i="8" s="1"/>
  <c r="R557" i="8" s="1"/>
  <c r="F399" i="8"/>
  <c r="H399" i="8" s="1"/>
  <c r="J399" i="8" s="1"/>
  <c r="L399" i="8" s="1"/>
  <c r="N399" i="8" s="1"/>
  <c r="P399" i="8" s="1"/>
  <c r="R399" i="8" s="1"/>
  <c r="H400" i="8"/>
  <c r="J400" i="8" s="1"/>
  <c r="L400" i="8" s="1"/>
  <c r="N400" i="8" s="1"/>
  <c r="P400" i="8" s="1"/>
  <c r="R400" i="8" s="1"/>
  <c r="F348" i="8"/>
  <c r="H349" i="8"/>
  <c r="J349" i="8" s="1"/>
  <c r="L349" i="8" s="1"/>
  <c r="N349" i="8" s="1"/>
  <c r="P349" i="8" s="1"/>
  <c r="R349" i="8" s="1"/>
  <c r="I647" i="10"/>
  <c r="K647" i="10" s="1"/>
  <c r="M647" i="10" s="1"/>
  <c r="O647" i="10" s="1"/>
  <c r="Q647" i="10" s="1"/>
  <c r="S647" i="10" s="1"/>
  <c r="G646" i="10"/>
  <c r="G598" i="10"/>
  <c r="I598" i="10" s="1"/>
  <c r="K598" i="10" s="1"/>
  <c r="M598" i="10" s="1"/>
  <c r="O598" i="10" s="1"/>
  <c r="Q598" i="10" s="1"/>
  <c r="S598" i="10" s="1"/>
  <c r="I599" i="10"/>
  <c r="K599" i="10" s="1"/>
  <c r="M599" i="10" s="1"/>
  <c r="O599" i="10" s="1"/>
  <c r="Q599" i="10" s="1"/>
  <c r="S599" i="10" s="1"/>
  <c r="G512" i="10"/>
  <c r="I512" i="10" s="1"/>
  <c r="K512" i="10" s="1"/>
  <c r="M512" i="10" s="1"/>
  <c r="O512" i="10" s="1"/>
  <c r="Q512" i="10" s="1"/>
  <c r="S512" i="10" s="1"/>
  <c r="I513" i="10"/>
  <c r="K513" i="10" s="1"/>
  <c r="M513" i="10" s="1"/>
  <c r="O513" i="10" s="1"/>
  <c r="Q513" i="10" s="1"/>
  <c r="S513" i="10" s="1"/>
  <c r="G554" i="10"/>
  <c r="I554" i="10" s="1"/>
  <c r="K554" i="10" s="1"/>
  <c r="M554" i="10" s="1"/>
  <c r="O554" i="10" s="1"/>
  <c r="Q554" i="10" s="1"/>
  <c r="S554" i="10" s="1"/>
  <c r="I555" i="10"/>
  <c r="K555" i="10" s="1"/>
  <c r="M555" i="10" s="1"/>
  <c r="O555" i="10" s="1"/>
  <c r="Q555" i="10" s="1"/>
  <c r="S555" i="10" s="1"/>
  <c r="G487" i="10"/>
  <c r="I487" i="10" s="1"/>
  <c r="K487" i="10" s="1"/>
  <c r="M487" i="10" s="1"/>
  <c r="O487" i="10" s="1"/>
  <c r="Q487" i="10" s="1"/>
  <c r="S487" i="10" s="1"/>
  <c r="I488" i="10"/>
  <c r="K488" i="10" s="1"/>
  <c r="M488" i="10" s="1"/>
  <c r="O488" i="10" s="1"/>
  <c r="Q488" i="10" s="1"/>
  <c r="S488" i="10" s="1"/>
  <c r="F604" i="8"/>
  <c r="H605" i="8"/>
  <c r="J605" i="8" s="1"/>
  <c r="L605" i="8" s="1"/>
  <c r="N605" i="8" s="1"/>
  <c r="P605" i="8" s="1"/>
  <c r="R605" i="8" s="1"/>
  <c r="F547" i="8"/>
  <c r="H548" i="8"/>
  <c r="J548" i="8" s="1"/>
  <c r="L548" i="8" s="1"/>
  <c r="N548" i="8" s="1"/>
  <c r="P548" i="8" s="1"/>
  <c r="R548" i="8" s="1"/>
  <c r="F424" i="8"/>
  <c r="H425" i="8"/>
  <c r="J425" i="8" s="1"/>
  <c r="L425" i="8" s="1"/>
  <c r="N425" i="8" s="1"/>
  <c r="P425" i="8" s="1"/>
  <c r="R425" i="8" s="1"/>
  <c r="F306" i="8"/>
  <c r="H307" i="8"/>
  <c r="J307" i="8" s="1"/>
  <c r="L307" i="8" s="1"/>
  <c r="N307" i="8" s="1"/>
  <c r="P307" i="8" s="1"/>
  <c r="R307" i="8" s="1"/>
  <c r="F206" i="8"/>
  <c r="H207" i="8"/>
  <c r="J207" i="8" s="1"/>
  <c r="L207" i="8" s="1"/>
  <c r="N207" i="8" s="1"/>
  <c r="P207" i="8" s="1"/>
  <c r="R207" i="8" s="1"/>
  <c r="F623" i="8"/>
  <c r="H624" i="8"/>
  <c r="J624" i="8" s="1"/>
  <c r="L624" i="8" s="1"/>
  <c r="N624" i="8" s="1"/>
  <c r="P624" i="8" s="1"/>
  <c r="R624" i="8" s="1"/>
  <c r="F540" i="8"/>
  <c r="H541" i="8"/>
  <c r="J541" i="8" s="1"/>
  <c r="L541" i="8" s="1"/>
  <c r="N541" i="8" s="1"/>
  <c r="P541" i="8" s="1"/>
  <c r="R541" i="8" s="1"/>
  <c r="F419" i="8"/>
  <c r="H420" i="8"/>
  <c r="J420" i="8" s="1"/>
  <c r="L420" i="8" s="1"/>
  <c r="N420" i="8" s="1"/>
  <c r="P420" i="8" s="1"/>
  <c r="R420" i="8" s="1"/>
  <c r="F358" i="8"/>
  <c r="H359" i="8"/>
  <c r="J359" i="8" s="1"/>
  <c r="L359" i="8" s="1"/>
  <c r="N359" i="8" s="1"/>
  <c r="P359" i="8" s="1"/>
  <c r="R359" i="8" s="1"/>
  <c r="F181" i="8"/>
  <c r="H182" i="8"/>
  <c r="J182" i="8" s="1"/>
  <c r="L182" i="8" s="1"/>
  <c r="N182" i="8" s="1"/>
  <c r="P182" i="8" s="1"/>
  <c r="R182" i="8" s="1"/>
  <c r="F81" i="8"/>
  <c r="H82" i="8"/>
  <c r="J82" i="8" s="1"/>
  <c r="L82" i="8" s="1"/>
  <c r="N82" i="8" s="1"/>
  <c r="P82" i="8" s="1"/>
  <c r="R82" i="8" s="1"/>
  <c r="F444" i="8"/>
  <c r="H630" i="8" l="1"/>
  <c r="J630" i="8" s="1"/>
  <c r="L630" i="8" s="1"/>
  <c r="N630" i="8" s="1"/>
  <c r="P630" i="8" s="1"/>
  <c r="R630" i="8" s="1"/>
  <c r="H251" i="8"/>
  <c r="J251" i="8" s="1"/>
  <c r="L251" i="8" s="1"/>
  <c r="N251" i="8" s="1"/>
  <c r="P251" i="8" s="1"/>
  <c r="R251" i="8" s="1"/>
  <c r="H219" i="8"/>
  <c r="J219" i="8" s="1"/>
  <c r="L219" i="8" s="1"/>
  <c r="N219" i="8" s="1"/>
  <c r="P219" i="8" s="1"/>
  <c r="R219" i="8" s="1"/>
  <c r="F218" i="8"/>
  <c r="H218" i="8" s="1"/>
  <c r="J218" i="8" s="1"/>
  <c r="L218" i="8" s="1"/>
  <c r="N218" i="8" s="1"/>
  <c r="P218" i="8" s="1"/>
  <c r="R218" i="8" s="1"/>
  <c r="H220" i="8"/>
  <c r="J220" i="8" s="1"/>
  <c r="L220" i="8" s="1"/>
  <c r="N220" i="8" s="1"/>
  <c r="P220" i="8" s="1"/>
  <c r="R220" i="8" s="1"/>
  <c r="F129" i="8"/>
  <c r="F85" i="8" s="1"/>
  <c r="H85" i="8" s="1"/>
  <c r="J85" i="8" s="1"/>
  <c r="L85" i="8" s="1"/>
  <c r="N85" i="8" s="1"/>
  <c r="P85" i="8" s="1"/>
  <c r="R85" i="8" s="1"/>
  <c r="F51" i="8"/>
  <c r="H51" i="8" s="1"/>
  <c r="J51" i="8" s="1"/>
  <c r="L51" i="8" s="1"/>
  <c r="N51" i="8" s="1"/>
  <c r="P51" i="8" s="1"/>
  <c r="R51" i="8" s="1"/>
  <c r="G460" i="10"/>
  <c r="I460" i="10" s="1"/>
  <c r="K460" i="10" s="1"/>
  <c r="M460" i="10" s="1"/>
  <c r="O460" i="10" s="1"/>
  <c r="Q460" i="10" s="1"/>
  <c r="S460" i="10" s="1"/>
  <c r="F80" i="8"/>
  <c r="H80" i="8" s="1"/>
  <c r="J80" i="8" s="1"/>
  <c r="L80" i="8" s="1"/>
  <c r="N80" i="8" s="1"/>
  <c r="P80" i="8" s="1"/>
  <c r="R80" i="8" s="1"/>
  <c r="H81" i="8"/>
  <c r="J81" i="8" s="1"/>
  <c r="L81" i="8" s="1"/>
  <c r="N81" i="8" s="1"/>
  <c r="P81" i="8" s="1"/>
  <c r="R81" i="8" s="1"/>
  <c r="F539" i="8"/>
  <c r="H540" i="8"/>
  <c r="J540" i="8" s="1"/>
  <c r="L540" i="8" s="1"/>
  <c r="N540" i="8" s="1"/>
  <c r="P540" i="8" s="1"/>
  <c r="R540" i="8" s="1"/>
  <c r="F418" i="8"/>
  <c r="H419" i="8"/>
  <c r="J419" i="8" s="1"/>
  <c r="L419" i="8" s="1"/>
  <c r="N419" i="8" s="1"/>
  <c r="P419" i="8" s="1"/>
  <c r="R419" i="8" s="1"/>
  <c r="F622" i="8"/>
  <c r="H623" i="8"/>
  <c r="J623" i="8" s="1"/>
  <c r="L623" i="8" s="1"/>
  <c r="N623" i="8" s="1"/>
  <c r="P623" i="8" s="1"/>
  <c r="R623" i="8" s="1"/>
  <c r="F546" i="8"/>
  <c r="H547" i="8"/>
  <c r="J547" i="8" s="1"/>
  <c r="L547" i="8" s="1"/>
  <c r="N547" i="8" s="1"/>
  <c r="P547" i="8" s="1"/>
  <c r="R547" i="8" s="1"/>
  <c r="F50" i="8"/>
  <c r="H50" i="8" s="1"/>
  <c r="J50" i="8" s="1"/>
  <c r="L50" i="8" s="1"/>
  <c r="N50" i="8" s="1"/>
  <c r="P50" i="8" s="1"/>
  <c r="R50" i="8" s="1"/>
  <c r="G321" i="10"/>
  <c r="I321" i="10" s="1"/>
  <c r="K321" i="10" s="1"/>
  <c r="M321" i="10" s="1"/>
  <c r="O321" i="10" s="1"/>
  <c r="Q321" i="10" s="1"/>
  <c r="S321" i="10" s="1"/>
  <c r="I322" i="10"/>
  <c r="K322" i="10" s="1"/>
  <c r="M322" i="10" s="1"/>
  <c r="O322" i="10" s="1"/>
  <c r="Q322" i="10" s="1"/>
  <c r="S322" i="10" s="1"/>
  <c r="F567" i="8"/>
  <c r="H568" i="8"/>
  <c r="J568" i="8" s="1"/>
  <c r="L568" i="8" s="1"/>
  <c r="N568" i="8" s="1"/>
  <c r="P568" i="8" s="1"/>
  <c r="R568" i="8" s="1"/>
  <c r="F244" i="8"/>
  <c r="H244" i="8" s="1"/>
  <c r="J244" i="8" s="1"/>
  <c r="L244" i="8" s="1"/>
  <c r="N244" i="8" s="1"/>
  <c r="P244" i="8" s="1"/>
  <c r="R244" i="8" s="1"/>
  <c r="H245" i="8"/>
  <c r="J245" i="8" s="1"/>
  <c r="L245" i="8" s="1"/>
  <c r="N245" i="8" s="1"/>
  <c r="P245" i="8" s="1"/>
  <c r="R245" i="8" s="1"/>
  <c r="F572" i="8"/>
  <c r="H572" i="8" s="1"/>
  <c r="J572" i="8" s="1"/>
  <c r="L572" i="8" s="1"/>
  <c r="N572" i="8" s="1"/>
  <c r="P572" i="8" s="1"/>
  <c r="R572" i="8" s="1"/>
  <c r="H573" i="8"/>
  <c r="J573" i="8" s="1"/>
  <c r="L573" i="8" s="1"/>
  <c r="N573" i="8" s="1"/>
  <c r="P573" i="8" s="1"/>
  <c r="R573" i="8" s="1"/>
  <c r="G234" i="10"/>
  <c r="I234" i="10" s="1"/>
  <c r="K234" i="10" s="1"/>
  <c r="M234" i="10" s="1"/>
  <c r="O234" i="10" s="1"/>
  <c r="Q234" i="10" s="1"/>
  <c r="S234" i="10" s="1"/>
  <c r="I235" i="10"/>
  <c r="K235" i="10" s="1"/>
  <c r="M235" i="10" s="1"/>
  <c r="O235" i="10" s="1"/>
  <c r="Q235" i="10" s="1"/>
  <c r="S235" i="10" s="1"/>
  <c r="F213" i="8"/>
  <c r="H214" i="8"/>
  <c r="J214" i="8" s="1"/>
  <c r="L214" i="8" s="1"/>
  <c r="N214" i="8" s="1"/>
  <c r="P214" i="8" s="1"/>
  <c r="R214" i="8" s="1"/>
  <c r="F428" i="8"/>
  <c r="H428" i="8" s="1"/>
  <c r="J428" i="8" s="1"/>
  <c r="L428" i="8" s="1"/>
  <c r="N428" i="8" s="1"/>
  <c r="P428" i="8" s="1"/>
  <c r="R428" i="8" s="1"/>
  <c r="H429" i="8"/>
  <c r="J429" i="8" s="1"/>
  <c r="L429" i="8" s="1"/>
  <c r="N429" i="8" s="1"/>
  <c r="P429" i="8" s="1"/>
  <c r="R429" i="8" s="1"/>
  <c r="F588" i="8"/>
  <c r="H589" i="8"/>
  <c r="J589" i="8" s="1"/>
  <c r="L589" i="8" s="1"/>
  <c r="N589" i="8" s="1"/>
  <c r="P589" i="8" s="1"/>
  <c r="R589" i="8" s="1"/>
  <c r="F352" i="8"/>
  <c r="H352" i="8" s="1"/>
  <c r="J352" i="8" s="1"/>
  <c r="L352" i="8" s="1"/>
  <c r="N352" i="8" s="1"/>
  <c r="P352" i="8" s="1"/>
  <c r="R352" i="8" s="1"/>
  <c r="H353" i="8"/>
  <c r="J353" i="8" s="1"/>
  <c r="L353" i="8" s="1"/>
  <c r="N353" i="8" s="1"/>
  <c r="P353" i="8" s="1"/>
  <c r="R353" i="8" s="1"/>
  <c r="G200" i="10"/>
  <c r="I200" i="10" s="1"/>
  <c r="K200" i="10" s="1"/>
  <c r="M200" i="10" s="1"/>
  <c r="O200" i="10" s="1"/>
  <c r="Q200" i="10" s="1"/>
  <c r="S200" i="10" s="1"/>
  <c r="I201" i="10"/>
  <c r="K201" i="10" s="1"/>
  <c r="M201" i="10" s="1"/>
  <c r="O201" i="10" s="1"/>
  <c r="Q201" i="10" s="1"/>
  <c r="S201" i="10" s="1"/>
  <c r="F628" i="8"/>
  <c r="H629" i="8"/>
  <c r="J629" i="8" s="1"/>
  <c r="L629" i="8" s="1"/>
  <c r="N629" i="8" s="1"/>
  <c r="P629" i="8" s="1"/>
  <c r="R629" i="8" s="1"/>
  <c r="F372" i="8"/>
  <c r="H373" i="8"/>
  <c r="J373" i="8" s="1"/>
  <c r="L373" i="8" s="1"/>
  <c r="N373" i="8" s="1"/>
  <c r="P373" i="8" s="1"/>
  <c r="R373" i="8" s="1"/>
  <c r="F32" i="8"/>
  <c r="H33" i="8"/>
  <c r="J33" i="8" s="1"/>
  <c r="L33" i="8" s="1"/>
  <c r="N33" i="8" s="1"/>
  <c r="P33" i="8" s="1"/>
  <c r="R33" i="8" s="1"/>
  <c r="I605" i="10"/>
  <c r="K605" i="10" s="1"/>
  <c r="M605" i="10" s="1"/>
  <c r="O605" i="10" s="1"/>
  <c r="Q605" i="10" s="1"/>
  <c r="S605" i="10" s="1"/>
  <c r="F205" i="8"/>
  <c r="H206" i="8"/>
  <c r="J206" i="8" s="1"/>
  <c r="L206" i="8" s="1"/>
  <c r="N206" i="8" s="1"/>
  <c r="P206" i="8" s="1"/>
  <c r="R206" i="8" s="1"/>
  <c r="F603" i="8"/>
  <c r="H603" i="8" s="1"/>
  <c r="J603" i="8" s="1"/>
  <c r="L603" i="8" s="1"/>
  <c r="N603" i="8" s="1"/>
  <c r="P603" i="8" s="1"/>
  <c r="R603" i="8" s="1"/>
  <c r="H604" i="8"/>
  <c r="J604" i="8" s="1"/>
  <c r="L604" i="8" s="1"/>
  <c r="N604" i="8" s="1"/>
  <c r="P604" i="8" s="1"/>
  <c r="R604" i="8" s="1"/>
  <c r="F347" i="8"/>
  <c r="H347" i="8" s="1"/>
  <c r="J347" i="8" s="1"/>
  <c r="L347" i="8" s="1"/>
  <c r="N347" i="8" s="1"/>
  <c r="P347" i="8" s="1"/>
  <c r="R347" i="8" s="1"/>
  <c r="H348" i="8"/>
  <c r="J348" i="8" s="1"/>
  <c r="L348" i="8" s="1"/>
  <c r="N348" i="8" s="1"/>
  <c r="P348" i="8" s="1"/>
  <c r="R348" i="8" s="1"/>
  <c r="F551" i="8"/>
  <c r="H551" i="8" s="1"/>
  <c r="J551" i="8" s="1"/>
  <c r="L551" i="8" s="1"/>
  <c r="N551" i="8" s="1"/>
  <c r="P551" i="8" s="1"/>
  <c r="R551" i="8" s="1"/>
  <c r="H553" i="8"/>
  <c r="J553" i="8" s="1"/>
  <c r="L553" i="8" s="1"/>
  <c r="N553" i="8" s="1"/>
  <c r="P553" i="8" s="1"/>
  <c r="R553" i="8" s="1"/>
  <c r="F660" i="8"/>
  <c r="H660" i="8" s="1"/>
  <c r="J660" i="8" s="1"/>
  <c r="L660" i="8" s="1"/>
  <c r="N660" i="8" s="1"/>
  <c r="P660" i="8" s="1"/>
  <c r="R660" i="8" s="1"/>
  <c r="H661" i="8"/>
  <c r="J661" i="8" s="1"/>
  <c r="L661" i="8" s="1"/>
  <c r="N661" i="8" s="1"/>
  <c r="P661" i="8" s="1"/>
  <c r="R661" i="8" s="1"/>
  <c r="F249" i="8"/>
  <c r="H250" i="8"/>
  <c r="J250" i="8" s="1"/>
  <c r="L250" i="8" s="1"/>
  <c r="N250" i="8" s="1"/>
  <c r="P250" i="8" s="1"/>
  <c r="R250" i="8" s="1"/>
  <c r="I249" i="10"/>
  <c r="K249" i="10" s="1"/>
  <c r="M249" i="10" s="1"/>
  <c r="O249" i="10" s="1"/>
  <c r="Q249" i="10" s="1"/>
  <c r="S249" i="10" s="1"/>
  <c r="G248" i="10"/>
  <c r="F158" i="8"/>
  <c r="H159" i="8"/>
  <c r="J159" i="8" s="1"/>
  <c r="L159" i="8" s="1"/>
  <c r="N159" i="8" s="1"/>
  <c r="P159" i="8" s="1"/>
  <c r="R159" i="8" s="1"/>
  <c r="F515" i="8"/>
  <c r="H516" i="8"/>
  <c r="J516" i="8" s="1"/>
  <c r="L516" i="8" s="1"/>
  <c r="N516" i="8" s="1"/>
  <c r="P516" i="8" s="1"/>
  <c r="R516" i="8" s="1"/>
  <c r="F596" i="8"/>
  <c r="H597" i="8"/>
  <c r="J597" i="8" s="1"/>
  <c r="L597" i="8" s="1"/>
  <c r="N597" i="8" s="1"/>
  <c r="P597" i="8" s="1"/>
  <c r="R597" i="8" s="1"/>
  <c r="F443" i="8"/>
  <c r="H444" i="8"/>
  <c r="J444" i="8" s="1"/>
  <c r="L444" i="8" s="1"/>
  <c r="N444" i="8" s="1"/>
  <c r="P444" i="8" s="1"/>
  <c r="R444" i="8" s="1"/>
  <c r="G645" i="10"/>
  <c r="I645" i="10" s="1"/>
  <c r="K645" i="10" s="1"/>
  <c r="M645" i="10" s="1"/>
  <c r="O645" i="10" s="1"/>
  <c r="Q645" i="10" s="1"/>
  <c r="S645" i="10" s="1"/>
  <c r="I646" i="10"/>
  <c r="K646" i="10" s="1"/>
  <c r="M646" i="10" s="1"/>
  <c r="O646" i="10" s="1"/>
  <c r="Q646" i="10" s="1"/>
  <c r="S646" i="10" s="1"/>
  <c r="G76" i="10"/>
  <c r="I77" i="10"/>
  <c r="K77" i="10" s="1"/>
  <c r="M77" i="10" s="1"/>
  <c r="O77" i="10" s="1"/>
  <c r="Q77" i="10" s="1"/>
  <c r="S77" i="10" s="1"/>
  <c r="G340" i="10"/>
  <c r="I340" i="10" s="1"/>
  <c r="K340" i="10" s="1"/>
  <c r="M340" i="10" s="1"/>
  <c r="O340" i="10" s="1"/>
  <c r="Q340" i="10" s="1"/>
  <c r="S340" i="10" s="1"/>
  <c r="I341" i="10"/>
  <c r="K341" i="10" s="1"/>
  <c r="M341" i="10" s="1"/>
  <c r="O341" i="10" s="1"/>
  <c r="Q341" i="10" s="1"/>
  <c r="S341" i="10" s="1"/>
  <c r="I669" i="10"/>
  <c r="K669" i="10" s="1"/>
  <c r="M669" i="10" s="1"/>
  <c r="O669" i="10" s="1"/>
  <c r="Q669" i="10" s="1"/>
  <c r="S669" i="10" s="1"/>
  <c r="G668" i="10"/>
  <c r="I668" i="10" s="1"/>
  <c r="K668" i="10" s="1"/>
  <c r="M668" i="10" s="1"/>
  <c r="O668" i="10" s="1"/>
  <c r="Q668" i="10" s="1"/>
  <c r="S668" i="10" s="1"/>
  <c r="F651" i="8"/>
  <c r="H652" i="8"/>
  <c r="J652" i="8" s="1"/>
  <c r="L652" i="8" s="1"/>
  <c r="N652" i="8" s="1"/>
  <c r="P652" i="8" s="1"/>
  <c r="R652" i="8" s="1"/>
  <c r="F389" i="8"/>
  <c r="H389" i="8" s="1"/>
  <c r="J389" i="8" s="1"/>
  <c r="L389" i="8" s="1"/>
  <c r="N389" i="8" s="1"/>
  <c r="P389" i="8" s="1"/>
  <c r="R389" i="8" s="1"/>
  <c r="H390" i="8"/>
  <c r="J390" i="8" s="1"/>
  <c r="L390" i="8" s="1"/>
  <c r="N390" i="8" s="1"/>
  <c r="P390" i="8" s="1"/>
  <c r="R390" i="8" s="1"/>
  <c r="F150" i="8"/>
  <c r="H151" i="8"/>
  <c r="J151" i="8" s="1"/>
  <c r="L151" i="8" s="1"/>
  <c r="N151" i="8" s="1"/>
  <c r="P151" i="8" s="1"/>
  <c r="R151" i="8" s="1"/>
  <c r="F394" i="8"/>
  <c r="H394" i="8" s="1"/>
  <c r="J394" i="8" s="1"/>
  <c r="L394" i="8" s="1"/>
  <c r="N394" i="8" s="1"/>
  <c r="P394" i="8" s="1"/>
  <c r="R394" i="8" s="1"/>
  <c r="H395" i="8"/>
  <c r="J395" i="8" s="1"/>
  <c r="L395" i="8" s="1"/>
  <c r="N395" i="8" s="1"/>
  <c r="P395" i="8" s="1"/>
  <c r="R395" i="8" s="1"/>
  <c r="I577" i="10"/>
  <c r="K577" i="10" s="1"/>
  <c r="M577" i="10" s="1"/>
  <c r="O577" i="10" s="1"/>
  <c r="Q577" i="10" s="1"/>
  <c r="S577" i="10" s="1"/>
  <c r="G576" i="10"/>
  <c r="I576" i="10" s="1"/>
  <c r="K576" i="10" s="1"/>
  <c r="M576" i="10" s="1"/>
  <c r="O576" i="10" s="1"/>
  <c r="Q576" i="10" s="1"/>
  <c r="S576" i="10" s="1"/>
  <c r="G301" i="10"/>
  <c r="I301" i="10" s="1"/>
  <c r="K301" i="10" s="1"/>
  <c r="M301" i="10" s="1"/>
  <c r="O301" i="10" s="1"/>
  <c r="Q301" i="10" s="1"/>
  <c r="S301" i="10" s="1"/>
  <c r="I302" i="10"/>
  <c r="K302" i="10" s="1"/>
  <c r="M302" i="10" s="1"/>
  <c r="O302" i="10" s="1"/>
  <c r="Q302" i="10" s="1"/>
  <c r="S302" i="10" s="1"/>
  <c r="F75" i="8"/>
  <c r="H76" i="8"/>
  <c r="J76" i="8" s="1"/>
  <c r="L76" i="8" s="1"/>
  <c r="N76" i="8" s="1"/>
  <c r="P76" i="8" s="1"/>
  <c r="R76" i="8" s="1"/>
  <c r="F310" i="8"/>
  <c r="H310" i="8" s="1"/>
  <c r="J310" i="8" s="1"/>
  <c r="L310" i="8" s="1"/>
  <c r="N310" i="8" s="1"/>
  <c r="P310" i="8" s="1"/>
  <c r="R310" i="8" s="1"/>
  <c r="H311" i="8"/>
  <c r="J311" i="8" s="1"/>
  <c r="L311" i="8" s="1"/>
  <c r="N311" i="8" s="1"/>
  <c r="P311" i="8" s="1"/>
  <c r="R311" i="8" s="1"/>
  <c r="F494" i="8"/>
  <c r="H494" i="8" s="1"/>
  <c r="J494" i="8" s="1"/>
  <c r="L494" i="8" s="1"/>
  <c r="N494" i="8" s="1"/>
  <c r="P494" i="8" s="1"/>
  <c r="R494" i="8" s="1"/>
  <c r="H495" i="8"/>
  <c r="J495" i="8" s="1"/>
  <c r="L495" i="8" s="1"/>
  <c r="N495" i="8" s="1"/>
  <c r="P495" i="8" s="1"/>
  <c r="R495" i="8" s="1"/>
  <c r="F406" i="8"/>
  <c r="H407" i="8"/>
  <c r="J407" i="8" s="1"/>
  <c r="L407" i="8" s="1"/>
  <c r="N407" i="8" s="1"/>
  <c r="P407" i="8" s="1"/>
  <c r="R407" i="8" s="1"/>
  <c r="F561" i="8"/>
  <c r="H562" i="8"/>
  <c r="J562" i="8" s="1"/>
  <c r="L562" i="8" s="1"/>
  <c r="N562" i="8" s="1"/>
  <c r="P562" i="8" s="1"/>
  <c r="R562" i="8" s="1"/>
  <c r="G180" i="10"/>
  <c r="I180" i="10" s="1"/>
  <c r="K180" i="10" s="1"/>
  <c r="M180" i="10" s="1"/>
  <c r="O180" i="10" s="1"/>
  <c r="Q180" i="10" s="1"/>
  <c r="S180" i="10" s="1"/>
  <c r="I188" i="10"/>
  <c r="K188" i="10" s="1"/>
  <c r="M188" i="10" s="1"/>
  <c r="O188" i="10" s="1"/>
  <c r="Q188" i="10" s="1"/>
  <c r="S188" i="10" s="1"/>
  <c r="G348" i="10"/>
  <c r="I441" i="10"/>
  <c r="K441" i="10" s="1"/>
  <c r="M441" i="10" s="1"/>
  <c r="O441" i="10" s="1"/>
  <c r="Q441" i="10" s="1"/>
  <c r="S441" i="10" s="1"/>
  <c r="F20" i="8"/>
  <c r="H21" i="8"/>
  <c r="J21" i="8" s="1"/>
  <c r="L21" i="8" s="1"/>
  <c r="N21" i="8" s="1"/>
  <c r="P21" i="8" s="1"/>
  <c r="R21" i="8" s="1"/>
  <c r="F357" i="8"/>
  <c r="H357" i="8" s="1"/>
  <c r="J357" i="8" s="1"/>
  <c r="L357" i="8" s="1"/>
  <c r="N357" i="8" s="1"/>
  <c r="P357" i="8" s="1"/>
  <c r="R357" i="8" s="1"/>
  <c r="H358" i="8"/>
  <c r="J358" i="8" s="1"/>
  <c r="L358" i="8" s="1"/>
  <c r="N358" i="8" s="1"/>
  <c r="P358" i="8" s="1"/>
  <c r="R358" i="8" s="1"/>
  <c r="F423" i="8"/>
  <c r="H423" i="8" s="1"/>
  <c r="J423" i="8" s="1"/>
  <c r="L423" i="8" s="1"/>
  <c r="N423" i="8" s="1"/>
  <c r="P423" i="8" s="1"/>
  <c r="R423" i="8" s="1"/>
  <c r="H424" i="8"/>
  <c r="J424" i="8" s="1"/>
  <c r="L424" i="8" s="1"/>
  <c r="N424" i="8" s="1"/>
  <c r="P424" i="8" s="1"/>
  <c r="R424" i="8" s="1"/>
  <c r="F180" i="8"/>
  <c r="H181" i="8"/>
  <c r="J181" i="8" s="1"/>
  <c r="L181" i="8" s="1"/>
  <c r="N181" i="8" s="1"/>
  <c r="P181" i="8" s="1"/>
  <c r="R181" i="8" s="1"/>
  <c r="F305" i="8"/>
  <c r="H306" i="8"/>
  <c r="J306" i="8" s="1"/>
  <c r="L306" i="8" s="1"/>
  <c r="N306" i="8" s="1"/>
  <c r="P306" i="8" s="1"/>
  <c r="R306" i="8" s="1"/>
  <c r="F608" i="8"/>
  <c r="H608" i="8" s="1"/>
  <c r="J608" i="8" s="1"/>
  <c r="L608" i="8" s="1"/>
  <c r="N608" i="8" s="1"/>
  <c r="P608" i="8" s="1"/>
  <c r="R608" i="8" s="1"/>
  <c r="H609" i="8"/>
  <c r="J609" i="8" s="1"/>
  <c r="L609" i="8" s="1"/>
  <c r="N609" i="8" s="1"/>
  <c r="P609" i="8" s="1"/>
  <c r="R609" i="8" s="1"/>
  <c r="F615" i="8"/>
  <c r="H616" i="8"/>
  <c r="J616" i="8" s="1"/>
  <c r="L616" i="8" s="1"/>
  <c r="N616" i="8" s="1"/>
  <c r="P616" i="8" s="1"/>
  <c r="R616" i="8" s="1"/>
  <c r="F9" i="8"/>
  <c r="H9" i="8" s="1"/>
  <c r="J9" i="8" s="1"/>
  <c r="L9" i="8" s="1"/>
  <c r="N9" i="8" s="1"/>
  <c r="P9" i="8" s="1"/>
  <c r="R9" i="8" s="1"/>
  <c r="H10" i="8"/>
  <c r="J10" i="8" s="1"/>
  <c r="L10" i="8" s="1"/>
  <c r="N10" i="8" s="1"/>
  <c r="P10" i="8" s="1"/>
  <c r="R10" i="8" s="1"/>
  <c r="F107" i="8"/>
  <c r="H107" i="8" s="1"/>
  <c r="J107" i="8" s="1"/>
  <c r="L107" i="8" s="1"/>
  <c r="N107" i="8" s="1"/>
  <c r="P107" i="8" s="1"/>
  <c r="R107" i="8" s="1"/>
  <c r="H108" i="8"/>
  <c r="J108" i="8" s="1"/>
  <c r="L108" i="8" s="1"/>
  <c r="N108" i="8" s="1"/>
  <c r="P108" i="8" s="1"/>
  <c r="R108" i="8" s="1"/>
  <c r="G310" i="10"/>
  <c r="I310" i="10" s="1"/>
  <c r="K310" i="10" s="1"/>
  <c r="M310" i="10" s="1"/>
  <c r="O310" i="10" s="1"/>
  <c r="Q310" i="10" s="1"/>
  <c r="S310" i="10" s="1"/>
  <c r="I311" i="10"/>
  <c r="K311" i="10" s="1"/>
  <c r="M311" i="10" s="1"/>
  <c r="O311" i="10" s="1"/>
  <c r="Q311" i="10" s="1"/>
  <c r="S311" i="10" s="1"/>
  <c r="F463" i="8"/>
  <c r="H464" i="8"/>
  <c r="J464" i="8" s="1"/>
  <c r="L464" i="8" s="1"/>
  <c r="N464" i="8" s="1"/>
  <c r="P464" i="8" s="1"/>
  <c r="R464" i="8" s="1"/>
  <c r="F315" i="8"/>
  <c r="H315" i="8" s="1"/>
  <c r="J315" i="8" s="1"/>
  <c r="L315" i="8" s="1"/>
  <c r="N315" i="8" s="1"/>
  <c r="P315" i="8" s="1"/>
  <c r="R315" i="8" s="1"/>
  <c r="H323" i="8"/>
  <c r="J323" i="8" s="1"/>
  <c r="L323" i="8" s="1"/>
  <c r="N323" i="8" s="1"/>
  <c r="P323" i="8" s="1"/>
  <c r="R323" i="8" s="1"/>
  <c r="H339" i="8"/>
  <c r="J339" i="8" s="1"/>
  <c r="L339" i="8" s="1"/>
  <c r="N339" i="8" s="1"/>
  <c r="P339" i="8" s="1"/>
  <c r="R339" i="8" s="1"/>
  <c r="F169" i="8"/>
  <c r="H169" i="8" s="1"/>
  <c r="J169" i="8" s="1"/>
  <c r="L169" i="8" s="1"/>
  <c r="N169" i="8" s="1"/>
  <c r="P169" i="8" s="1"/>
  <c r="R169" i="8" s="1"/>
  <c r="H170" i="8"/>
  <c r="J170" i="8" s="1"/>
  <c r="L170" i="8" s="1"/>
  <c r="N170" i="8" s="1"/>
  <c r="P170" i="8" s="1"/>
  <c r="R170" i="8" s="1"/>
  <c r="F487" i="8"/>
  <c r="H487" i="8" s="1"/>
  <c r="J487" i="8" s="1"/>
  <c r="L487" i="8" s="1"/>
  <c r="N487" i="8" s="1"/>
  <c r="P487" i="8" s="1"/>
  <c r="R487" i="8" s="1"/>
  <c r="H488" i="8"/>
  <c r="J488" i="8" s="1"/>
  <c r="L488" i="8" s="1"/>
  <c r="N488" i="8" s="1"/>
  <c r="P488" i="8" s="1"/>
  <c r="R488" i="8" s="1"/>
  <c r="H129" i="8" l="1"/>
  <c r="J129" i="8" s="1"/>
  <c r="L129" i="8" s="1"/>
  <c r="N129" i="8" s="1"/>
  <c r="P129" i="8" s="1"/>
  <c r="R129" i="8" s="1"/>
  <c r="G497" i="10"/>
  <c r="I497" i="10" s="1"/>
  <c r="K497" i="10" s="1"/>
  <c r="M497" i="10" s="1"/>
  <c r="O497" i="10" s="1"/>
  <c r="Q497" i="10" s="1"/>
  <c r="S497" i="10" s="1"/>
  <c r="F338" i="8"/>
  <c r="F614" i="8"/>
  <c r="H615" i="8"/>
  <c r="J615" i="8" s="1"/>
  <c r="L615" i="8" s="1"/>
  <c r="N615" i="8" s="1"/>
  <c r="P615" i="8" s="1"/>
  <c r="R615" i="8" s="1"/>
  <c r="F304" i="8"/>
  <c r="H305" i="8"/>
  <c r="J305" i="8" s="1"/>
  <c r="L305" i="8" s="1"/>
  <c r="N305" i="8" s="1"/>
  <c r="P305" i="8" s="1"/>
  <c r="R305" i="8" s="1"/>
  <c r="F19" i="8"/>
  <c r="H20" i="8"/>
  <c r="J20" i="8" s="1"/>
  <c r="L20" i="8" s="1"/>
  <c r="N20" i="8" s="1"/>
  <c r="P20" i="8" s="1"/>
  <c r="R20" i="8" s="1"/>
  <c r="F442" i="8"/>
  <c r="H443" i="8"/>
  <c r="J443" i="8" s="1"/>
  <c r="L443" i="8" s="1"/>
  <c r="N443" i="8" s="1"/>
  <c r="P443" i="8" s="1"/>
  <c r="R443" i="8" s="1"/>
  <c r="F506" i="8"/>
  <c r="H515" i="8"/>
  <c r="J515" i="8" s="1"/>
  <c r="L515" i="8" s="1"/>
  <c r="N515" i="8" s="1"/>
  <c r="P515" i="8" s="1"/>
  <c r="R515" i="8" s="1"/>
  <c r="H180" i="8"/>
  <c r="J180" i="8" s="1"/>
  <c r="L180" i="8" s="1"/>
  <c r="N180" i="8" s="1"/>
  <c r="P180" i="8" s="1"/>
  <c r="R180" i="8" s="1"/>
  <c r="F179" i="8"/>
  <c r="G309" i="10"/>
  <c r="I309" i="10" s="1"/>
  <c r="K309" i="10" s="1"/>
  <c r="M309" i="10" s="1"/>
  <c r="O309" i="10" s="1"/>
  <c r="Q309" i="10" s="1"/>
  <c r="S309" i="10" s="1"/>
  <c r="I348" i="10"/>
  <c r="K348" i="10" s="1"/>
  <c r="M348" i="10" s="1"/>
  <c r="O348" i="10" s="1"/>
  <c r="Q348" i="10" s="1"/>
  <c r="S348" i="10" s="1"/>
  <c r="F560" i="8"/>
  <c r="H561" i="8"/>
  <c r="F74" i="8"/>
  <c r="H74" i="8" s="1"/>
  <c r="J74" i="8" s="1"/>
  <c r="L74" i="8" s="1"/>
  <c r="N74" i="8" s="1"/>
  <c r="P74" i="8" s="1"/>
  <c r="R74" i="8" s="1"/>
  <c r="H75" i="8"/>
  <c r="J75" i="8" s="1"/>
  <c r="L75" i="8" s="1"/>
  <c r="N75" i="8" s="1"/>
  <c r="P75" i="8" s="1"/>
  <c r="R75" i="8" s="1"/>
  <c r="F149" i="8"/>
  <c r="H150" i="8"/>
  <c r="J150" i="8" s="1"/>
  <c r="L150" i="8" s="1"/>
  <c r="N150" i="8" s="1"/>
  <c r="P150" i="8" s="1"/>
  <c r="R150" i="8" s="1"/>
  <c r="F642" i="8"/>
  <c r="H642" i="8" s="1"/>
  <c r="J642" i="8" s="1"/>
  <c r="L642" i="8" s="1"/>
  <c r="N642" i="8" s="1"/>
  <c r="P642" i="8" s="1"/>
  <c r="R642" i="8" s="1"/>
  <c r="H651" i="8"/>
  <c r="J651" i="8" s="1"/>
  <c r="L651" i="8" s="1"/>
  <c r="N651" i="8" s="1"/>
  <c r="P651" i="8" s="1"/>
  <c r="R651" i="8" s="1"/>
  <c r="F595" i="8"/>
  <c r="H596" i="8"/>
  <c r="J596" i="8" s="1"/>
  <c r="L596" i="8" s="1"/>
  <c r="N596" i="8" s="1"/>
  <c r="P596" i="8" s="1"/>
  <c r="R596" i="8" s="1"/>
  <c r="H158" i="8"/>
  <c r="J158" i="8" s="1"/>
  <c r="L158" i="8" s="1"/>
  <c r="N158" i="8" s="1"/>
  <c r="P158" i="8" s="1"/>
  <c r="R158" i="8" s="1"/>
  <c r="F157" i="8"/>
  <c r="F243" i="8"/>
  <c r="H243" i="8" s="1"/>
  <c r="J243" i="8" s="1"/>
  <c r="L243" i="8" s="1"/>
  <c r="N243" i="8" s="1"/>
  <c r="P243" i="8" s="1"/>
  <c r="R243" i="8" s="1"/>
  <c r="H249" i="8"/>
  <c r="J249" i="8" s="1"/>
  <c r="L249" i="8" s="1"/>
  <c r="N249" i="8" s="1"/>
  <c r="P249" i="8" s="1"/>
  <c r="R249" i="8" s="1"/>
  <c r="F31" i="8"/>
  <c r="H31" i="8" s="1"/>
  <c r="J31" i="8" s="1"/>
  <c r="L31" i="8" s="1"/>
  <c r="N31" i="8" s="1"/>
  <c r="P31" i="8" s="1"/>
  <c r="R31" i="8" s="1"/>
  <c r="H32" i="8"/>
  <c r="J32" i="8" s="1"/>
  <c r="L32" i="8" s="1"/>
  <c r="N32" i="8" s="1"/>
  <c r="P32" i="8" s="1"/>
  <c r="R32" i="8" s="1"/>
  <c r="H628" i="8"/>
  <c r="J628" i="8" s="1"/>
  <c r="L628" i="8" s="1"/>
  <c r="N628" i="8" s="1"/>
  <c r="P628" i="8" s="1"/>
  <c r="R628" i="8" s="1"/>
  <c r="F545" i="8"/>
  <c r="H545" i="8" s="1"/>
  <c r="J545" i="8" s="1"/>
  <c r="L545" i="8" s="1"/>
  <c r="N545" i="8" s="1"/>
  <c r="P545" i="8" s="1"/>
  <c r="R545" i="8" s="1"/>
  <c r="H546" i="8"/>
  <c r="J546" i="8" s="1"/>
  <c r="L546" i="8" s="1"/>
  <c r="N546" i="8" s="1"/>
  <c r="P546" i="8" s="1"/>
  <c r="R546" i="8" s="1"/>
  <c r="H418" i="8"/>
  <c r="J418" i="8" s="1"/>
  <c r="L418" i="8" s="1"/>
  <c r="N418" i="8" s="1"/>
  <c r="P418" i="8" s="1"/>
  <c r="R418" i="8" s="1"/>
  <c r="F417" i="8"/>
  <c r="F538" i="8"/>
  <c r="H539" i="8"/>
  <c r="J539" i="8" s="1"/>
  <c r="L539" i="8" s="1"/>
  <c r="N539" i="8" s="1"/>
  <c r="P539" i="8" s="1"/>
  <c r="R539" i="8" s="1"/>
  <c r="G227" i="10"/>
  <c r="I227" i="10" s="1"/>
  <c r="K227" i="10" s="1"/>
  <c r="M227" i="10" s="1"/>
  <c r="O227" i="10" s="1"/>
  <c r="Q227" i="10" s="1"/>
  <c r="S227" i="10" s="1"/>
  <c r="I248" i="10"/>
  <c r="K248" i="10" s="1"/>
  <c r="M248" i="10" s="1"/>
  <c r="O248" i="10" s="1"/>
  <c r="Q248" i="10" s="1"/>
  <c r="S248" i="10" s="1"/>
  <c r="H463" i="8"/>
  <c r="J463" i="8" s="1"/>
  <c r="L463" i="8" s="1"/>
  <c r="N463" i="8" s="1"/>
  <c r="P463" i="8" s="1"/>
  <c r="R463" i="8" s="1"/>
  <c r="F462" i="8"/>
  <c r="F405" i="8"/>
  <c r="H405" i="8" s="1"/>
  <c r="J405" i="8" s="1"/>
  <c r="L405" i="8" s="1"/>
  <c r="N405" i="8" s="1"/>
  <c r="P405" i="8" s="1"/>
  <c r="R405" i="8" s="1"/>
  <c r="H406" i="8"/>
  <c r="J406" i="8" s="1"/>
  <c r="L406" i="8" s="1"/>
  <c r="N406" i="8" s="1"/>
  <c r="P406" i="8" s="1"/>
  <c r="R406" i="8" s="1"/>
  <c r="I76" i="10"/>
  <c r="K76" i="10" s="1"/>
  <c r="M76" i="10" s="1"/>
  <c r="O76" i="10" s="1"/>
  <c r="Q76" i="10" s="1"/>
  <c r="S76" i="10" s="1"/>
  <c r="G7" i="10"/>
  <c r="H205" i="8"/>
  <c r="J205" i="8" s="1"/>
  <c r="L205" i="8" s="1"/>
  <c r="N205" i="8" s="1"/>
  <c r="P205" i="8" s="1"/>
  <c r="R205" i="8" s="1"/>
  <c r="F371" i="8"/>
  <c r="H372" i="8"/>
  <c r="J372" i="8" s="1"/>
  <c r="L372" i="8" s="1"/>
  <c r="N372" i="8" s="1"/>
  <c r="P372" i="8" s="1"/>
  <c r="R372" i="8" s="1"/>
  <c r="F587" i="8"/>
  <c r="H588" i="8"/>
  <c r="J588" i="8" s="1"/>
  <c r="L588" i="8" s="1"/>
  <c r="N588" i="8" s="1"/>
  <c r="P588" i="8" s="1"/>
  <c r="R588" i="8" s="1"/>
  <c r="F212" i="8"/>
  <c r="H212" i="8" s="1"/>
  <c r="J212" i="8" s="1"/>
  <c r="L212" i="8" s="1"/>
  <c r="N212" i="8" s="1"/>
  <c r="P212" i="8" s="1"/>
  <c r="R212" i="8" s="1"/>
  <c r="H213" i="8"/>
  <c r="J213" i="8" s="1"/>
  <c r="L213" i="8" s="1"/>
  <c r="N213" i="8" s="1"/>
  <c r="P213" i="8" s="1"/>
  <c r="R213" i="8" s="1"/>
  <c r="H567" i="8"/>
  <c r="J567" i="8" s="1"/>
  <c r="L567" i="8" s="1"/>
  <c r="N567" i="8" s="1"/>
  <c r="P567" i="8" s="1"/>
  <c r="R567" i="8" s="1"/>
  <c r="F566" i="8"/>
  <c r="F621" i="8"/>
  <c r="H622" i="8"/>
  <c r="J622" i="8" s="1"/>
  <c r="L622" i="8" s="1"/>
  <c r="N622" i="8" s="1"/>
  <c r="P622" i="8" s="1"/>
  <c r="R622" i="8" s="1"/>
  <c r="F168" i="12"/>
  <c r="H168" i="12" s="1"/>
  <c r="J168" i="12" s="1"/>
  <c r="L168" i="12" s="1"/>
  <c r="N168" i="12" s="1"/>
  <c r="P168" i="12" s="1"/>
  <c r="R168" i="12" s="1"/>
  <c r="F167" i="12"/>
  <c r="J561" i="8" l="1"/>
  <c r="F166" i="12"/>
  <c r="H167" i="12"/>
  <c r="J167" i="12" s="1"/>
  <c r="L167" i="12" s="1"/>
  <c r="N167" i="12" s="1"/>
  <c r="P167" i="12" s="1"/>
  <c r="R167" i="12" s="1"/>
  <c r="H560" i="8"/>
  <c r="F586" i="8"/>
  <c r="H586" i="8" s="1"/>
  <c r="J586" i="8" s="1"/>
  <c r="L586" i="8" s="1"/>
  <c r="N586" i="8" s="1"/>
  <c r="P586" i="8" s="1"/>
  <c r="R586" i="8" s="1"/>
  <c r="H587" i="8"/>
  <c r="J587" i="8" s="1"/>
  <c r="L587" i="8" s="1"/>
  <c r="N587" i="8" s="1"/>
  <c r="P587" i="8" s="1"/>
  <c r="R587" i="8" s="1"/>
  <c r="G707" i="10"/>
  <c r="I707" i="10" s="1"/>
  <c r="K707" i="10" s="1"/>
  <c r="M707" i="10" s="1"/>
  <c r="O707" i="10" s="1"/>
  <c r="Q707" i="10" s="1"/>
  <c r="S707" i="10" s="1"/>
  <c r="I7" i="10"/>
  <c r="K7" i="10" s="1"/>
  <c r="M7" i="10" s="1"/>
  <c r="O7" i="10" s="1"/>
  <c r="Q7" i="10" s="1"/>
  <c r="S7" i="10" s="1"/>
  <c r="H462" i="8"/>
  <c r="J462" i="8" s="1"/>
  <c r="L462" i="8" s="1"/>
  <c r="N462" i="8" s="1"/>
  <c r="P462" i="8" s="1"/>
  <c r="R462" i="8" s="1"/>
  <c r="F461" i="8"/>
  <c r="H157" i="8"/>
  <c r="J157" i="8" s="1"/>
  <c r="L157" i="8" s="1"/>
  <c r="N157" i="8" s="1"/>
  <c r="P157" i="8" s="1"/>
  <c r="R157" i="8" s="1"/>
  <c r="F156" i="8"/>
  <c r="F441" i="8"/>
  <c r="H442" i="8"/>
  <c r="J442" i="8" s="1"/>
  <c r="L442" i="8" s="1"/>
  <c r="N442" i="8" s="1"/>
  <c r="P442" i="8" s="1"/>
  <c r="R442" i="8" s="1"/>
  <c r="H304" i="8"/>
  <c r="J304" i="8" s="1"/>
  <c r="L304" i="8" s="1"/>
  <c r="N304" i="8" s="1"/>
  <c r="P304" i="8" s="1"/>
  <c r="R304" i="8" s="1"/>
  <c r="F303" i="8"/>
  <c r="F620" i="8"/>
  <c r="H620" i="8" s="1"/>
  <c r="J620" i="8" s="1"/>
  <c r="L620" i="8" s="1"/>
  <c r="N620" i="8" s="1"/>
  <c r="P620" i="8" s="1"/>
  <c r="R620" i="8" s="1"/>
  <c r="H621" i="8"/>
  <c r="J621" i="8" s="1"/>
  <c r="L621" i="8" s="1"/>
  <c r="N621" i="8" s="1"/>
  <c r="P621" i="8" s="1"/>
  <c r="R621" i="8" s="1"/>
  <c r="F537" i="8"/>
  <c r="H537" i="8" s="1"/>
  <c r="J537" i="8" s="1"/>
  <c r="L537" i="8" s="1"/>
  <c r="N537" i="8" s="1"/>
  <c r="P537" i="8" s="1"/>
  <c r="R537" i="8" s="1"/>
  <c r="H538" i="8"/>
  <c r="J538" i="8" s="1"/>
  <c r="L538" i="8" s="1"/>
  <c r="N538" i="8" s="1"/>
  <c r="P538" i="8" s="1"/>
  <c r="R538" i="8" s="1"/>
  <c r="F370" i="8"/>
  <c r="H370" i="8" s="1"/>
  <c r="J370" i="8" s="1"/>
  <c r="L370" i="8" s="1"/>
  <c r="N370" i="8" s="1"/>
  <c r="P370" i="8" s="1"/>
  <c r="R370" i="8" s="1"/>
  <c r="H371" i="8"/>
  <c r="J371" i="8" s="1"/>
  <c r="L371" i="8" s="1"/>
  <c r="N371" i="8" s="1"/>
  <c r="P371" i="8" s="1"/>
  <c r="R371" i="8" s="1"/>
  <c r="F544" i="8"/>
  <c r="H566" i="8"/>
  <c r="J566" i="8" s="1"/>
  <c r="L566" i="8" s="1"/>
  <c r="N566" i="8" s="1"/>
  <c r="P566" i="8" s="1"/>
  <c r="R566" i="8" s="1"/>
  <c r="F204" i="8"/>
  <c r="F404" i="8"/>
  <c r="H404" i="8" s="1"/>
  <c r="J404" i="8" s="1"/>
  <c r="L404" i="8" s="1"/>
  <c r="N404" i="8" s="1"/>
  <c r="P404" i="8" s="1"/>
  <c r="R404" i="8" s="1"/>
  <c r="H417" i="8"/>
  <c r="J417" i="8" s="1"/>
  <c r="L417" i="8" s="1"/>
  <c r="N417" i="8" s="1"/>
  <c r="P417" i="8" s="1"/>
  <c r="R417" i="8" s="1"/>
  <c r="F627" i="8"/>
  <c r="H627" i="8" s="1"/>
  <c r="J627" i="8" s="1"/>
  <c r="L627" i="8" s="1"/>
  <c r="N627" i="8" s="1"/>
  <c r="P627" i="8" s="1"/>
  <c r="R627" i="8" s="1"/>
  <c r="F178" i="8"/>
  <c r="H178" i="8" s="1"/>
  <c r="J178" i="8" s="1"/>
  <c r="L178" i="8" s="1"/>
  <c r="N178" i="8" s="1"/>
  <c r="P178" i="8" s="1"/>
  <c r="R178" i="8" s="1"/>
  <c r="H179" i="8"/>
  <c r="J179" i="8" s="1"/>
  <c r="L179" i="8" s="1"/>
  <c r="N179" i="8" s="1"/>
  <c r="P179" i="8" s="1"/>
  <c r="R179" i="8" s="1"/>
  <c r="F505" i="8"/>
  <c r="H505" i="8" s="1"/>
  <c r="J505" i="8" s="1"/>
  <c r="L505" i="8" s="1"/>
  <c r="N505" i="8" s="1"/>
  <c r="P505" i="8" s="1"/>
  <c r="R505" i="8" s="1"/>
  <c r="H506" i="8"/>
  <c r="J506" i="8" s="1"/>
  <c r="L506" i="8" s="1"/>
  <c r="N506" i="8" s="1"/>
  <c r="P506" i="8" s="1"/>
  <c r="R506" i="8" s="1"/>
  <c r="F18" i="8"/>
  <c r="H19" i="8"/>
  <c r="J19" i="8" s="1"/>
  <c r="L19" i="8" s="1"/>
  <c r="N19" i="8" s="1"/>
  <c r="P19" i="8" s="1"/>
  <c r="R19" i="8" s="1"/>
  <c r="F613" i="8"/>
  <c r="H613" i="8" s="1"/>
  <c r="J613" i="8" s="1"/>
  <c r="L613" i="8" s="1"/>
  <c r="N613" i="8" s="1"/>
  <c r="P613" i="8" s="1"/>
  <c r="R613" i="8" s="1"/>
  <c r="H614" i="8"/>
  <c r="J614" i="8" s="1"/>
  <c r="L614" i="8" s="1"/>
  <c r="N614" i="8" s="1"/>
  <c r="P614" i="8" s="1"/>
  <c r="R614" i="8" s="1"/>
  <c r="F594" i="8"/>
  <c r="H595" i="8"/>
  <c r="J595" i="8" s="1"/>
  <c r="L595" i="8" s="1"/>
  <c r="N595" i="8" s="1"/>
  <c r="P595" i="8" s="1"/>
  <c r="R595" i="8" s="1"/>
  <c r="F148" i="8"/>
  <c r="H148" i="8" s="1"/>
  <c r="J148" i="8" s="1"/>
  <c r="L148" i="8" s="1"/>
  <c r="N148" i="8" s="1"/>
  <c r="P148" i="8" s="1"/>
  <c r="R148" i="8" s="1"/>
  <c r="H149" i="8"/>
  <c r="J149" i="8" s="1"/>
  <c r="L149" i="8" s="1"/>
  <c r="N149" i="8" s="1"/>
  <c r="P149" i="8" s="1"/>
  <c r="R149" i="8" s="1"/>
  <c r="F337" i="8"/>
  <c r="H337" i="8" s="1"/>
  <c r="J337" i="8" s="1"/>
  <c r="L337" i="8" s="1"/>
  <c r="N337" i="8" s="1"/>
  <c r="P337" i="8" s="1"/>
  <c r="R337" i="8" s="1"/>
  <c r="H338" i="8"/>
  <c r="J338" i="8" s="1"/>
  <c r="L338" i="8" s="1"/>
  <c r="N338" i="8" s="1"/>
  <c r="P338" i="8" s="1"/>
  <c r="R338" i="8" s="1"/>
  <c r="L561" i="8" l="1"/>
  <c r="N561" i="8" s="1"/>
  <c r="P561" i="8" s="1"/>
  <c r="R561" i="8" s="1"/>
  <c r="J560" i="8"/>
  <c r="F165" i="12"/>
  <c r="H166" i="12"/>
  <c r="J166" i="12" s="1"/>
  <c r="L166" i="12" s="1"/>
  <c r="N166" i="12" s="1"/>
  <c r="P166" i="12" s="1"/>
  <c r="R166" i="12" s="1"/>
  <c r="F281" i="8"/>
  <c r="H281" i="8" s="1"/>
  <c r="J281" i="8" s="1"/>
  <c r="L281" i="8" s="1"/>
  <c r="N281" i="8" s="1"/>
  <c r="P281" i="8" s="1"/>
  <c r="R281" i="8" s="1"/>
  <c r="H303" i="8"/>
  <c r="J303" i="8" s="1"/>
  <c r="L303" i="8" s="1"/>
  <c r="N303" i="8" s="1"/>
  <c r="P303" i="8" s="1"/>
  <c r="R303" i="8" s="1"/>
  <c r="F155" i="8"/>
  <c r="H155" i="8" s="1"/>
  <c r="J155" i="8" s="1"/>
  <c r="L155" i="8" s="1"/>
  <c r="N155" i="8" s="1"/>
  <c r="P155" i="8" s="1"/>
  <c r="R155" i="8" s="1"/>
  <c r="H156" i="8"/>
  <c r="J156" i="8" s="1"/>
  <c r="L156" i="8" s="1"/>
  <c r="N156" i="8" s="1"/>
  <c r="P156" i="8" s="1"/>
  <c r="R156" i="8" s="1"/>
  <c r="F536" i="8"/>
  <c r="H536" i="8" s="1"/>
  <c r="J536" i="8" s="1"/>
  <c r="L536" i="8" s="1"/>
  <c r="N536" i="8" s="1"/>
  <c r="P536" i="8" s="1"/>
  <c r="R536" i="8" s="1"/>
  <c r="H544" i="8"/>
  <c r="J544" i="8" s="1"/>
  <c r="L544" i="8" s="1"/>
  <c r="N544" i="8" s="1"/>
  <c r="P544" i="8" s="1"/>
  <c r="R544" i="8" s="1"/>
  <c r="F460" i="8"/>
  <c r="H460" i="8" s="1"/>
  <c r="J460" i="8" s="1"/>
  <c r="L460" i="8" s="1"/>
  <c r="N460" i="8" s="1"/>
  <c r="P460" i="8" s="1"/>
  <c r="R460" i="8" s="1"/>
  <c r="H461" i="8"/>
  <c r="J461" i="8" s="1"/>
  <c r="L461" i="8" s="1"/>
  <c r="N461" i="8" s="1"/>
  <c r="P461" i="8" s="1"/>
  <c r="R461" i="8" s="1"/>
  <c r="F593" i="8"/>
  <c r="H593" i="8" s="1"/>
  <c r="J593" i="8" s="1"/>
  <c r="L593" i="8" s="1"/>
  <c r="N593" i="8" s="1"/>
  <c r="P593" i="8" s="1"/>
  <c r="R593" i="8" s="1"/>
  <c r="H594" i="8"/>
  <c r="J594" i="8" s="1"/>
  <c r="L594" i="8" s="1"/>
  <c r="N594" i="8" s="1"/>
  <c r="P594" i="8" s="1"/>
  <c r="R594" i="8" s="1"/>
  <c r="H18" i="8"/>
  <c r="J18" i="8" s="1"/>
  <c r="L18" i="8" s="1"/>
  <c r="N18" i="8" s="1"/>
  <c r="P18" i="8" s="1"/>
  <c r="R18" i="8" s="1"/>
  <c r="F8" i="8"/>
  <c r="H204" i="8"/>
  <c r="J204" i="8" s="1"/>
  <c r="L204" i="8" s="1"/>
  <c r="N204" i="8" s="1"/>
  <c r="P204" i="8" s="1"/>
  <c r="R204" i="8" s="1"/>
  <c r="F203" i="8"/>
  <c r="H203" i="8" s="1"/>
  <c r="J203" i="8" s="1"/>
  <c r="L203" i="8" s="1"/>
  <c r="N203" i="8" s="1"/>
  <c r="P203" i="8" s="1"/>
  <c r="R203" i="8" s="1"/>
  <c r="F336" i="8"/>
  <c r="H336" i="8" s="1"/>
  <c r="J336" i="8" s="1"/>
  <c r="L336" i="8" s="1"/>
  <c r="N336" i="8" s="1"/>
  <c r="P336" i="8" s="1"/>
  <c r="R336" i="8" s="1"/>
  <c r="H441" i="8"/>
  <c r="J441" i="8" s="1"/>
  <c r="L441" i="8" s="1"/>
  <c r="N441" i="8" s="1"/>
  <c r="P441" i="8" s="1"/>
  <c r="R441" i="8" s="1"/>
  <c r="L560" i="8" l="1"/>
  <c r="N560" i="8" s="1"/>
  <c r="P560" i="8" s="1"/>
  <c r="R560" i="8" s="1"/>
  <c r="F164" i="12"/>
  <c r="H165" i="12"/>
  <c r="J165" i="12" s="1"/>
  <c r="L165" i="12" s="1"/>
  <c r="N165" i="12" s="1"/>
  <c r="P165" i="12" s="1"/>
  <c r="R165" i="12" s="1"/>
  <c r="H8" i="8"/>
  <c r="J8" i="8" s="1"/>
  <c r="L8" i="8" s="1"/>
  <c r="N8" i="8" s="1"/>
  <c r="P8" i="8" s="1"/>
  <c r="R8" i="8" s="1"/>
  <c r="F7" i="8"/>
  <c r="H7" i="8" s="1"/>
  <c r="J7" i="8" s="1"/>
  <c r="L7" i="8" s="1"/>
  <c r="N7" i="8" s="1"/>
  <c r="P7" i="8" s="1"/>
  <c r="R7" i="8" s="1"/>
  <c r="F158" i="12" l="1"/>
  <c r="H164" i="12"/>
  <c r="J164" i="12" s="1"/>
  <c r="L164" i="12" s="1"/>
  <c r="N164" i="12" s="1"/>
  <c r="P164" i="12" s="1"/>
  <c r="R164" i="12" s="1"/>
  <c r="F157" i="12" l="1"/>
  <c r="H158" i="12"/>
  <c r="J158" i="12" s="1"/>
  <c r="L158" i="12" s="1"/>
  <c r="N158" i="12" s="1"/>
  <c r="P158" i="12" s="1"/>
  <c r="R158" i="12" s="1"/>
  <c r="F117" i="12" l="1"/>
  <c r="H157" i="12"/>
  <c r="J157" i="12" s="1"/>
  <c r="L157" i="12" s="1"/>
  <c r="N157" i="12" s="1"/>
  <c r="P157" i="12" s="1"/>
  <c r="R157" i="12" s="1"/>
  <c r="F7" i="12" l="1"/>
  <c r="H7" i="12" s="1"/>
  <c r="J7" i="12" s="1"/>
  <c r="L7" i="12" s="1"/>
  <c r="N7" i="12" s="1"/>
  <c r="P7" i="12" s="1"/>
  <c r="R7" i="12" s="1"/>
  <c r="H117" i="12"/>
  <c r="J117" i="12" s="1"/>
  <c r="L117" i="12" s="1"/>
  <c r="N117" i="12" s="1"/>
  <c r="P117" i="12" s="1"/>
  <c r="R117" i="12" s="1"/>
</calcChain>
</file>

<file path=xl/sharedStrings.xml><?xml version="1.0" encoding="utf-8"?>
<sst xmlns="http://schemas.openxmlformats.org/spreadsheetml/2006/main" count="9009" uniqueCount="990">
  <si>
    <t>Отдел по вопросам культуры Администрации местного самоуправления Моздокского района</t>
  </si>
  <si>
    <t>Управление образования Администрации местного самоуправления Моздокского района</t>
  </si>
  <si>
    <t>Сумма</t>
  </si>
  <si>
    <t>Иные межбюджетные трансферты</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</si>
  <si>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</si>
  <si>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</si>
  <si>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</si>
  <si>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</si>
  <si>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</si>
  <si>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</si>
  <si>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</si>
  <si>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</si>
  <si>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</si>
  <si>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</si>
  <si>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</si>
  <si>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</si>
  <si>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</si>
  <si>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</si>
  <si>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</si>
  <si>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</si>
  <si>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</si>
  <si>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</si>
  <si>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</si>
  <si>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</si>
  <si>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</si>
  <si>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</si>
  <si>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</si>
  <si>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</si>
  <si>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</si>
  <si>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</si>
  <si>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</si>
  <si>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</si>
  <si>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</si>
  <si>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</si>
  <si>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</si>
  <si>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</si>
  <si>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</si>
  <si>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</si>
  <si>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</si>
  <si>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</si>
  <si>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</si>
  <si>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</si>
  <si>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</si>
  <si>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</si>
  <si>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</si>
  <si>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</si>
  <si>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</si>
  <si>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</si>
  <si>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</si>
  <si>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</si>
  <si>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</si>
  <si>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</si>
  <si>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</si>
  <si>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</si>
  <si>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</si>
  <si>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</si>
  <si>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</si>
  <si>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</si>
  <si>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</si>
  <si>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</si>
  <si>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</si>
  <si>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</si>
  <si>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</si>
  <si>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</si>
  <si>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</si>
  <si>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</si>
  <si>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</si>
  <si>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</si>
  <si>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</si>
  <si>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</si>
  <si>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</si>
  <si>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</si>
  <si>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09 1 01 6923 0</t>
  </si>
  <si>
    <t>09 2 00 0000 0</t>
  </si>
  <si>
    <t>09 2 01 0000 0</t>
  </si>
  <si>
    <t>09 2 01 6925 0</t>
  </si>
  <si>
    <t>Обеспечение функционирования Комитета по управлению имуществом</t>
  </si>
  <si>
    <t>88 3 00 0000 0</t>
  </si>
  <si>
    <t>88 3 00 0011 0</t>
  </si>
  <si>
    <t>88 3 00 0019 0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</si>
  <si>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</si>
  <si>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</si>
  <si>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</si>
  <si>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</si>
  <si>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</si>
  <si>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</si>
  <si>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Расходы на выполнение работ по  межеванию земельных участков и постановке на кадастровый учет</t>
  </si>
  <si>
    <t>99 9 00 6050 0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</si>
  <si>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</si>
  <si>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</si>
  <si>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</si>
  <si>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</si>
  <si>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</si>
  <si>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</si>
  <si>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</si>
  <si>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</si>
  <si>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</si>
  <si>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</si>
  <si>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</si>
  <si>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</si>
  <si>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</si>
  <si>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</si>
  <si>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</si>
  <si>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</si>
  <si>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</si>
  <si>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</si>
  <si>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</si>
  <si>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</si>
  <si>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</si>
  <si>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</si>
  <si>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</si>
  <si>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</si>
  <si>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</si>
  <si>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</si>
  <si>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</si>
  <si>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</si>
  <si>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</si>
  <si>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</si>
  <si>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</si>
  <si>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</si>
  <si>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</si>
  <si>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</si>
  <si>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</si>
  <si>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</si>
  <si>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</si>
  <si>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</si>
  <si>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</si>
  <si>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</si>
  <si>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</si>
  <si>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</si>
  <si>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</si>
  <si>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</si>
  <si>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</si>
  <si>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</si>
  <si>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</si>
  <si>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</si>
  <si>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</si>
  <si>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</si>
  <si>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</si>
  <si>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</si>
  <si>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</si>
  <si>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</si>
  <si>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</si>
  <si>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</si>
  <si>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</si>
  <si>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</si>
  <si>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</si>
  <si>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</si>
  <si>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</si>
  <si>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</si>
  <si>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</si>
  <si>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</si>
  <si>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</si>
  <si>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</si>
  <si>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</si>
  <si>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</si>
  <si>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</si>
  <si>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</si>
  <si>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</si>
  <si>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</si>
  <si>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</si>
  <si>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</si>
  <si>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</si>
  <si>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</si>
  <si>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Расходы по разработке плана реализации схемы территориального планирования муниципального образования – Моздокский район</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</si>
  <si>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</si>
  <si>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</si>
  <si>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</si>
  <si>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</si>
  <si>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</si>
  <si>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</si>
  <si>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</si>
  <si>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</si>
  <si>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</si>
  <si>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</si>
  <si>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03 5 01 6331 0</t>
  </si>
  <si>
    <t xml:space="preserve">Муниципальная программа «Утилизация твердых бытовых отходов на землях Калининского сельского поселения Моздокского района на 2015-2019 годы» </t>
  </si>
  <si>
    <t>11 0 00 0000 0</t>
  </si>
  <si>
    <t>Основное мероприятие «Меры по обеспечению возможности утилизации твердых бытовых отходов на землях Калининского сельского поселения Моздокского района»</t>
  </si>
  <si>
    <t>Расходы на сведение к минимуму негативного влияния полигона на окружающую среду</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</si>
  <si>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</si>
  <si>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</si>
  <si>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</si>
  <si>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</si>
  <si>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</si>
  <si>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</si>
  <si>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</si>
  <si>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</si>
  <si>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</si>
  <si>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</si>
  <si>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</si>
  <si>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</si>
  <si>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</si>
  <si>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</si>
  <si>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</si>
  <si>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</si>
  <si>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</si>
  <si>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03 3 01 6326 0</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</si>
  <si>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</si>
  <si>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</si>
  <si>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</si>
  <si>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</si>
  <si>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</si>
  <si>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03 4 01 6329 0</t>
  </si>
  <si>
    <t>Подпрограмма «Мероприятия по противопожарной безопасности в образовательных учреждениях»</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</si>
  <si>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</si>
  <si>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</si>
  <si>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</si>
  <si>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</si>
  <si>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03 9 01 6333 0</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</si>
  <si>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</si>
  <si>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</si>
  <si>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</si>
  <si>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</si>
  <si>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</si>
  <si>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</si>
  <si>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</si>
  <si>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</si>
  <si>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Расходы на обеспечение деятельности школы - интерната за счет местного бюджета</t>
  </si>
  <si>
    <t>03 2 01 6324 0</t>
  </si>
  <si>
    <t>Расходы на мероприятия для одаренных детей школьного возраста</t>
  </si>
  <si>
    <t>03 3 01 6327 0</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</si>
  <si>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</si>
  <si>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</si>
  <si>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03 4 01 6330 0</t>
  </si>
  <si>
    <t>Подпрограмма "Мероприятия по противопожарной безопасности в образовательных учреждениях"</t>
  </si>
  <si>
    <t>Расходы на противопожарную безопасность в общеобразовательных учреждениях</t>
  </si>
  <si>
    <t>03 9 01 6334 0</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</si>
  <si>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</si>
  <si>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</si>
  <si>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</si>
  <si>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</si>
  <si>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</si>
  <si>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</si>
  <si>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</si>
  <si>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</si>
  <si>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03 3 01 6328 0</t>
  </si>
  <si>
    <t>Расходы на противопожарную безопасность в учреждениях дополнительного образования</t>
  </si>
  <si>
    <t>03 9 01 6335 0</t>
  </si>
  <si>
    <t>Подпрограмма "Развитие системы дополнительного образования"</t>
  </si>
  <si>
    <t>03 А 00 0000 0</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</si>
  <si>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</si>
  <si>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03 А 01 0000 0</t>
  </si>
  <si>
    <t>Расходы на обеспечение деятельности учреждений дополнительного образования  за счет местного бюджета</t>
  </si>
  <si>
    <t>03 А 01 6325 0</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</si>
  <si>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</si>
  <si>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</si>
  <si>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</si>
  <si>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</si>
  <si>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03 8 01 0011 0</t>
  </si>
  <si>
    <t>03 8 01 0019 0</t>
  </si>
  <si>
    <t>Обеспечение деятельности прочих учреждений  образования</t>
  </si>
  <si>
    <t>03 8 01 0059 0</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</si>
  <si>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</si>
  <si>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</si>
  <si>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</si>
  <si>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</si>
  <si>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</si>
  <si>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</si>
  <si>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</si>
  <si>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</si>
  <si>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</si>
  <si>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</si>
  <si>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</si>
  <si>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</si>
  <si>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</si>
  <si>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</si>
  <si>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</si>
  <si>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</si>
  <si>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</si>
  <si>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</si>
  <si>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</si>
  <si>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</si>
  <si>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</si>
  <si>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</si>
  <si>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</si>
  <si>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</si>
  <si>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</si>
  <si>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</si>
  <si>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</si>
  <si>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</si>
  <si>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</si>
  <si>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</si>
  <si>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</si>
  <si>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</si>
  <si>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</si>
  <si>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</si>
  <si>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</si>
  <si>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</si>
  <si>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</si>
  <si>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</si>
  <si>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</si>
  <si>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03 4 01 2227 0</t>
  </si>
  <si>
    <t>Основное мероприятие «Обеспечение жильем молодых семей»</t>
  </si>
  <si>
    <t>Расходы на предоставление государственной поддержки на приобретение жилья молодым семьям</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</si>
  <si>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</si>
  <si>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</si>
  <si>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</si>
  <si>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</si>
  <si>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</si>
  <si>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</si>
  <si>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</si>
  <si>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</si>
  <si>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</si>
  <si>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</si>
  <si>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</si>
  <si>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</si>
  <si>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</si>
  <si>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</si>
  <si>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</si>
  <si>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</si>
  <si>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</si>
  <si>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03 7 01 2165 0</t>
  </si>
  <si>
    <t>03 7 00 2165 0</t>
  </si>
  <si>
    <t xml:space="preserve">Публичные нормативные социальные выплаты гражданам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</si>
  <si>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</si>
  <si>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</si>
  <si>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</si>
  <si>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</si>
  <si>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</si>
  <si>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</si>
  <si>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</si>
  <si>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</si>
  <si>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</si>
  <si>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</si>
  <si>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07 1 00 6721 0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</si>
  <si>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</si>
  <si>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</si>
  <si>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</si>
  <si>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</si>
  <si>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</si>
  <si>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</si>
  <si>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07 3 00 0000 0</t>
  </si>
  <si>
    <t>07 3 01 0000 0</t>
  </si>
  <si>
    <t>07 3 01 6723 0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</si>
  <si>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</si>
  <si>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</si>
  <si>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</si>
  <si>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</si>
  <si>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</si>
  <si>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</si>
  <si>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</si>
  <si>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</si>
  <si>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</si>
  <si>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</si>
  <si>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</si>
  <si>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</si>
  <si>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</si>
  <si>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</si>
  <si>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</si>
  <si>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</si>
  <si>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</si>
  <si>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</si>
  <si>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</si>
  <si>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</si>
  <si>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</si>
  <si>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</si>
  <si>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</si>
  <si>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</si>
  <si>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</si>
  <si>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</si>
  <si>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</si>
  <si>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</si>
  <si>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</si>
  <si>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</si>
  <si>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</si>
  <si>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</si>
  <si>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</si>
  <si>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</si>
  <si>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</si>
  <si>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</si>
  <si>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</si>
  <si>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</si>
  <si>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</si>
  <si>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</si>
  <si>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</si>
  <si>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</si>
  <si>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</si>
  <si>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</si>
  <si>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</si>
  <si>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</si>
  <si>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</si>
  <si>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</si>
  <si>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</si>
  <si>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</si>
  <si>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</si>
  <si>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</si>
  <si>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</si>
  <si>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</si>
  <si>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</si>
  <si>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</si>
  <si>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</si>
  <si>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</si>
  <si>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</si>
  <si>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</si>
  <si>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</si>
  <si>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</si>
  <si>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</si>
  <si>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</si>
  <si>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03 5  01 6331 0</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</si>
  <si>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</si>
  <si>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</si>
  <si>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</si>
  <si>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</si>
  <si>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03 9  01 6333 0</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</si>
  <si>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</si>
  <si>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</si>
  <si>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03 9  01 6334 0</t>
  </si>
  <si>
    <t>Расходы на мероприятия для одаренных детей в учреждениях дополнительного образования</t>
  </si>
  <si>
    <t>03 9  01 6335 0</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</si>
  <si>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</si>
  <si>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</si>
  <si>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</si>
  <si>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</si>
  <si>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</si>
  <si>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</si>
  <si>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</si>
  <si>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</si>
  <si>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</si>
  <si>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</si>
  <si>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</si>
  <si>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</si>
  <si>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</si>
  <si>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</si>
  <si>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</si>
  <si>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</si>
  <si>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</si>
  <si>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</si>
  <si>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</si>
  <si>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</si>
  <si>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</si>
  <si>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</si>
  <si>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</si>
  <si>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</si>
  <si>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</si>
  <si>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</si>
  <si>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</si>
  <si>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</si>
  <si>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</si>
  <si>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</si>
  <si>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</si>
  <si>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</si>
  <si>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</si>
  <si>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</si>
  <si>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</si>
  <si>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</si>
  <si>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</si>
  <si>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</si>
  <si>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</si>
  <si>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</si>
  <si>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</si>
  <si>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</si>
  <si>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</si>
  <si>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</si>
  <si>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</si>
  <si>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</si>
  <si>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 xml:space="preserve">Наименование распорядителя </t>
  </si>
  <si>
    <t xml:space="preserve">    Наименование</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</si>
  <si>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</si>
  <si>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</si>
  <si>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</si>
  <si>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</si>
  <si>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</si>
  <si>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</si>
  <si>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</si>
  <si>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</si>
  <si>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</si>
  <si>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</si>
  <si>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</si>
  <si>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</si>
  <si>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Непрогрпммные расходы</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</si>
  <si>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</si>
  <si>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</si>
  <si>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</si>
  <si>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</si>
  <si>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</si>
  <si>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</si>
  <si>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</si>
  <si>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</si>
  <si>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</si>
  <si>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Расходы  в рамках реализации государственной программы Российской Федерации "Доступная среда на 2011-2020 годы" за счет средств местного бюджета</t>
  </si>
  <si>
    <t xml:space="preserve">15 0 01 L027 2 </t>
  </si>
  <si>
    <t>600</t>
  </si>
  <si>
    <t>610</t>
  </si>
  <si>
    <t xml:space="preserve">Муниципальная программа «Доступная среда на 2017-2020 годы» </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</si>
  <si>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</si>
  <si>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</si>
  <si>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</si>
  <si>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</si>
  <si>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</si>
  <si>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</si>
  <si>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</si>
  <si>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</si>
  <si>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</si>
  <si>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</si>
  <si>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</si>
  <si>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</si>
  <si>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</si>
  <si>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</si>
  <si>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</si>
  <si>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</si>
  <si>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</si>
  <si>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</si>
  <si>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</si>
  <si>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</si>
  <si>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</si>
  <si>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</si>
  <si>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</si>
  <si>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</si>
  <si>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</si>
  <si>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</si>
  <si>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</si>
  <si>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</si>
  <si>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</si>
  <si>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 xml:space="preserve"> Муниципальная программа "Обеспечение доступным и комфортным жильем жителей Моздокского района Республики Северная Осетия-Алания на 2015-2019 годы"</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</si>
  <si>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2015-2019 годы»</t>
  </si>
  <si>
    <t>11 0 01 0000 0</t>
  </si>
  <si>
    <t>11 0 01 6027 0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</si>
  <si>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</si>
  <si>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</si>
  <si>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</si>
  <si>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</si>
  <si>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</si>
  <si>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</si>
  <si>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</si>
  <si>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</si>
  <si>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</si>
  <si>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</si>
  <si>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</si>
  <si>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</si>
  <si>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</si>
  <si>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</si>
  <si>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</si>
  <si>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</si>
  <si>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</si>
  <si>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</si>
  <si>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</si>
  <si>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</si>
  <si>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</si>
  <si>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</si>
  <si>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</si>
  <si>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Иные дотации</t>
  </si>
  <si>
    <t>540</t>
  </si>
  <si>
    <t>Основное мероприятие «Обеспечение деятельности МАУ «Центр развития спорта Моздокского района»</t>
  </si>
  <si>
    <t>13 0 01 0000 0</t>
  </si>
  <si>
    <t>13 0 01 6031 0</t>
  </si>
  <si>
    <t>13 0 02 0000 0</t>
  </si>
  <si>
    <t>13 0 02 6032 0</t>
  </si>
  <si>
    <t>10 0 01 0000 0</t>
  </si>
  <si>
    <t>10 0 01 6021 0</t>
  </si>
  <si>
    <t>10 0 01 6025 0</t>
  </si>
  <si>
    <t>10 0 01 6923 0</t>
  </si>
  <si>
    <t>04 0 01 0000 0</t>
  </si>
  <si>
    <t>04 0 01 6421 0</t>
  </si>
  <si>
    <t>Расходы на обеспечение деятельности (оказания услуг) территориальной избирательной комиссии по Моздокскому району</t>
  </si>
  <si>
    <t>Непрограммные расходы,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</si>
  <si>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</si>
  <si>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</si>
  <si>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</si>
  <si>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</si>
  <si>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</si>
  <si>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</si>
  <si>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</si>
  <si>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</si>
  <si>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</si>
  <si>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</si>
  <si>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</si>
  <si>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</si>
  <si>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</si>
  <si>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</si>
  <si>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</si>
  <si>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</si>
  <si>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</si>
  <si>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</si>
  <si>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08 2 01 L5673 0</t>
  </si>
  <si>
    <t>310</t>
  </si>
  <si>
    <t>Подпрограмма «Обеспечение жильем молодых семей Моздокского района Республики Северная Осетия-Алания на 2019-2020 годы»</t>
  </si>
  <si>
    <t>06  0 01 0000 0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</si>
  <si>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</si>
  <si>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</si>
  <si>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06 0 01 L4973 3</t>
  </si>
  <si>
    <t xml:space="preserve">Субсидии бюджетным учреждениям </t>
  </si>
  <si>
    <t xml:space="preserve">Центральный аппарат </t>
  </si>
  <si>
    <t>Подпрограмма «Развитие  общего образования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</si>
  <si>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</si>
  <si>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</si>
  <si>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</si>
  <si>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</si>
  <si>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</si>
  <si>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</si>
  <si>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</si>
  <si>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</si>
  <si>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</si>
  <si>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</si>
  <si>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</si>
  <si>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</si>
  <si>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</si>
  <si>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</si>
  <si>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</si>
  <si>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</si>
  <si>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</si>
  <si>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</si>
  <si>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</si>
  <si>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</si>
  <si>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</si>
  <si>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</si>
  <si>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</si>
  <si>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</si>
  <si>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</si>
  <si>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</si>
  <si>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</si>
  <si>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Иные мужбюджетные трансферты</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</si>
  <si>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</si>
  <si>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</si>
  <si>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</si>
  <si>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</si>
  <si>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 xml:space="preserve">Ведомственная структура расходов бюджета муниципального образования  Моздокский район
на 2020 год
</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</si>
  <si>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2020 год
</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</si>
  <si>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2020 год
</t>
  </si>
  <si>
    <t>Основное мероприятие "Содержание зданий и сооружений, составляюих казну муниципального образования Моздокский район в надлежаем состоянии, приведение его в нормативное состояние и соответствие установленным санитарным и техническим правилам и нормам, иным тебованиям законодательства"</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</si>
  <si>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</si>
  <si>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</si>
  <si>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</si>
  <si>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</si>
  <si>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</si>
  <si>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</si>
  <si>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</si>
  <si>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</si>
  <si>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</si>
  <si>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</si>
  <si>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</si>
  <si>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</si>
  <si>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</si>
  <si>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</si>
  <si>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</si>
  <si>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</si>
  <si>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</si>
  <si>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</si>
  <si>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Подпрограмма «Обеспечение условий для реализации муниципальной программы «Молодежная политика и развитие физической культуры и спорта»»</t>
  </si>
  <si>
    <t>Основное мероприятие «Создание условий для реализации муниципальной программы «Молодежная политика и развитие физической культуры и спорта»»</t>
  </si>
  <si>
    <t>620</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</si>
  <si>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</si>
  <si>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</si>
  <si>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</si>
  <si>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</si>
  <si>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</si>
  <si>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</si>
  <si>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</si>
  <si>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</si>
  <si>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</si>
  <si>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</si>
  <si>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</si>
  <si>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</si>
  <si>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</si>
  <si>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t>
  </si>
  <si>
    <t>10 0 01 S6751 0</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</si>
  <si>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t>
  </si>
  <si>
    <t>10 0 01 S6752 0</t>
  </si>
  <si>
    <t>Муниципальная программа "Развитие и поддержка малого и среднего предпринимательства Моздокского района"</t>
  </si>
  <si>
    <t>Муниципальная программа "Создание  условий для обеспечения доступным и комфортным жильем сельского населения Моздокского района РСО-А"</t>
  </si>
  <si>
    <t>Основное мероприятие "Реализация мер по обеспечению семей сельского населения, в т.ч. молодых семей и молодых специалистов доступным жильем на сельских территорий"</t>
  </si>
  <si>
    <t>08 0 01 0000 0</t>
  </si>
  <si>
    <t>Расходы по предоставлению субсидий на строительство или приобретениежилья на территории Моздокского района за счет средств местного бюджета</t>
  </si>
  <si>
    <t>Дотации бюджетам на поддержку мер по обеспечению сбалансированности бюджетов</t>
  </si>
  <si>
    <t>99 4 00 6006 0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</si>
  <si>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</si>
  <si>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</si>
  <si>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</si>
  <si>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</si>
  <si>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</si>
  <si>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«Социальная поддержка населения Моздокского района» </t>
  </si>
  <si>
    <t>Прочие расходы для реализации муниципальной программы "Молодежная политика и развитие физической культуры и спорта"</t>
  </si>
  <si>
    <t>Муниципальная программа "Содействие занятости населения Моздокского района Республики Северная Осетия-Алания"</t>
  </si>
  <si>
    <t>Муниципальная программа "Доступная среда"</t>
  </si>
  <si>
    <t>Муниципальная программа "Обеспечение жильем молодых семей Моздокского района Республики Северная Осетия-Алания"</t>
  </si>
  <si>
    <t>08 0 01 L5673 0</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</si>
  <si>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</si>
  <si>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</si>
  <si>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</si>
  <si>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</si>
  <si>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</si>
  <si>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</si>
  <si>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</si>
  <si>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</si>
  <si>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</si>
  <si>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</si>
  <si>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</si>
  <si>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</si>
  <si>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Подпрограмма "Обеспечение условий для реализации муниципальной программы "Молодежная политика и развитие физической культуры и спорта"</t>
  </si>
  <si>
    <t>Основное мероприятие «Создание условий для реализации муниципальной программы «Молодежная политика и развитие физической культуры и спорта»</t>
  </si>
  <si>
    <t>Прочие расходы для реализации муниципальной программы "Молодежная политика и развитие физической культуры и спорта»</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</si>
  <si>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</si>
  <si>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</si>
  <si>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</si>
  <si>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</si>
  <si>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</si>
  <si>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</si>
  <si>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</si>
  <si>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</si>
  <si>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Подпрограмма «Обеспечение условий для реализации муниципальной программы «Молодежная политика и развитие физической культуры и спорта»</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</si>
  <si>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</si>
  <si>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</si>
  <si>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</si>
  <si>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</si>
  <si>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08 0 01 L567 3</t>
  </si>
  <si>
    <t>Расходы по предоставлению субсидий на строительство или приобретение жилья на территории Моздокского района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</si>
  <si>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</si>
  <si>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</si>
  <si>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</si>
  <si>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</si>
  <si>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</si>
  <si>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</si>
  <si>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</si>
  <si>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</si>
  <si>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</si>
  <si>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</si>
  <si>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</si>
  <si>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</si>
  <si>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</si>
  <si>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</si>
  <si>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</si>
  <si>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</si>
  <si>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</si>
  <si>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</si>
  <si>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</si>
  <si>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</si>
  <si>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</si>
  <si>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 xml:space="preserve">Муниципальная программа "Управление муниципальной собственностью муниципального образования Моздокский район" </t>
  </si>
  <si>
    <t xml:space="preserve">Подпрограмма "Ремонт объектов муниципальной собственности, составляющих казну муниципального образования Моздокский район" </t>
  </si>
  <si>
    <t>Основное мероприятие "Содействие повышению правовой граммотности и информированности населения района в вопросах защиты прав потребителей"</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</si>
  <si>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</si>
  <si>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</si>
  <si>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</si>
  <si>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</si>
  <si>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</si>
  <si>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Муниципальная программа "Управление муниципальной собственностью муниципального образования Моздокский район"</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</si>
  <si>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</si>
  <si>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</si>
  <si>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</si>
  <si>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</si>
  <si>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</si>
  <si>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</si>
  <si>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</si>
  <si>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</si>
  <si>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Муниципальная программа "Создание  условий для обеспечения доступным и комфортным жильем сельского населения Моздокского района Республики Северная Осетия-Алания"</t>
  </si>
  <si>
    <t>Основное мероприятие "Реализация мер по обеспечению семей сельского населения, в т.ч. молодых семей и молодых специалистов доступным жильем на сельских территориях"</t>
  </si>
  <si>
    <t>Основное мероприятие "Содержание зданий и сооружений, составляющих казну муниципального образования Моздокский район в надлежащем состоянии, приведение его в нормативное состояние и соответствие установленным санитарным и техническим правилам и нормам, иным тебованиям законодательства"</t>
  </si>
  <si>
    <t>Основное мероприятие "Обеспечение выполнения мероприятий по учету и распоряжению муниципальным имуществом, находящимся в собвенности муниципального образования Моздокский район"</t>
  </si>
  <si>
    <t xml:space="preserve">Подпрограмма "Ремонт объектов муниципальной собственности, составляющих казну муниципального образования Моздокский район " </t>
  </si>
  <si>
    <t>Основное мероприятие "Обеспечение выполнения мероприятий по учету и распоряжению муниципальным имуществом, находящимся в собственности муниципального образования Моздокский район"</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</si>
  <si>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</si>
  <si>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Основное мероприятие «Оказание едино-временной материальной поддержки нуждающимся гражданам,  материальной помощи участникам ВОВ»</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</si>
  <si>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</si>
  <si>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</si>
  <si>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Основное мероприятие "Обеспечение выполнения мероприятий по учету и распоряжению муниципаьным имуществом, находящимся в собственности муниципального образования Моздокский район"</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</si>
  <si>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</si>
  <si>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Основное мероприятие "Содержание зданий и сооружений, составляющих казну муниципального образования Моздокский район в надлежащем состоянии, приведение его в нормативное состояние и соответствие установленным санитарным и техническим правилам и нормам, иным требованиям законодательства"</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</si>
  <si>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</si>
  <si>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Прочие расходы для реализации муниципальной программы «Молодежная политика и развитие физической культуры и спорта»</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</si>
  <si>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</si>
  <si>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</si>
  <si>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</si>
  <si>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</si>
  <si>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</si>
  <si>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</si>
  <si>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 Подпрограмма «Проведение информационно-пропагандистских мероприятий по профилактике терроризма и экстремизма в Моздокском районе»</t>
  </si>
  <si>
    <t>Подпрограмма «Реконструкция объектов   теплоснабжения образовательных организаций Моздокского района»</t>
  </si>
  <si>
    <t>Муниципальная программа "Управление муниципаьной собственностью муниципального образования Моздокский район"</t>
  </si>
  <si>
    <t>Подпрограмма "Реконструкция объектов теплоснабжения образовательных организаций Моздокского района"</t>
  </si>
  <si>
    <t>Подпрограмма «Реконструкция объектов теплоснабжения образовательных организаций Моздокского района»</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</si>
  <si>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</si>
  <si>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Изменение №1</t>
  </si>
  <si>
    <t xml:space="preserve">Приложение №6
к решению Собрания представителей
Моздокского района № 228 от 26.12.2019 г.
</t>
  </si>
  <si>
    <t xml:space="preserve">Приложение №8
к решению Собрания представителей
Моздокского района № 228 от 26.12.2019 г.
</t>
  </si>
  <si>
    <t>Приложение №10
к решению Собрания представителей
Моздокского района № 228 от 26.12.2019 г.</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</si>
  <si>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</si>
  <si>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</si>
  <si>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</si>
  <si>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</si>
  <si>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</si>
  <si>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</si>
  <si>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22 1 F2 5555 1</t>
  </si>
  <si>
    <t>Расходы на формирование современной городской среды  за счет средств местного бюджета</t>
  </si>
  <si>
    <t>22 1 F2 5555 3</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</si>
  <si>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</si>
  <si>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Другие вопросы в области культуры,кинематографии</t>
  </si>
  <si>
    <t>Непрограммные расходы по обустройству и восстановлению воинских захоронений за счет вышестоящего бюджета</t>
  </si>
  <si>
    <t>Непрограммные расходы по обустройству и восстановлению воинских захоронений за счет местного бюджета</t>
  </si>
  <si>
    <t>06 0 01 L497 1</t>
  </si>
  <si>
    <t>Расходы на предоставление государственной поддержки на приобретение жилья молодым семья за счет средств вышестоящего бюджета</t>
  </si>
  <si>
    <t>Расходы на предоставление государственной поддержки на приобретение жилья молодым семья за счет средств местного бюджета</t>
  </si>
  <si>
    <t>06 0 01 L4973 1</t>
  </si>
  <si>
    <t>23 1 F2 5555 1</t>
  </si>
  <si>
    <t>Расходы на государственную поддержку отрасли кульутры за счет средств вышестоящего бюджета</t>
  </si>
  <si>
    <t>01 1 01 L5191</t>
  </si>
  <si>
    <t>01 1 01 L5193</t>
  </si>
  <si>
    <t>Расходы на государственную поддержку отрасли кульутры за счет средств местного бюджета</t>
  </si>
  <si>
    <t xml:space="preserve">15 0 01 L027 1 </t>
  </si>
  <si>
    <t>Расходы за счет субсидий на реализацию мероприятий в рамках государственной программы Российской Федерации «Доступная среда» за счет средств вышестоящего бюджета</t>
  </si>
  <si>
    <t>Расходы за счет субсидий на реализацию мероприятий в рамках государственной программы Российской Федерации «Доступная среда» за счет средств вышестояего бюджета</t>
  </si>
  <si>
    <t>Расходы  в рамках реализации государственной программы Российской Федерации "Доступная среда" за счет средств вышестоящего бюджета</t>
  </si>
  <si>
    <t>Изменение №2</t>
  </si>
  <si>
    <t>Основное мероприятие «Охрана и использование объектов культурного наследия»</t>
  </si>
  <si>
    <t>543</t>
  </si>
  <si>
    <t>01 2 03 0000 0</t>
  </si>
  <si>
    <t>Расходы на содержание, обустройство и восстановление объектов культурного наследия за счет средств вышестоящего бюджета</t>
  </si>
  <si>
    <t>01 2 03 L2991</t>
  </si>
  <si>
    <t>Расходы на содержание, обустройство и восстановление объектов культурного наследия за счет средств местного бюджета</t>
  </si>
  <si>
    <t>01 2 03 L2993</t>
  </si>
  <si>
    <t>99 4 00 L2991</t>
  </si>
  <si>
    <t>99 4 00 L2993</t>
  </si>
  <si>
    <t>01 2 00 00000</t>
  </si>
  <si>
    <t>01 2 03 00000</t>
  </si>
  <si>
    <t>Приложение №2
к решению Собрания представителей
Моздокского района № 228 от 26.12.2019 г.</t>
  </si>
  <si>
    <t>Доходы
бюджета муниципального образования  Моздокский район 
на 2020 год</t>
  </si>
  <si>
    <t>Код бюджетной классификации Российской Федерации</t>
  </si>
  <si>
    <t>Наименование дохода</t>
  </si>
  <si>
    <t>ВСЕГО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</si>
  <si>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</si>
  <si>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</si>
  <si>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</si>
  <si>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</si>
  <si>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</si>
  <si>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</si>
  <si>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</si>
  <si>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 xml:space="preserve">Налоги на товары  (работы, услуги), реализуемые на территории Российской Федерации </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</si>
  <si>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</si>
  <si>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</si>
  <si>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</si>
  <si>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</si>
  <si>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</si>
  <si>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</si>
  <si>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</si>
  <si>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</si>
  <si>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</si>
  <si>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</si>
  <si>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1 06 00000 00 0000 000</t>
  </si>
  <si>
    <t xml:space="preserve">Налоги на имущество </t>
  </si>
  <si>
    <t>1 06 02000 02 0000 110</t>
  </si>
  <si>
    <t>Налог на имущество организаций</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</si>
  <si>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</si>
  <si>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</si>
  <si>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</si>
  <si>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</si>
  <si>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</si>
  <si>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</si>
  <si>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</si>
  <si>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</si>
  <si>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</si>
  <si>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</si>
  <si>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</si>
  <si>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</si>
  <si>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</si>
  <si>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</si>
  <si>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</si>
  <si>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</si>
  <si>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</si>
  <si>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</si>
  <si>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</si>
  <si>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</si>
  <si>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</si>
  <si>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</si>
  <si>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</si>
  <si>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</si>
  <si>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1 17 00000 00 0000 000</t>
  </si>
  <si>
    <t>Прочие неналоговые доходы</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</si>
  <si>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</si>
  <si>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</si>
  <si>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</si>
  <si>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</si>
  <si>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</si>
  <si>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</si>
  <si>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202 15001 05 0000 150</t>
  </si>
  <si>
    <t>Дотации бюджетам муниципальных районов на выравнивание бюджетной обеспеченности из бюджета субъекта Российской Федерации</t>
  </si>
  <si>
    <t>202 15002 05 0000 150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</si>
  <si>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</si>
  <si>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</si>
  <si>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</si>
  <si>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2 02 20216 05 0060 150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</si>
  <si>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</si>
  <si>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</si>
  <si>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</si>
  <si>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2 02 25519 05 0000 150</t>
  </si>
  <si>
    <t>Субсидия бюджетам муниципальных районов на поддержку отрасли культуры</t>
  </si>
  <si>
    <t>202 25299 05 0000 150</t>
  </si>
  <si>
    <t>Субсидии бюджетам муниципальных районов на обустройство и восстановление воинских захоронений</t>
  </si>
  <si>
    <t>2 02 25497 05 0000 150</t>
  </si>
  <si>
    <t>Субсидии бюджетам муниципальных районов на реализацию мероприятий по обеспечению жильем молодых семей</t>
  </si>
  <si>
    <t>2 02 25555 05 0000 150</t>
  </si>
  <si>
    <t>Субсидии бюджетам муниципальных районов на реализацию программ формирования современной городской среды</t>
  </si>
  <si>
    <t>2 02 29999 05 0076 150</t>
  </si>
  <si>
    <t>Прочие субсидии бюджетам муниципальных районов (снабжение населения топливом)</t>
  </si>
  <si>
    <t>2 02 30000 00 0000 150</t>
  </si>
  <si>
    <t>Субвенции бюджетам бюджетной системы Российской Федерации</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</si>
  <si>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</si>
  <si>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</si>
  <si>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2 02 30024 05 0062 150</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</si>
  <si>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</si>
  <si>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2 02 30024 05 0063 150</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</si>
  <si>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</si>
  <si>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2 02 30024 05 0065 150</t>
  </si>
  <si>
    <t>Субвенции бюджетам муниципальных районов на выполнение передаваемых полномочий субъектов Российской Федерации (оздоровление детей)</t>
  </si>
  <si>
    <t>2 02 30024 05 0067 150</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</si>
  <si>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</si>
  <si>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2 02 30024 05 0073 150</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</si>
  <si>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</si>
  <si>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2 02 30024 05 0075 150</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</si>
  <si>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</si>
  <si>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2 02 30029 05 0064 150</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</si>
  <si>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</si>
  <si>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2 02 40000 00 0000 150</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</si>
  <si>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</si>
  <si>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</si>
  <si>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Изменение №3</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</si>
  <si>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</si>
  <si>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202 25467 05 0000 150</t>
  </si>
  <si>
    <t>Расходы на обеспечение развития материально-технической базы домов культуры за счет средств вышестоящих бюджетов</t>
  </si>
  <si>
    <t>01 2 01 L467 1</t>
  </si>
  <si>
    <t>Расходы на обеспечение развития материально-технической базы домов культуры за счет средств местногго бюджета</t>
  </si>
  <si>
    <t>01 2 01 L467 3</t>
  </si>
  <si>
    <t>01 2 02 L519 1</t>
  </si>
  <si>
    <t>Расходы за счет субсидии на поддержку отрасли культуры из вышестоящих бюджетов</t>
  </si>
  <si>
    <t>Межбюджетные трансферты на поддержку отраси культуры за счет вышестоящих бюджетов</t>
  </si>
  <si>
    <t>99 4 00 L519 1</t>
  </si>
  <si>
    <t>Межбюджетные трансферты на поддержку отраси культуры за счет местного бюджета</t>
  </si>
  <si>
    <t>99 4 00 L519 3</t>
  </si>
  <si>
    <t>Расходы на обеспечение развития материально-технической базы домов культуры за счет средств местных бюджетов</t>
  </si>
  <si>
    <t>Расходы за счет субсидии на поддержку отрасли культуры из вышестояих бюджетов</t>
  </si>
  <si>
    <t>Изменение №4</t>
  </si>
  <si>
    <t>Расходы на обеспечение реконструкции здания общеобразовательного учреждения с.Предгорное за счет средств республиканского бюджета</t>
  </si>
  <si>
    <t>03 2 01 6341 1</t>
  </si>
  <si>
    <t>Расходы на обеспечение реконструкции здания общеобразовательного учреждения с.Предгорное за счет средств местного бюджета</t>
  </si>
  <si>
    <t>03 2 01 6341 2</t>
  </si>
  <si>
    <t>544</t>
  </si>
  <si>
    <t>Иные непрограммные мероприятия</t>
  </si>
  <si>
    <t>Расходы по предоставлению денежной компенсации родителям (законным представителям) за питание обучающихся в муниципальных бюджетных образовательных учреждениях Моздокского района в условиях дистанционного обучения</t>
  </si>
  <si>
    <t>99 9 00 6342 0</t>
  </si>
  <si>
    <t>Муниципальная программа "Строительствожилья,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</si>
  <si>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населения благоустроенным жильем на сельских территоиях"</t>
  </si>
  <si>
    <t>Расходы на строительство жилья, предоставляемого по договору найма жилого помещения на сельских территоиях Моздокского района Республики Северная Осетия-Алания за счет средств местного бюджета</t>
  </si>
  <si>
    <t>08 0 01 L576 3</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</si>
  <si>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</si>
  <si>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</si>
  <si>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</si>
  <si>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 xml:space="preserve">08 0 01 L576 3 </t>
  </si>
  <si>
    <t>2 02 25576 05 0000 150</t>
  </si>
  <si>
    <t>Субсидии бюджетам муниципальных районов на обеспечение комплексного развития сельских территорий</t>
  </si>
  <si>
    <t>Прочие безвозмездные поступления в бюджеты муниципальных районов (в целях оказания работодателями финансовой поддержки при исполнении расходных обязательств муниципальных образований, связанных со строительством жилого помещения (жилого дома), предоставляемого гражданам Российской Федерации, проживающим на сельских территориях, по договору найма жилого помещения)</t>
  </si>
  <si>
    <t>410</t>
  </si>
  <si>
    <t>400</t>
  </si>
  <si>
    <t>Капитальные вложения в объекты государственной (муниципальной) собственности</t>
  </si>
  <si>
    <t>Бюджетные инвестиции</t>
  </si>
  <si>
    <t>Расходы на строительство жилья, предоставляемого по договору найма жилого помещения на сельских территоиях Моздокского района Республики Северная Осетия-Алания за счет средств федерального бюджета</t>
  </si>
  <si>
    <t>08 0 01 L576 1</t>
  </si>
  <si>
    <t>08 0 01 L576 2</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</si>
  <si>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федерального бюджета</t>
  </si>
  <si>
    <t xml:space="preserve">08 0 01 L576 1 </t>
  </si>
  <si>
    <t xml:space="preserve">08 0 01 L576 2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</si>
  <si>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республиканского бюджета</t>
  </si>
  <si>
    <t xml:space="preserve">Прочие субсидии бюджетам муниципальных районов </t>
  </si>
  <si>
    <t>Изменение №5</t>
  </si>
  <si>
    <t>2 02 29999 05 0000 150</t>
  </si>
  <si>
    <t>ПРОЧИЕ БЕЗВОЗМЕЗДНЫЕ ПОСТУПЛЕНИЯ</t>
  </si>
  <si>
    <t>2 07 00000 00 0000 000</t>
  </si>
  <si>
    <t>2 07 05000 05 1105 150</t>
  </si>
  <si>
    <t>08 0 01 L576 4</t>
  </si>
  <si>
    <t>Расходы на строительство жилья, предоставляемого по договору найма жилого помещения на сельских территоиях Моздокского района Республики Северная Осетия-Алания за счет средств работодателя</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</si>
  <si>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работодателя</t>
  </si>
  <si>
    <t xml:space="preserve">08 0 01 L576 4 </t>
  </si>
  <si>
    <t>Изменение №6</t>
  </si>
  <si>
    <t>на 2020 год</t>
  </si>
  <si>
    <t>№№ пп</t>
  </si>
  <si>
    <t>Наименование муниципальных образований городского и сельских поселений</t>
  </si>
  <si>
    <t>Ново-Осетинское</t>
  </si>
  <si>
    <t>Итого по сельским поселениям</t>
  </si>
  <si>
    <t xml:space="preserve">Приложение №12
к решению Собрания представителей
Моздокского района № 228 от 26.12.2019 г.
</t>
  </si>
  <si>
    <t>99 4 00 6009 0</t>
  </si>
  <si>
    <t>Прочие межбюджетные трансферты бюджетам муниципальных районов</t>
  </si>
  <si>
    <t>2 02 49999 05 0000 150</t>
  </si>
  <si>
    <t>Межбюджетные трансферты на прибретениенежилого помещений</t>
  </si>
  <si>
    <t>Таблица № 15</t>
  </si>
  <si>
    <t xml:space="preserve">Межбюджетные трансферты бюджетам сельских поселений для приобретения нежилого помещения объекта культурного наследия за счет резервного фонда Главы РСО-Алания и Правительства РСО-Алания </t>
  </si>
  <si>
    <t xml:space="preserve">Приложение №1
к решению Собрания представителей
Моздокского района № 286 от 27.08.2020 г.
</t>
  </si>
  <si>
    <t xml:space="preserve">Приложение №2
к решению Собрания представителей
Моздокского района № 286 от 27.08.2020 г.
</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</si>
  <si>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</si>
  <si>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t>
  </si>
  <si>
    <t xml:space="preserve">Приложение №3
к решению Собрания представителей
Моздокского района № 286 от 27.08.2020 г.
</t>
  </si>
  <si>
    <t>Приложение №5
к решению Собрания представителей
Моздокского района № 286 от 27.08.2020 г.</t>
  </si>
  <si>
    <t xml:space="preserve">Распределение  межбюджетных трансфертов бюджетам поселений за счет резервного фонда Главы Республики Северная Осетия-Алания и Правительства Республики Северная Осетия-Алания   </t>
  </si>
  <si>
    <t xml:space="preserve">Приложение №4
к решению Собрания представителей
Моздокского района № 286 от 27.08.2020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</si>
</sst>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_₽"/>
    <numFmt numFmtId="166" formatCode="0.0"/>
  </numFmts>
  <fonts count="11" x14ac:knownFonts="1">
    <font>
      <sz val="11"/>
      <color theme="1"/>
      <name val="Calibri"/>
      <family val="2"/>
      <charset val="204"/>
      <scheme val="minor"/>
    </font>
    <font>
      <sz val="8"/>
      <name val="Arial"/>
      <family val="2"/>
    </font>
    <font>
      <sz val="10"/>
      <color rgb="FF000000"/>
      <name val="Arial Cyr"/>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b/>
      <i/>
      <sz val="10"/>
      <color rgb="FF000000"/>
      <name val="Bookman Old Style"/>
      <family val="1"/>
      <charset val="204"/>
    </font>
    <font>
      <b/>
      <i/>
      <sz val="10"/>
      <color theme="1"/>
      <name val="Bookman Old Style"/>
      <family val="1"/>
      <charset val="204"/>
    </font>
  </fonts>
  <fills count="3">
    <fill>
      <patternFill patternType="none"/>
    </fill>
    <fill>
      <patternFill patternType="gray125"/>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49" fontId="2" fillId="0" borderId="6">
      <alignment horizontal="center" vertical="top" shrinkToFit="1"/>
    </xf>
    <xf numFmtId="0" fontId="1" fillId="0" borderId="0"/>
    <xf numFmtId="0" fontId="1" fillId="0" borderId="0"/>
    <xf numFmtId="0" fontId="1" fillId="0" borderId="0"/>
  </cellStyleXfs>
  <cellXfs count="142">
    <xf numFmtId="0" fontId="0" fillId="0" borderId="0" xfId="0"/>
    <xf numFmtId="0" fontId="3" fillId="0" borderId="0" xfId="0" applyFont="1" applyFill="1"/>
    <xf numFmtId="164" fontId="5"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0" fontId="3" fillId="0" borderId="1" xfId="0" applyFont="1" applyFill="1" applyBorder="1"/>
    <xf numFmtId="0" fontId="3" fillId="0" borderId="0" xfId="0" applyFont="1" applyFill="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165" fontId="3" fillId="0" borderId="1" xfId="0" applyNumberFormat="1" applyFont="1" applyFill="1" applyBorder="1" applyAlignment="1">
      <alignment horizontal="center" vertical="center"/>
    </xf>
    <xf numFmtId="0" fontId="3" fillId="0" borderId="0" xfId="0" applyFont="1" applyFill="1" applyAlignment="1">
      <alignment horizontal="left" vertical="top" wrapText="1"/>
    </xf>
    <xf numFmtId="49" fontId="3" fillId="0" borderId="0" xfId="0" applyNumberFormat="1" applyFont="1" applyFill="1"/>
    <xf numFmtId="164" fontId="3" fillId="0" borderId="0" xfId="0" applyNumberFormat="1" applyFont="1" applyFill="1" applyAlignment="1">
      <alignment horizontal="right"/>
    </xf>
    <xf numFmtId="49" fontId="5"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164" fontId="4" fillId="0" borderId="1" xfId="0" applyNumberFormat="1" applyFont="1" applyFill="1" applyBorder="1" applyAlignment="1">
      <alignment horizontal="center" wrapText="1"/>
    </xf>
    <xf numFmtId="0" fontId="6" fillId="0" borderId="1" xfId="1" applyNumberFormat="1" applyFont="1" applyFill="1" applyBorder="1" applyAlignment="1">
      <alignment vertical="top" wrapText="1"/>
    </xf>
    <xf numFmtId="0" fontId="3" fillId="0" borderId="1" xfId="0" applyFont="1" applyFill="1" applyBorder="1" applyAlignment="1">
      <alignment vertical="top"/>
    </xf>
    <xf numFmtId="0" fontId="4" fillId="0" borderId="1" xfId="0" applyFont="1" applyFill="1" applyBorder="1" applyAlignment="1">
      <alignment horizontal="center"/>
    </xf>
    <xf numFmtId="0" fontId="6" fillId="0" borderId="1" xfId="1" applyNumberFormat="1" applyFont="1" applyFill="1" applyBorder="1" applyAlignment="1">
      <alignment horizontal="center" wrapText="1"/>
    </xf>
    <xf numFmtId="0" fontId="6" fillId="0" borderId="5" xfId="1" applyNumberFormat="1" applyFont="1" applyFill="1" applyBorder="1" applyAlignment="1">
      <alignment vertical="top" wrapText="1"/>
    </xf>
    <xf numFmtId="0" fontId="6" fillId="0" borderId="5" xfId="1" applyNumberFormat="1" applyFont="1" applyFill="1" applyBorder="1" applyAlignment="1">
      <alignment horizontal="left" vertical="top" wrapText="1"/>
    </xf>
    <xf numFmtId="0" fontId="4" fillId="0" borderId="1" xfId="0" applyFont="1" applyFill="1" applyBorder="1" applyAlignment="1">
      <alignment vertical="top" wrapText="1"/>
    </xf>
    <xf numFmtId="49" fontId="3" fillId="0" borderId="1" xfId="0" applyNumberFormat="1" applyFont="1" applyFill="1" applyBorder="1"/>
    <xf numFmtId="164" fontId="3" fillId="0" borderId="0" xfId="0" applyNumberFormat="1" applyFont="1" applyFill="1"/>
    <xf numFmtId="0" fontId="5" fillId="0" borderId="1" xfId="0" applyFont="1" applyFill="1" applyBorder="1" applyAlignment="1">
      <alignment horizontal="center"/>
    </xf>
    <xf numFmtId="0" fontId="4" fillId="0" borderId="1" xfId="0" applyFont="1" applyFill="1" applyBorder="1" applyAlignment="1">
      <alignment horizontal="center" wrapText="1"/>
    </xf>
    <xf numFmtId="165" fontId="3" fillId="0" borderId="1" xfId="0" applyNumberFormat="1" applyFont="1" applyFill="1" applyBorder="1" applyAlignment="1">
      <alignment horizontal="center" wrapText="1"/>
    </xf>
    <xf numFmtId="0" fontId="3" fillId="0" borderId="0" xfId="0" applyFont="1" applyFill="1" applyAlignment="1">
      <alignment wrapText="1"/>
    </xf>
    <xf numFmtId="165" fontId="3" fillId="0" borderId="1" xfId="0" applyNumberFormat="1" applyFont="1" applyFill="1" applyBorder="1" applyAlignment="1">
      <alignment horizontal="center"/>
    </xf>
    <xf numFmtId="0" fontId="6" fillId="0" borderId="7" xfId="1" applyNumberFormat="1" applyFont="1" applyFill="1" applyBorder="1" applyAlignment="1">
      <alignment horizontal="left" vertical="top" wrapText="1"/>
    </xf>
    <xf numFmtId="0" fontId="5" fillId="0" borderId="1" xfId="0" applyFont="1" applyFill="1" applyBorder="1" applyAlignment="1">
      <alignment vertical="top" wrapText="1"/>
    </xf>
    <xf numFmtId="49" fontId="3" fillId="0" borderId="1" xfId="0" applyNumberFormat="1" applyFont="1" applyFill="1" applyBorder="1" applyAlignment="1">
      <alignment wrapText="1"/>
    </xf>
    <xf numFmtId="49" fontId="3" fillId="0" borderId="1" xfId="0" applyNumberFormat="1" applyFont="1" applyFill="1" applyBorder="1" applyAlignment="1">
      <alignment horizontal="center" wrapText="1"/>
    </xf>
    <xf numFmtId="49" fontId="3"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0" fontId="8" fillId="0" borderId="1" xfId="1" applyNumberFormat="1" applyFont="1" applyFill="1" applyBorder="1" applyAlignment="1">
      <alignment vertical="top" wrapText="1"/>
    </xf>
    <xf numFmtId="0" fontId="7" fillId="0" borderId="0" xfId="0" applyFont="1" applyFill="1"/>
    <xf numFmtId="0" fontId="8" fillId="0" borderId="1" xfId="1" applyNumberFormat="1" applyFont="1" applyFill="1" applyBorder="1" applyAlignment="1">
      <alignment horizontal="center" wrapText="1"/>
    </xf>
    <xf numFmtId="164" fontId="7" fillId="0" borderId="1" xfId="0" applyNumberFormat="1" applyFont="1" applyFill="1" applyBorder="1" applyAlignment="1">
      <alignment horizontal="center"/>
    </xf>
    <xf numFmtId="0" fontId="3" fillId="0" borderId="0" xfId="0" applyFont="1" applyFill="1" applyAlignment="1">
      <alignment vertical="top"/>
    </xf>
    <xf numFmtId="49" fontId="3" fillId="0" borderId="0" xfId="0" applyNumberFormat="1" applyFont="1" applyFill="1" applyAlignment="1">
      <alignment horizontal="center"/>
    </xf>
    <xf numFmtId="164" fontId="3" fillId="0" borderId="0" xfId="0" applyNumberFormat="1" applyFont="1" applyFill="1" applyAlignment="1">
      <alignment horizontal="center"/>
    </xf>
    <xf numFmtId="0" fontId="10" fillId="0" borderId="0" xfId="0" applyFont="1" applyFill="1"/>
    <xf numFmtId="165" fontId="3" fillId="0" borderId="0" xfId="0" applyNumberFormat="1" applyFont="1" applyFill="1"/>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1" xfId="0" applyFont="1" applyFill="1" applyBorder="1" applyAlignment="1">
      <alignment horizontal="right"/>
    </xf>
    <xf numFmtId="0" fontId="5" fillId="0" borderId="1" xfId="0" applyFont="1" applyFill="1" applyBorder="1" applyAlignment="1">
      <alignment horizontal="left" vertical="top"/>
    </xf>
    <xf numFmtId="165" fontId="7" fillId="0" borderId="1" xfId="0" applyNumberFormat="1" applyFont="1" applyFill="1" applyBorder="1"/>
    <xf numFmtId="0" fontId="5" fillId="0" borderId="1" xfId="0" applyFont="1" applyFill="1" applyBorder="1" applyAlignment="1">
      <alignment horizontal="right" wrapText="1"/>
    </xf>
    <xf numFmtId="0" fontId="4" fillId="0" borderId="1" xfId="0" applyFont="1" applyFill="1" applyBorder="1" applyAlignment="1">
      <alignment horizontal="right" wrapText="1"/>
    </xf>
    <xf numFmtId="165" fontId="3" fillId="0" borderId="1" xfId="0" applyNumberFormat="1" applyFont="1" applyFill="1" applyBorder="1"/>
    <xf numFmtId="0" fontId="5" fillId="0" borderId="1" xfId="0" applyFont="1" applyFill="1" applyBorder="1" applyAlignment="1">
      <alignment horizontal="right"/>
    </xf>
    <xf numFmtId="0" fontId="4" fillId="0" borderId="1" xfId="0" applyFont="1" applyFill="1" applyBorder="1" applyAlignment="1">
      <alignment horizontal="right"/>
    </xf>
    <xf numFmtId="0" fontId="4" fillId="0" borderId="1" xfId="0" applyFont="1" applyFill="1" applyBorder="1" applyAlignment="1">
      <alignment horizontal="right" vertical="center"/>
    </xf>
    <xf numFmtId="0" fontId="6" fillId="0" borderId="1" xfId="3" applyNumberFormat="1" applyFont="1" applyFill="1" applyBorder="1" applyAlignment="1">
      <alignment vertical="top" wrapText="1"/>
    </xf>
    <xf numFmtId="0" fontId="6" fillId="0" borderId="7" xfId="3" applyNumberFormat="1" applyFont="1" applyFill="1" applyBorder="1" applyAlignment="1">
      <alignment vertical="top" wrapText="1"/>
    </xf>
    <xf numFmtId="0" fontId="6" fillId="0" borderId="1" xfId="3"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49" fontId="4" fillId="0" borderId="2" xfId="0" applyNumberFormat="1" applyFont="1" applyFill="1" applyBorder="1" applyAlignment="1">
      <alignment horizontal="center"/>
    </xf>
    <xf numFmtId="0" fontId="4" fillId="0" borderId="2" xfId="0" applyFont="1" applyFill="1" applyBorder="1" applyAlignment="1">
      <alignment vertical="top" wrapText="1"/>
    </xf>
    <xf numFmtId="0" fontId="4" fillId="0" borderId="1" xfId="0" applyFont="1" applyFill="1" applyBorder="1" applyAlignment="1">
      <alignment horizontal="right" vertical="center" wrapText="1"/>
    </xf>
    <xf numFmtId="164" fontId="4" fillId="0" borderId="3" xfId="0" applyNumberFormat="1" applyFont="1" applyFill="1" applyBorder="1" applyAlignment="1">
      <alignment horizontal="center" wrapText="1"/>
    </xf>
    <xf numFmtId="0" fontId="3" fillId="0" borderId="0" xfId="0" applyFont="1" applyFill="1" applyAlignment="1"/>
    <xf numFmtId="164" fontId="4" fillId="0" borderId="3" xfId="0" applyNumberFormat="1" applyFont="1" applyFill="1" applyBorder="1" applyAlignment="1">
      <alignment horizontal="center"/>
    </xf>
    <xf numFmtId="0" fontId="6" fillId="0" borderId="5" xfId="4" applyNumberFormat="1" applyFont="1" applyBorder="1" applyAlignment="1">
      <alignment vertical="top" wrapText="1"/>
    </xf>
    <xf numFmtId="0" fontId="6" fillId="0" borderId="1" xfId="4" applyNumberFormat="1" applyFont="1" applyBorder="1" applyAlignment="1">
      <alignment vertical="top" wrapText="1"/>
    </xf>
    <xf numFmtId="0" fontId="3" fillId="0" borderId="0" xfId="0" applyFont="1" applyFill="1" applyAlignment="1">
      <alignment horizontal="right"/>
    </xf>
    <xf numFmtId="49" fontId="4" fillId="0" borderId="2" xfId="0" applyNumberFormat="1" applyFont="1" applyFill="1" applyBorder="1" applyAlignment="1">
      <alignment horizontal="center"/>
    </xf>
    <xf numFmtId="0" fontId="4" fillId="0" borderId="1" xfId="0" applyFont="1" applyFill="1" applyBorder="1" applyAlignment="1">
      <alignment horizontal="left" wrapText="1"/>
    </xf>
    <xf numFmtId="0" fontId="3" fillId="0" borderId="0" xfId="0" applyFont="1" applyFill="1" applyAlignment="1">
      <alignment horizontal="right"/>
    </xf>
    <xf numFmtId="164" fontId="5" fillId="2" borderId="1" xfId="0" applyNumberFormat="1" applyFont="1" applyFill="1" applyBorder="1" applyAlignment="1">
      <alignment horizontal="center"/>
    </xf>
    <xf numFmtId="164" fontId="4" fillId="2" borderId="1" xfId="0" applyNumberFormat="1" applyFont="1" applyFill="1" applyBorder="1" applyAlignment="1">
      <alignment horizontal="center"/>
    </xf>
    <xf numFmtId="164" fontId="4" fillId="2"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165" fontId="3"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0" fontId="4" fillId="0" borderId="1" xfId="0" applyFont="1" applyFill="1" applyBorder="1" applyAlignment="1">
      <alignment horizontal="center" vertical="top" wrapText="1"/>
    </xf>
    <xf numFmtId="0" fontId="6" fillId="0" borderId="1" xfId="5" applyNumberFormat="1" applyFont="1" applyBorder="1" applyAlignment="1">
      <alignment vertical="top" wrapText="1"/>
    </xf>
    <xf numFmtId="0" fontId="8" fillId="0" borderId="1" xfId="5" applyNumberFormat="1" applyFont="1" applyBorder="1" applyAlignment="1">
      <alignment vertical="top" wrapText="1"/>
    </xf>
    <xf numFmtId="0" fontId="7" fillId="0" borderId="1" xfId="0" applyFont="1" applyFill="1" applyBorder="1" applyAlignment="1"/>
    <xf numFmtId="165" fontId="7" fillId="0" borderId="1" xfId="0" applyNumberFormat="1" applyFont="1" applyFill="1" applyBorder="1" applyAlignment="1"/>
    <xf numFmtId="165" fontId="7" fillId="0" borderId="1" xfId="0" applyNumberFormat="1" applyFont="1" applyFill="1" applyBorder="1" applyAlignment="1">
      <alignment horizontal="center"/>
    </xf>
    <xf numFmtId="0" fontId="3" fillId="0" borderId="0" xfId="0" applyFont="1" applyFill="1" applyAlignment="1">
      <alignment horizontal="center" vertical="top"/>
    </xf>
    <xf numFmtId="0" fontId="3" fillId="0" borderId="0" xfId="0" applyFont="1" applyFill="1" applyAlignment="1">
      <alignment horizontal="center"/>
    </xf>
    <xf numFmtId="0" fontId="3" fillId="0" borderId="1" xfId="0" applyFont="1" applyFill="1" applyBorder="1" applyAlignment="1">
      <alignment horizontal="center"/>
    </xf>
    <xf numFmtId="0" fontId="6" fillId="0" borderId="1" xfId="1"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5" xfId="1" applyNumberFormat="1" applyFont="1" applyFill="1" applyBorder="1" applyAlignment="1">
      <alignment horizontal="center" vertical="top" wrapText="1"/>
    </xf>
    <xf numFmtId="0" fontId="6" fillId="0" borderId="7" xfId="1" applyNumberFormat="1" applyFont="1" applyFill="1" applyBorder="1" applyAlignment="1">
      <alignment horizontal="center" vertical="top" wrapText="1"/>
    </xf>
    <xf numFmtId="0" fontId="4" fillId="0" borderId="0" xfId="0" applyFont="1" applyFill="1" applyAlignment="1">
      <alignment horizontal="center" vertical="top"/>
    </xf>
    <xf numFmtId="0" fontId="6" fillId="0" borderId="1" xfId="4" applyNumberFormat="1" applyFont="1" applyBorder="1" applyAlignment="1">
      <alignment horizontal="center" vertical="top" wrapText="1"/>
    </xf>
    <xf numFmtId="0" fontId="6" fillId="0" borderId="8" xfId="4" applyNumberFormat="1" applyFont="1" applyBorder="1" applyAlignment="1">
      <alignment horizontal="center" vertical="top" wrapText="1"/>
    </xf>
    <xf numFmtId="0" fontId="3" fillId="0" borderId="0" xfId="0" applyFont="1" applyFill="1" applyAlignment="1">
      <alignment horizontal="right"/>
    </xf>
    <xf numFmtId="0" fontId="4" fillId="0" borderId="1" xfId="0" applyFont="1" applyFill="1" applyBorder="1" applyAlignment="1">
      <alignment horizontal="center" vertical="center" wrapText="1"/>
    </xf>
    <xf numFmtId="0" fontId="3" fillId="0" borderId="0" xfId="0" applyFont="1" applyFill="1" applyAlignment="1">
      <alignment vertical="center" wrapText="1"/>
    </xf>
    <xf numFmtId="165"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165"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164" fontId="3" fillId="0" borderId="1" xfId="0" applyNumberFormat="1" applyFont="1" applyFill="1" applyBorder="1"/>
    <xf numFmtId="166" fontId="3" fillId="0" borderId="1" xfId="0" applyNumberFormat="1" applyFont="1" applyFill="1" applyBorder="1" applyAlignment="1">
      <alignment horizontal="center"/>
    </xf>
    <xf numFmtId="0" fontId="8" fillId="0" borderId="1" xfId="5" applyNumberFormat="1" applyFont="1" applyBorder="1" applyAlignment="1">
      <alignment horizontal="right" vertical="top" wrapText="1"/>
    </xf>
    <xf numFmtId="0" fontId="6" fillId="0" borderId="1" xfId="5" applyNumberFormat="1" applyFont="1" applyBorder="1" applyAlignment="1">
      <alignment horizontal="right" vertical="top" wrapText="1"/>
    </xf>
    <xf numFmtId="0" fontId="8" fillId="0" borderId="5" xfId="1" applyNumberFormat="1" applyFont="1" applyFill="1" applyBorder="1" applyAlignment="1">
      <alignment vertical="top" wrapText="1"/>
    </xf>
    <xf numFmtId="0" fontId="3" fillId="0" borderId="0" xfId="0" applyFont="1" applyFill="1" applyAlignment="1">
      <alignment horizontal="right" vertical="top" wrapText="1"/>
    </xf>
    <xf numFmtId="0" fontId="7" fillId="0" borderId="0" xfId="0" applyFont="1" applyFill="1" applyAlignment="1">
      <alignment horizontal="center" wrapText="1"/>
    </xf>
    <xf numFmtId="49" fontId="3" fillId="0" borderId="0" xfId="0" applyNumberFormat="1" applyFont="1" applyFill="1" applyAlignment="1">
      <alignment horizontal="right" wrapText="1"/>
    </xf>
    <xf numFmtId="0" fontId="7"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7" fillId="0" borderId="0" xfId="0" applyFont="1" applyFill="1" applyAlignment="1">
      <alignment horizontal="center" vertical="top"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3" fillId="0" borderId="0" xfId="0" applyFont="1" applyFill="1" applyAlignment="1">
      <alignment horizontal="right" wrapText="1"/>
    </xf>
    <xf numFmtId="0" fontId="3" fillId="0" borderId="4" xfId="0" applyFont="1" applyFill="1" applyBorder="1" applyAlignment="1">
      <alignment horizontal="right" vertical="top"/>
    </xf>
    <xf numFmtId="16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center"/>
    </xf>
    <xf numFmtId="0" fontId="6" fillId="0" borderId="0" xfId="0" applyFont="1" applyFill="1" applyAlignment="1">
      <alignment horizontal="right" vertical="top" wrapText="1"/>
    </xf>
    <xf numFmtId="0" fontId="3" fillId="0" borderId="0" xfId="0" applyFont="1" applyFill="1" applyAlignment="1">
      <alignment horizontal="right" vertical="top"/>
    </xf>
  </cellXfs>
  <cellStyles count="6">
    <cellStyle name="xl29" xfId="2"/>
    <cellStyle name="Обычный" xfId="0" builtinId="0"/>
    <cellStyle name="Обычный_прил 1" xfId="5"/>
    <cellStyle name="Обычный_прил 1." xfId="3"/>
    <cellStyle name="Обычный_прил 3." xfId="4"/>
    <cellStyle name="Обычный_прил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W61"/>
  <sheetViews>
    <sheetView zoomScale="130" zoomScaleNormal="130" workbookViewId="0">
      <selection sqref="A1:XFD1"/>
    </sheetView>
  </sheetViews>
  <sheetFormatPr defaultColWidth="9.140625" defaultRowHeight="15" outlineLevelCol="1" x14ac:dyDescent="0.3"/>
  <cols>
    <col min="1" max="1" width="35" style="1" customWidth="1"/>
    <col min="2" max="2" width="63.140625" style="5" customWidth="1"/>
    <col min="3" max="4" width="24.28515625" style="1" hidden="1" customWidth="1" outlineLevel="1"/>
    <col min="5" max="5" width="15.5703125" style="49" hidden="1" customWidth="1" outlineLevel="1"/>
    <col min="6" max="6" width="15.7109375" style="1" hidden="1" customWidth="1" outlineLevel="1"/>
    <col min="7" max="7" width="16.7109375" style="1" hidden="1" customWidth="1" outlineLevel="1"/>
    <col min="8" max="8" width="15.7109375" style="1" hidden="1" customWidth="1" outlineLevel="1"/>
    <col min="9" max="9" width="16.7109375" style="1" hidden="1" customWidth="1" outlineLevel="1"/>
    <col min="10" max="10" width="15.7109375" style="1" hidden="1" customWidth="1" outlineLevel="1"/>
    <col min="11" max="11" width="16.7109375" style="1" hidden="1" customWidth="1" outlineLevel="1"/>
    <col min="12" max="12" width="15.7109375" style="1" hidden="1" customWidth="1" outlineLevel="1"/>
    <col min="13" max="13" width="16.7109375" style="1" customWidth="1" collapsed="1"/>
    <col min="14" max="16384" width="9.140625" style="1"/>
  </cols>
  <sheetData>
    <row r="1" spans="1:23" ht="96.6" customHeight="1" x14ac:dyDescent="0.3">
      <c r="A1" s="115" t="s">
        <v>982</v>
      </c>
      <c r="B1" s="115"/>
      <c r="C1" s="115"/>
      <c r="D1" s="115"/>
      <c r="E1" s="115"/>
      <c r="F1" s="115"/>
      <c r="G1" s="115"/>
      <c r="H1" s="115"/>
      <c r="I1" s="115"/>
      <c r="J1" s="115"/>
      <c r="K1" s="115"/>
      <c r="L1" s="115"/>
      <c r="M1" s="115"/>
      <c r="N1" s="31"/>
      <c r="O1" s="31"/>
      <c r="P1" s="31"/>
      <c r="Q1" s="31"/>
    </row>
    <row r="2" spans="1:23" ht="74.45" customHeight="1" x14ac:dyDescent="0.3">
      <c r="A2" s="115" t="s">
        <v>813</v>
      </c>
      <c r="B2" s="115"/>
      <c r="C2" s="115"/>
      <c r="D2" s="115"/>
      <c r="E2" s="115"/>
      <c r="F2" s="115"/>
      <c r="G2" s="115"/>
      <c r="H2" s="115"/>
      <c r="I2" s="115"/>
      <c r="J2" s="115"/>
      <c r="K2" s="115"/>
      <c r="L2" s="115"/>
      <c r="M2" s="115"/>
      <c r="N2" s="71"/>
      <c r="O2" s="71"/>
      <c r="P2" s="71"/>
      <c r="Q2" s="71"/>
      <c r="R2" s="71"/>
      <c r="S2" s="71"/>
      <c r="T2" s="71"/>
      <c r="U2" s="71"/>
      <c r="V2" s="71"/>
      <c r="W2" s="71"/>
    </row>
    <row r="3" spans="1:23" ht="50.45" customHeight="1" x14ac:dyDescent="0.3">
      <c r="A3" s="116" t="s">
        <v>814</v>
      </c>
      <c r="B3" s="116"/>
      <c r="C3" s="116"/>
      <c r="D3" s="116"/>
      <c r="E3" s="116"/>
      <c r="F3" s="116"/>
      <c r="G3" s="116"/>
      <c r="H3" s="116"/>
      <c r="I3" s="116"/>
      <c r="J3" s="116"/>
      <c r="K3" s="116"/>
      <c r="L3" s="116"/>
      <c r="M3" s="116"/>
    </row>
    <row r="4" spans="1:23" x14ac:dyDescent="0.3">
      <c r="C4" s="75" t="s">
        <v>4</v>
      </c>
      <c r="D4" s="75"/>
      <c r="E4" s="75" t="s">
        <v>4</v>
      </c>
      <c r="F4" s="75"/>
      <c r="G4" s="75" t="s">
        <v>4</v>
      </c>
      <c r="H4" s="75"/>
      <c r="I4" s="75" t="s">
        <v>4</v>
      </c>
      <c r="J4" s="78"/>
      <c r="K4" s="78" t="s">
        <v>4</v>
      </c>
      <c r="L4" s="102"/>
      <c r="M4" s="102" t="s">
        <v>4</v>
      </c>
    </row>
    <row r="5" spans="1:23" ht="50.25" customHeight="1" x14ac:dyDescent="0.3">
      <c r="A5" s="50" t="s">
        <v>815</v>
      </c>
      <c r="B5" s="50" t="s">
        <v>816</v>
      </c>
      <c r="C5" s="51" t="s">
        <v>2</v>
      </c>
      <c r="D5" s="51" t="s">
        <v>771</v>
      </c>
      <c r="E5" s="9" t="s">
        <v>2</v>
      </c>
      <c r="F5" s="51" t="s">
        <v>801</v>
      </c>
      <c r="G5" s="9" t="s">
        <v>2</v>
      </c>
      <c r="H5" s="51" t="s">
        <v>913</v>
      </c>
      <c r="I5" s="9" t="s">
        <v>2</v>
      </c>
      <c r="J5" s="51" t="s">
        <v>928</v>
      </c>
      <c r="K5" s="9" t="s">
        <v>2</v>
      </c>
      <c r="L5" s="51" t="s">
        <v>960</v>
      </c>
      <c r="M5" s="9" t="s">
        <v>2</v>
      </c>
    </row>
    <row r="6" spans="1:23" x14ac:dyDescent="0.3">
      <c r="A6" s="52"/>
      <c r="B6" s="53" t="s">
        <v>817</v>
      </c>
      <c r="C6" s="2">
        <f>C7+C31</f>
        <v>1284577.7</v>
      </c>
      <c r="D6" s="2">
        <f>D7+D31</f>
        <v>69103.100000000006</v>
      </c>
      <c r="E6" s="54">
        <f>C6+D6</f>
        <v>1353680.8</v>
      </c>
      <c r="F6" s="2">
        <f>F7+F31</f>
        <v>2278.1</v>
      </c>
      <c r="G6" s="54">
        <f>E6+F6</f>
        <v>1355958.9000000001</v>
      </c>
      <c r="H6" s="2">
        <f>H7+H31</f>
        <v>17258.900000000001</v>
      </c>
      <c r="I6" s="54">
        <f>G6+H6</f>
        <v>1373217.8</v>
      </c>
      <c r="J6" s="79">
        <f>J7+J31</f>
        <v>9533.2999999999993</v>
      </c>
      <c r="K6" s="54">
        <f>I6+J6</f>
        <v>1382751.1</v>
      </c>
      <c r="L6" s="79">
        <f>L7+L31</f>
        <v>300</v>
      </c>
      <c r="M6" s="54">
        <f>K6+L6</f>
        <v>1383051.1</v>
      </c>
    </row>
    <row r="7" spans="1:23" x14ac:dyDescent="0.3">
      <c r="A7" s="55" t="s">
        <v>818</v>
      </c>
      <c r="B7" s="6" t="s">
        <v>819</v>
      </c>
      <c r="C7" s="2">
        <f>C8+C10+C11+C16+C19+C24+C26+C29+C30+C18</f>
        <v>442102.8</v>
      </c>
      <c r="D7" s="2">
        <f>D8+D10+D11+D16+D19+D24+D26+D29+D30+D18</f>
        <v>0</v>
      </c>
      <c r="E7" s="54">
        <f t="shared" ref="E7:E58" si="0">C7+D7</f>
        <v>442102.8</v>
      </c>
      <c r="F7" s="2">
        <f>F8+F10+F11+F16+F19+F24+F26+F29+F30+F18</f>
        <v>1300</v>
      </c>
      <c r="G7" s="54">
        <f t="shared" ref="G7:G58" si="1">E7+F7</f>
        <v>443402.8</v>
      </c>
      <c r="H7" s="2">
        <f>H8+H10+H11+H16+H19+H24+H26+H29+H30+H18</f>
        <v>6760</v>
      </c>
      <c r="I7" s="54">
        <f t="shared" ref="I7:I60" si="2">G7+H7</f>
        <v>450162.8</v>
      </c>
      <c r="J7" s="2">
        <f>J8+J10+J11+J16+J19+J24+J26+J29+J30+J18</f>
        <v>200</v>
      </c>
      <c r="K7" s="54">
        <f t="shared" ref="K7:K61" si="3">I7+J7</f>
        <v>450362.8</v>
      </c>
      <c r="L7" s="2">
        <f>L8+L10+L11+L16+L19+L24+L26+L29+L30+L18</f>
        <v>0</v>
      </c>
      <c r="M7" s="54">
        <f t="shared" ref="M7:M30" si="4">K7+L7</f>
        <v>450362.8</v>
      </c>
    </row>
    <row r="8" spans="1:23" x14ac:dyDescent="0.3">
      <c r="A8" s="55" t="s">
        <v>820</v>
      </c>
      <c r="B8" s="6" t="s">
        <v>821</v>
      </c>
      <c r="C8" s="2">
        <f>C9</f>
        <v>281400</v>
      </c>
      <c r="D8" s="2">
        <f>D9</f>
        <v>0</v>
      </c>
      <c r="E8" s="54">
        <f t="shared" si="0"/>
        <v>281400</v>
      </c>
      <c r="F8" s="2">
        <f>F9</f>
        <v>0</v>
      </c>
      <c r="G8" s="54">
        <f t="shared" si="1"/>
        <v>281400</v>
      </c>
      <c r="H8" s="2">
        <f>H9</f>
        <v>0</v>
      </c>
      <c r="I8" s="54">
        <f t="shared" si="2"/>
        <v>281400</v>
      </c>
      <c r="J8" s="2">
        <f>J9</f>
        <v>0</v>
      </c>
      <c r="K8" s="54">
        <f t="shared" si="3"/>
        <v>281400</v>
      </c>
      <c r="L8" s="2">
        <f>L9</f>
        <v>0</v>
      </c>
      <c r="M8" s="54">
        <f t="shared" si="4"/>
        <v>281400</v>
      </c>
    </row>
    <row r="9" spans="1:23" x14ac:dyDescent="0.3">
      <c r="A9" s="56" t="s">
        <v>822</v>
      </c>
      <c r="B9" s="7" t="s">
        <v>823</v>
      </c>
      <c r="C9" s="3">
        <v>281400</v>
      </c>
      <c r="D9" s="3"/>
      <c r="E9" s="57">
        <f t="shared" si="0"/>
        <v>281400</v>
      </c>
      <c r="F9" s="3"/>
      <c r="G9" s="57">
        <f t="shared" si="1"/>
        <v>281400</v>
      </c>
      <c r="H9" s="3"/>
      <c r="I9" s="57">
        <f t="shared" si="2"/>
        <v>281400</v>
      </c>
      <c r="J9" s="3"/>
      <c r="K9" s="57">
        <f t="shared" si="3"/>
        <v>281400</v>
      </c>
      <c r="L9" s="3"/>
      <c r="M9" s="57">
        <f t="shared" si="4"/>
        <v>281400</v>
      </c>
    </row>
    <row r="10" spans="1:23" ht="25.5" x14ac:dyDescent="0.3">
      <c r="A10" s="58" t="s">
        <v>824</v>
      </c>
      <c r="B10" s="6" t="s">
        <v>825</v>
      </c>
      <c r="C10" s="2">
        <v>39189.599999999999</v>
      </c>
      <c r="D10" s="2"/>
      <c r="E10" s="54">
        <f t="shared" si="0"/>
        <v>39189.599999999999</v>
      </c>
      <c r="F10" s="2"/>
      <c r="G10" s="54">
        <f t="shared" si="1"/>
        <v>39189.599999999999</v>
      </c>
      <c r="H10" s="2"/>
      <c r="I10" s="54">
        <f t="shared" si="2"/>
        <v>39189.599999999999</v>
      </c>
      <c r="J10" s="2"/>
      <c r="K10" s="54">
        <f t="shared" si="3"/>
        <v>39189.599999999999</v>
      </c>
      <c r="L10" s="2"/>
      <c r="M10" s="54">
        <f t="shared" si="4"/>
        <v>39189.599999999999</v>
      </c>
    </row>
    <row r="11" spans="1:23" x14ac:dyDescent="0.3">
      <c r="A11" s="55" t="s">
        <v>826</v>
      </c>
      <c r="B11" s="6" t="s">
        <v>827</v>
      </c>
      <c r="C11" s="2">
        <f>C12+C13+C14+C15</f>
        <v>39554</v>
      </c>
      <c r="D11" s="2">
        <f>D12+D13+D14+D15</f>
        <v>0</v>
      </c>
      <c r="E11" s="54">
        <f t="shared" si="0"/>
        <v>39554</v>
      </c>
      <c r="F11" s="2">
        <f>F12+F13+F14+F15</f>
        <v>0</v>
      </c>
      <c r="G11" s="54">
        <f t="shared" si="1"/>
        <v>39554</v>
      </c>
      <c r="H11" s="2">
        <f>H12+H13+H14+H15</f>
        <v>0</v>
      </c>
      <c r="I11" s="54">
        <f t="shared" si="2"/>
        <v>39554</v>
      </c>
      <c r="J11" s="2">
        <f>J12+J13+J14+J15</f>
        <v>0</v>
      </c>
      <c r="K11" s="54">
        <f t="shared" si="3"/>
        <v>39554</v>
      </c>
      <c r="L11" s="2">
        <f>L12+L13+L14+L15</f>
        <v>0</v>
      </c>
      <c r="M11" s="54">
        <f t="shared" si="4"/>
        <v>39554</v>
      </c>
    </row>
    <row r="12" spans="1:23" ht="30" x14ac:dyDescent="0.3">
      <c r="A12" s="56" t="s">
        <v>828</v>
      </c>
      <c r="B12" s="7" t="s">
        <v>829</v>
      </c>
      <c r="C12" s="3">
        <v>30410</v>
      </c>
      <c r="D12" s="3"/>
      <c r="E12" s="57">
        <f t="shared" si="0"/>
        <v>30410</v>
      </c>
      <c r="F12" s="3"/>
      <c r="G12" s="57">
        <f t="shared" si="1"/>
        <v>30410</v>
      </c>
      <c r="H12" s="3"/>
      <c r="I12" s="57">
        <f t="shared" si="2"/>
        <v>30410</v>
      </c>
      <c r="J12" s="3"/>
      <c r="K12" s="57">
        <f t="shared" si="3"/>
        <v>30410</v>
      </c>
      <c r="L12" s="3"/>
      <c r="M12" s="57">
        <f t="shared" si="4"/>
        <v>30410</v>
      </c>
    </row>
    <row r="13" spans="1:23" ht="30" x14ac:dyDescent="0.3">
      <c r="A13" s="56" t="s">
        <v>830</v>
      </c>
      <c r="B13" s="7" t="s">
        <v>831</v>
      </c>
      <c r="C13" s="3">
        <v>5579</v>
      </c>
      <c r="D13" s="3"/>
      <c r="E13" s="57">
        <f t="shared" si="0"/>
        <v>5579</v>
      </c>
      <c r="F13" s="3"/>
      <c r="G13" s="57">
        <f t="shared" si="1"/>
        <v>5579</v>
      </c>
      <c r="H13" s="3"/>
      <c r="I13" s="57">
        <f t="shared" si="2"/>
        <v>5579</v>
      </c>
      <c r="J13" s="3"/>
      <c r="K13" s="57">
        <f t="shared" si="3"/>
        <v>5579</v>
      </c>
      <c r="L13" s="3"/>
      <c r="M13" s="57">
        <f t="shared" si="4"/>
        <v>5579</v>
      </c>
    </row>
    <row r="14" spans="1:23" x14ac:dyDescent="0.3">
      <c r="A14" s="56" t="s">
        <v>832</v>
      </c>
      <c r="B14" s="7" t="s">
        <v>833</v>
      </c>
      <c r="C14" s="3">
        <v>2565</v>
      </c>
      <c r="D14" s="3"/>
      <c r="E14" s="57">
        <f t="shared" si="0"/>
        <v>2565</v>
      </c>
      <c r="F14" s="3"/>
      <c r="G14" s="57">
        <f t="shared" si="1"/>
        <v>2565</v>
      </c>
      <c r="H14" s="3"/>
      <c r="I14" s="57">
        <f t="shared" si="2"/>
        <v>2565</v>
      </c>
      <c r="J14" s="3"/>
      <c r="K14" s="57">
        <f t="shared" si="3"/>
        <v>2565</v>
      </c>
      <c r="L14" s="3"/>
      <c r="M14" s="57">
        <f t="shared" si="4"/>
        <v>2565</v>
      </c>
    </row>
    <row r="15" spans="1:23" ht="30" x14ac:dyDescent="0.3">
      <c r="A15" s="56" t="s">
        <v>834</v>
      </c>
      <c r="B15" s="7" t="s">
        <v>835</v>
      </c>
      <c r="C15" s="3">
        <v>1000</v>
      </c>
      <c r="D15" s="3"/>
      <c r="E15" s="57">
        <f t="shared" si="0"/>
        <v>1000</v>
      </c>
      <c r="F15" s="3"/>
      <c r="G15" s="57">
        <f t="shared" si="1"/>
        <v>1000</v>
      </c>
      <c r="H15" s="3"/>
      <c r="I15" s="57">
        <f t="shared" si="2"/>
        <v>1000</v>
      </c>
      <c r="J15" s="3"/>
      <c r="K15" s="57">
        <f t="shared" si="3"/>
        <v>1000</v>
      </c>
      <c r="L15" s="3"/>
      <c r="M15" s="57">
        <f t="shared" si="4"/>
        <v>1000</v>
      </c>
    </row>
    <row r="16" spans="1:23" x14ac:dyDescent="0.3">
      <c r="A16" s="55" t="s">
        <v>836</v>
      </c>
      <c r="B16" s="6" t="s">
        <v>837</v>
      </c>
      <c r="C16" s="2">
        <f>C17</f>
        <v>9500</v>
      </c>
      <c r="D16" s="2">
        <f>D17</f>
        <v>0</v>
      </c>
      <c r="E16" s="54">
        <f t="shared" si="0"/>
        <v>9500</v>
      </c>
      <c r="F16" s="2">
        <f>F17</f>
        <v>0</v>
      </c>
      <c r="G16" s="54">
        <f t="shared" si="1"/>
        <v>9500</v>
      </c>
      <c r="H16" s="2">
        <f>H17</f>
        <v>0</v>
      </c>
      <c r="I16" s="54">
        <f t="shared" si="2"/>
        <v>9500</v>
      </c>
      <c r="J16" s="2">
        <f>J17</f>
        <v>0</v>
      </c>
      <c r="K16" s="54">
        <f t="shared" si="3"/>
        <v>9500</v>
      </c>
      <c r="L16" s="2">
        <f>L17</f>
        <v>0</v>
      </c>
      <c r="M16" s="54">
        <f t="shared" si="4"/>
        <v>9500</v>
      </c>
    </row>
    <row r="17" spans="1:13" x14ac:dyDescent="0.3">
      <c r="A17" s="56" t="s">
        <v>838</v>
      </c>
      <c r="B17" s="7" t="s">
        <v>839</v>
      </c>
      <c r="C17" s="3">
        <v>9500</v>
      </c>
      <c r="D17" s="3"/>
      <c r="E17" s="57">
        <f t="shared" si="0"/>
        <v>9500</v>
      </c>
      <c r="F17" s="3"/>
      <c r="G17" s="57">
        <f t="shared" si="1"/>
        <v>9500</v>
      </c>
      <c r="H17" s="3"/>
      <c r="I17" s="57">
        <f t="shared" si="2"/>
        <v>9500</v>
      </c>
      <c r="J17" s="3"/>
      <c r="K17" s="57">
        <f t="shared" si="3"/>
        <v>9500</v>
      </c>
      <c r="L17" s="3"/>
      <c r="M17" s="57">
        <f t="shared" si="4"/>
        <v>9500</v>
      </c>
    </row>
    <row r="18" spans="1:13" x14ac:dyDescent="0.3">
      <c r="A18" s="55" t="s">
        <v>840</v>
      </c>
      <c r="B18" s="6" t="s">
        <v>841</v>
      </c>
      <c r="C18" s="2">
        <v>5400</v>
      </c>
      <c r="D18" s="2"/>
      <c r="E18" s="54">
        <f t="shared" si="0"/>
        <v>5400</v>
      </c>
      <c r="F18" s="2"/>
      <c r="G18" s="54">
        <f t="shared" si="1"/>
        <v>5400</v>
      </c>
      <c r="H18" s="2"/>
      <c r="I18" s="54">
        <f t="shared" si="2"/>
        <v>5400</v>
      </c>
      <c r="J18" s="2"/>
      <c r="K18" s="54">
        <f t="shared" si="3"/>
        <v>5400</v>
      </c>
      <c r="L18" s="2"/>
      <c r="M18" s="54">
        <f t="shared" si="4"/>
        <v>5400</v>
      </c>
    </row>
    <row r="19" spans="1:13" ht="25.5" x14ac:dyDescent="0.3">
      <c r="A19" s="55" t="s">
        <v>842</v>
      </c>
      <c r="B19" s="6" t="s">
        <v>843</v>
      </c>
      <c r="C19" s="2">
        <f>C20+C21+C22+C23</f>
        <v>56742</v>
      </c>
      <c r="D19" s="2">
        <f>D20+D21+D22+D23</f>
        <v>0</v>
      </c>
      <c r="E19" s="54">
        <f t="shared" si="0"/>
        <v>56742</v>
      </c>
      <c r="F19" s="2">
        <f>F20+F21+F22+F23</f>
        <v>0</v>
      </c>
      <c r="G19" s="54">
        <f t="shared" si="1"/>
        <v>56742</v>
      </c>
      <c r="H19" s="2">
        <f>H20+H21+H22+H23</f>
        <v>6760</v>
      </c>
      <c r="I19" s="54">
        <f t="shared" si="2"/>
        <v>63502</v>
      </c>
      <c r="J19" s="2">
        <f>J20+J21+J22+J23</f>
        <v>0</v>
      </c>
      <c r="K19" s="54">
        <f t="shared" si="3"/>
        <v>63502</v>
      </c>
      <c r="L19" s="2">
        <f>L20+L21+L22+L23</f>
        <v>0</v>
      </c>
      <c r="M19" s="54">
        <f t="shared" si="4"/>
        <v>63502</v>
      </c>
    </row>
    <row r="20" spans="1:13" ht="90" x14ac:dyDescent="0.3">
      <c r="A20" s="56" t="s">
        <v>844</v>
      </c>
      <c r="B20" s="8" t="s">
        <v>845</v>
      </c>
      <c r="C20" s="3">
        <v>53460.6</v>
      </c>
      <c r="D20" s="3"/>
      <c r="E20" s="57">
        <f t="shared" si="0"/>
        <v>53460.6</v>
      </c>
      <c r="F20" s="3"/>
      <c r="G20" s="57">
        <f t="shared" si="1"/>
        <v>53460.6</v>
      </c>
      <c r="H20" s="3">
        <v>6760</v>
      </c>
      <c r="I20" s="57">
        <f t="shared" si="2"/>
        <v>60220.6</v>
      </c>
      <c r="J20" s="3">
        <v>0</v>
      </c>
      <c r="K20" s="57">
        <f t="shared" si="3"/>
        <v>60220.6</v>
      </c>
      <c r="L20" s="3">
        <v>0</v>
      </c>
      <c r="M20" s="57">
        <f t="shared" si="4"/>
        <v>60220.6</v>
      </c>
    </row>
    <row r="21" spans="1:13" ht="78.75" customHeight="1" x14ac:dyDescent="0.3">
      <c r="A21" s="56" t="s">
        <v>846</v>
      </c>
      <c r="B21" s="8" t="s">
        <v>847</v>
      </c>
      <c r="C21" s="3">
        <v>1988.4</v>
      </c>
      <c r="D21" s="3"/>
      <c r="E21" s="57">
        <f t="shared" si="0"/>
        <v>1988.4</v>
      </c>
      <c r="F21" s="3"/>
      <c r="G21" s="57">
        <f t="shared" si="1"/>
        <v>1988.4</v>
      </c>
      <c r="H21" s="3"/>
      <c r="I21" s="57">
        <f t="shared" si="2"/>
        <v>1988.4</v>
      </c>
      <c r="J21" s="3"/>
      <c r="K21" s="57">
        <f t="shared" si="3"/>
        <v>1988.4</v>
      </c>
      <c r="L21" s="3"/>
      <c r="M21" s="57">
        <f t="shared" si="4"/>
        <v>1988.4</v>
      </c>
    </row>
    <row r="22" spans="1:13" ht="34.5" customHeight="1" x14ac:dyDescent="0.3">
      <c r="A22" s="56" t="s">
        <v>848</v>
      </c>
      <c r="B22" s="7" t="s">
        <v>849</v>
      </c>
      <c r="C22" s="3">
        <v>979</v>
      </c>
      <c r="D22" s="3"/>
      <c r="E22" s="57">
        <f t="shared" si="0"/>
        <v>979</v>
      </c>
      <c r="F22" s="3"/>
      <c r="G22" s="57">
        <f t="shared" si="1"/>
        <v>979</v>
      </c>
      <c r="H22" s="3"/>
      <c r="I22" s="57">
        <f t="shared" si="2"/>
        <v>979</v>
      </c>
      <c r="J22" s="3"/>
      <c r="K22" s="57">
        <f t="shared" si="3"/>
        <v>979</v>
      </c>
      <c r="L22" s="3"/>
      <c r="M22" s="57">
        <f t="shared" si="4"/>
        <v>979</v>
      </c>
    </row>
    <row r="23" spans="1:13" ht="60" x14ac:dyDescent="0.3">
      <c r="A23" s="56" t="s">
        <v>850</v>
      </c>
      <c r="B23" s="7" t="s">
        <v>851</v>
      </c>
      <c r="C23" s="3">
        <v>314</v>
      </c>
      <c r="D23" s="3"/>
      <c r="E23" s="57">
        <f t="shared" si="0"/>
        <v>314</v>
      </c>
      <c r="F23" s="3"/>
      <c r="G23" s="57">
        <f t="shared" si="1"/>
        <v>314</v>
      </c>
      <c r="H23" s="3"/>
      <c r="I23" s="57">
        <f t="shared" si="2"/>
        <v>314</v>
      </c>
      <c r="J23" s="3"/>
      <c r="K23" s="57">
        <f t="shared" si="3"/>
        <v>314</v>
      </c>
      <c r="L23" s="3"/>
      <c r="M23" s="57">
        <f t="shared" si="4"/>
        <v>314</v>
      </c>
    </row>
    <row r="24" spans="1:13" x14ac:dyDescent="0.3">
      <c r="A24" s="55" t="s">
        <v>852</v>
      </c>
      <c r="B24" s="6" t="s">
        <v>853</v>
      </c>
      <c r="C24" s="2">
        <f>C25</f>
        <v>500</v>
      </c>
      <c r="D24" s="2">
        <f>D25</f>
        <v>0</v>
      </c>
      <c r="E24" s="54">
        <f t="shared" si="0"/>
        <v>500</v>
      </c>
      <c r="F24" s="2">
        <f>F25</f>
        <v>1300</v>
      </c>
      <c r="G24" s="54">
        <f t="shared" si="1"/>
        <v>1800</v>
      </c>
      <c r="H24" s="2">
        <f>H25</f>
        <v>0</v>
      </c>
      <c r="I24" s="54">
        <f t="shared" si="2"/>
        <v>1800</v>
      </c>
      <c r="J24" s="2">
        <f>J25</f>
        <v>0</v>
      </c>
      <c r="K24" s="54">
        <f t="shared" si="3"/>
        <v>1800</v>
      </c>
      <c r="L24" s="2">
        <f>L25</f>
        <v>0</v>
      </c>
      <c r="M24" s="54">
        <f t="shared" si="4"/>
        <v>1800</v>
      </c>
    </row>
    <row r="25" spans="1:13" x14ac:dyDescent="0.3">
      <c r="A25" s="56" t="s">
        <v>854</v>
      </c>
      <c r="B25" s="7" t="s">
        <v>855</v>
      </c>
      <c r="C25" s="3">
        <v>500</v>
      </c>
      <c r="D25" s="3"/>
      <c r="E25" s="57">
        <f t="shared" si="0"/>
        <v>500</v>
      </c>
      <c r="F25" s="3">
        <v>1300</v>
      </c>
      <c r="G25" s="57">
        <f t="shared" si="1"/>
        <v>1800</v>
      </c>
      <c r="H25" s="3"/>
      <c r="I25" s="57">
        <f t="shared" si="2"/>
        <v>1800</v>
      </c>
      <c r="J25" s="3"/>
      <c r="K25" s="57">
        <f t="shared" si="3"/>
        <v>1800</v>
      </c>
      <c r="L25" s="3"/>
      <c r="M25" s="57">
        <f t="shared" si="4"/>
        <v>1800</v>
      </c>
    </row>
    <row r="26" spans="1:13" ht="25.5" x14ac:dyDescent="0.3">
      <c r="A26" s="55" t="s">
        <v>856</v>
      </c>
      <c r="B26" s="6" t="s">
        <v>857</v>
      </c>
      <c r="C26" s="2">
        <f>C27+C28</f>
        <v>2217.1999999999998</v>
      </c>
      <c r="D26" s="2">
        <f>D27+D28</f>
        <v>0</v>
      </c>
      <c r="E26" s="57">
        <f t="shared" si="0"/>
        <v>2217.1999999999998</v>
      </c>
      <c r="F26" s="2">
        <f>F27+F28</f>
        <v>0</v>
      </c>
      <c r="G26" s="57">
        <f t="shared" si="1"/>
        <v>2217.1999999999998</v>
      </c>
      <c r="H26" s="2">
        <f>H27+H28</f>
        <v>0</v>
      </c>
      <c r="I26" s="57">
        <f t="shared" si="2"/>
        <v>2217.1999999999998</v>
      </c>
      <c r="J26" s="2">
        <f>J27+J28</f>
        <v>0</v>
      </c>
      <c r="K26" s="57">
        <f t="shared" si="3"/>
        <v>2217.1999999999998</v>
      </c>
      <c r="L26" s="2">
        <f>L27+L28</f>
        <v>0</v>
      </c>
      <c r="M26" s="57">
        <f t="shared" si="4"/>
        <v>2217.1999999999998</v>
      </c>
    </row>
    <row r="27" spans="1:13" ht="60" x14ac:dyDescent="0.3">
      <c r="A27" s="56" t="s">
        <v>858</v>
      </c>
      <c r="B27" s="8" t="s">
        <v>859</v>
      </c>
      <c r="C27" s="3">
        <v>1100</v>
      </c>
      <c r="D27" s="3"/>
      <c r="E27" s="57">
        <f t="shared" si="0"/>
        <v>1100</v>
      </c>
      <c r="F27" s="3"/>
      <c r="G27" s="57">
        <f t="shared" si="1"/>
        <v>1100</v>
      </c>
      <c r="H27" s="3"/>
      <c r="I27" s="57">
        <f t="shared" si="2"/>
        <v>1100</v>
      </c>
      <c r="J27" s="3"/>
      <c r="K27" s="57">
        <f t="shared" si="3"/>
        <v>1100</v>
      </c>
      <c r="L27" s="3"/>
      <c r="M27" s="57">
        <f t="shared" si="4"/>
        <v>1100</v>
      </c>
    </row>
    <row r="28" spans="1:13" ht="45" x14ac:dyDescent="0.3">
      <c r="A28" s="56" t="s">
        <v>860</v>
      </c>
      <c r="B28" s="8" t="s">
        <v>861</v>
      </c>
      <c r="C28" s="3">
        <v>1117.2</v>
      </c>
      <c r="D28" s="3"/>
      <c r="E28" s="57">
        <f t="shared" si="0"/>
        <v>1117.2</v>
      </c>
      <c r="F28" s="3"/>
      <c r="G28" s="57">
        <f t="shared" si="1"/>
        <v>1117.2</v>
      </c>
      <c r="H28" s="3"/>
      <c r="I28" s="57">
        <f t="shared" si="2"/>
        <v>1117.2</v>
      </c>
      <c r="J28" s="3"/>
      <c r="K28" s="57">
        <f t="shared" si="3"/>
        <v>1117.2</v>
      </c>
      <c r="L28" s="3"/>
      <c r="M28" s="57">
        <f t="shared" si="4"/>
        <v>1117.2</v>
      </c>
    </row>
    <row r="29" spans="1:13" x14ac:dyDescent="0.3">
      <c r="A29" s="55" t="s">
        <v>862</v>
      </c>
      <c r="B29" s="6" t="s">
        <v>863</v>
      </c>
      <c r="C29" s="2">
        <v>7000</v>
      </c>
      <c r="D29" s="2"/>
      <c r="E29" s="54">
        <f t="shared" si="0"/>
        <v>7000</v>
      </c>
      <c r="F29" s="2"/>
      <c r="G29" s="54">
        <f t="shared" si="1"/>
        <v>7000</v>
      </c>
      <c r="H29" s="2"/>
      <c r="I29" s="54">
        <f t="shared" si="2"/>
        <v>7000</v>
      </c>
      <c r="J29" s="2"/>
      <c r="K29" s="54">
        <f t="shared" si="3"/>
        <v>7000</v>
      </c>
      <c r="L29" s="2"/>
      <c r="M29" s="54">
        <f t="shared" si="4"/>
        <v>7000</v>
      </c>
    </row>
    <row r="30" spans="1:13" x14ac:dyDescent="0.3">
      <c r="A30" s="55" t="s">
        <v>864</v>
      </c>
      <c r="B30" s="6" t="s">
        <v>865</v>
      </c>
      <c r="C30" s="2">
        <v>600</v>
      </c>
      <c r="D30" s="2"/>
      <c r="E30" s="54">
        <f t="shared" si="0"/>
        <v>600</v>
      </c>
      <c r="F30" s="2"/>
      <c r="G30" s="54">
        <f t="shared" si="1"/>
        <v>600</v>
      </c>
      <c r="H30" s="2"/>
      <c r="I30" s="54">
        <f t="shared" si="2"/>
        <v>600</v>
      </c>
      <c r="J30" s="79">
        <v>200</v>
      </c>
      <c r="K30" s="54">
        <f t="shared" si="3"/>
        <v>800</v>
      </c>
      <c r="L30" s="79">
        <v>0</v>
      </c>
      <c r="M30" s="54">
        <f t="shared" si="4"/>
        <v>800</v>
      </c>
    </row>
    <row r="31" spans="1:13" x14ac:dyDescent="0.3">
      <c r="A31" s="58" t="s">
        <v>866</v>
      </c>
      <c r="B31" s="6" t="s">
        <v>867</v>
      </c>
      <c r="C31" s="2">
        <f>C32</f>
        <v>842474.9</v>
      </c>
      <c r="D31" s="2">
        <f>D32</f>
        <v>69103.100000000006</v>
      </c>
      <c r="E31" s="54">
        <f t="shared" si="0"/>
        <v>911578</v>
      </c>
      <c r="F31" s="2">
        <f>F32</f>
        <v>978.1</v>
      </c>
      <c r="G31" s="54">
        <f t="shared" si="1"/>
        <v>912556.1</v>
      </c>
      <c r="H31" s="2">
        <f>H32</f>
        <v>10498.9</v>
      </c>
      <c r="I31" s="54">
        <f t="shared" si="2"/>
        <v>923055</v>
      </c>
      <c r="J31" s="2">
        <f>J32+J60</f>
        <v>9333.2999999999993</v>
      </c>
      <c r="K31" s="54">
        <f>I31+J31</f>
        <v>932388.3</v>
      </c>
      <c r="L31" s="2">
        <f>L32+L60</f>
        <v>300</v>
      </c>
      <c r="M31" s="54">
        <f>K31+L31</f>
        <v>932688.3</v>
      </c>
    </row>
    <row r="32" spans="1:13" ht="25.5" x14ac:dyDescent="0.3">
      <c r="A32" s="58" t="s">
        <v>868</v>
      </c>
      <c r="B32" s="6" t="s">
        <v>869</v>
      </c>
      <c r="C32" s="2">
        <f>C33+C36+C48+C57</f>
        <v>842474.9</v>
      </c>
      <c r="D32" s="2">
        <f>D33+D36+D48+D57</f>
        <v>69103.100000000006</v>
      </c>
      <c r="E32" s="54">
        <f t="shared" si="0"/>
        <v>911578</v>
      </c>
      <c r="F32" s="2">
        <f>F33+F36+F48+F57</f>
        <v>978.1</v>
      </c>
      <c r="G32" s="54">
        <f t="shared" si="1"/>
        <v>912556.1</v>
      </c>
      <c r="H32" s="2">
        <f>H33+H36+H48+H57</f>
        <v>10498.9</v>
      </c>
      <c r="I32" s="54">
        <f t="shared" si="2"/>
        <v>923055</v>
      </c>
      <c r="J32" s="2">
        <f>J33+J36+J48+J57</f>
        <v>6705</v>
      </c>
      <c r="K32" s="54">
        <f t="shared" si="3"/>
        <v>929760</v>
      </c>
      <c r="L32" s="2">
        <f>L33+L36+L48+L57</f>
        <v>300</v>
      </c>
      <c r="M32" s="54">
        <f t="shared" ref="M32:M61" si="5">K32+L32</f>
        <v>930060</v>
      </c>
    </row>
    <row r="33" spans="1:13" ht="25.5" x14ac:dyDescent="0.3">
      <c r="A33" s="58" t="s">
        <v>870</v>
      </c>
      <c r="B33" s="6" t="s">
        <v>871</v>
      </c>
      <c r="C33" s="2">
        <f>C34+C35</f>
        <v>98158</v>
      </c>
      <c r="D33" s="2">
        <f>D34+D35</f>
        <v>0</v>
      </c>
      <c r="E33" s="54">
        <f t="shared" si="0"/>
        <v>98158</v>
      </c>
      <c r="F33" s="2">
        <f>F34+F35</f>
        <v>0</v>
      </c>
      <c r="G33" s="54">
        <f t="shared" si="1"/>
        <v>98158</v>
      </c>
      <c r="H33" s="2">
        <f>H34+H35</f>
        <v>0</v>
      </c>
      <c r="I33" s="54">
        <f t="shared" si="2"/>
        <v>98158</v>
      </c>
      <c r="J33" s="2">
        <f>J34+J35</f>
        <v>0</v>
      </c>
      <c r="K33" s="54">
        <f t="shared" si="3"/>
        <v>98158</v>
      </c>
      <c r="L33" s="2">
        <f>L34+L35</f>
        <v>0</v>
      </c>
      <c r="M33" s="54">
        <f t="shared" si="5"/>
        <v>98158</v>
      </c>
    </row>
    <row r="34" spans="1:13" ht="45" x14ac:dyDescent="0.3">
      <c r="A34" s="59" t="s">
        <v>872</v>
      </c>
      <c r="B34" s="7" t="s">
        <v>873</v>
      </c>
      <c r="C34" s="3">
        <v>69519</v>
      </c>
      <c r="D34" s="3"/>
      <c r="E34" s="57">
        <f t="shared" si="0"/>
        <v>69519</v>
      </c>
      <c r="F34" s="3"/>
      <c r="G34" s="57">
        <f t="shared" si="1"/>
        <v>69519</v>
      </c>
      <c r="H34" s="3"/>
      <c r="I34" s="57">
        <f t="shared" si="2"/>
        <v>69519</v>
      </c>
      <c r="J34" s="3"/>
      <c r="K34" s="57">
        <f t="shared" si="3"/>
        <v>69519</v>
      </c>
      <c r="L34" s="3"/>
      <c r="M34" s="57">
        <f t="shared" si="5"/>
        <v>69519</v>
      </c>
    </row>
    <row r="35" spans="1:13" ht="30" x14ac:dyDescent="0.3">
      <c r="A35" s="59" t="s">
        <v>874</v>
      </c>
      <c r="B35" s="7" t="s">
        <v>875</v>
      </c>
      <c r="C35" s="3">
        <v>28639</v>
      </c>
      <c r="D35" s="3"/>
      <c r="E35" s="57">
        <f t="shared" si="0"/>
        <v>28639</v>
      </c>
      <c r="F35" s="3"/>
      <c r="G35" s="57">
        <f t="shared" si="1"/>
        <v>28639</v>
      </c>
      <c r="H35" s="3"/>
      <c r="I35" s="57">
        <f t="shared" si="2"/>
        <v>28639</v>
      </c>
      <c r="J35" s="3"/>
      <c r="K35" s="57">
        <f t="shared" si="3"/>
        <v>28639</v>
      </c>
      <c r="L35" s="3"/>
      <c r="M35" s="57">
        <f t="shared" si="5"/>
        <v>28639</v>
      </c>
    </row>
    <row r="36" spans="1:13" ht="25.5" x14ac:dyDescent="0.3">
      <c r="A36" s="58" t="s">
        <v>876</v>
      </c>
      <c r="B36" s="6" t="s">
        <v>877</v>
      </c>
      <c r="C36" s="2">
        <f>C37+C47</f>
        <v>121000</v>
      </c>
      <c r="D36" s="2">
        <f>D37+D47+D42+D40+D44+D39+D38</f>
        <v>37646.699999999997</v>
      </c>
      <c r="E36" s="54">
        <f t="shared" si="0"/>
        <v>158646.70000000001</v>
      </c>
      <c r="F36" s="2">
        <f>F37+F47+F42+F40+F44+F39+F38+F41+F43</f>
        <v>978.1</v>
      </c>
      <c r="G36" s="54">
        <f t="shared" si="1"/>
        <v>159624.80000000002</v>
      </c>
      <c r="H36" s="2">
        <f>H37+H47+H42+H40+H44+H39+H38+H41+H43+H45</f>
        <v>11067.9</v>
      </c>
      <c r="I36" s="54">
        <f t="shared" si="2"/>
        <v>170692.7</v>
      </c>
      <c r="J36" s="2">
        <f>J37+J47+J42+J40+J44+J39+J38+J41+J43+J45+J46</f>
        <v>5000</v>
      </c>
      <c r="K36" s="54">
        <f t="shared" si="3"/>
        <v>175692.7</v>
      </c>
      <c r="L36" s="2">
        <f>L37+L47+L42+L40+L44+L39+L38+L41+L43+L45+L46</f>
        <v>0</v>
      </c>
      <c r="M36" s="54">
        <f t="shared" si="5"/>
        <v>175692.7</v>
      </c>
    </row>
    <row r="37" spans="1:13" ht="93" customHeight="1" x14ac:dyDescent="0.3">
      <c r="A37" s="60" t="s">
        <v>878</v>
      </c>
      <c r="B37" s="7" t="s">
        <v>879</v>
      </c>
      <c r="C37" s="3">
        <v>120000</v>
      </c>
      <c r="D37" s="3"/>
      <c r="E37" s="57">
        <f t="shared" si="0"/>
        <v>120000</v>
      </c>
      <c r="F37" s="3"/>
      <c r="G37" s="57">
        <f t="shared" si="1"/>
        <v>120000</v>
      </c>
      <c r="H37" s="3"/>
      <c r="I37" s="57">
        <f t="shared" si="2"/>
        <v>120000</v>
      </c>
      <c r="J37" s="3"/>
      <c r="K37" s="57">
        <f t="shared" si="3"/>
        <v>120000</v>
      </c>
      <c r="L37" s="3"/>
      <c r="M37" s="57">
        <f t="shared" si="5"/>
        <v>120000</v>
      </c>
    </row>
    <row r="38" spans="1:13" ht="45" x14ac:dyDescent="0.3">
      <c r="A38" s="60" t="s">
        <v>880</v>
      </c>
      <c r="B38" s="61" t="s">
        <v>881</v>
      </c>
      <c r="C38" s="3"/>
      <c r="D38" s="3">
        <v>1591.7</v>
      </c>
      <c r="E38" s="57">
        <f t="shared" si="0"/>
        <v>1591.7</v>
      </c>
      <c r="F38" s="3"/>
      <c r="G38" s="57">
        <f t="shared" si="1"/>
        <v>1591.7</v>
      </c>
      <c r="H38" s="3"/>
      <c r="I38" s="57">
        <f t="shared" si="2"/>
        <v>1591.7</v>
      </c>
      <c r="J38" s="3"/>
      <c r="K38" s="57">
        <f t="shared" si="3"/>
        <v>1591.7</v>
      </c>
      <c r="L38" s="3"/>
      <c r="M38" s="57">
        <f t="shared" si="5"/>
        <v>1591.7</v>
      </c>
    </row>
    <row r="39" spans="1:13" ht="30" x14ac:dyDescent="0.3">
      <c r="A39" s="60" t="s">
        <v>882</v>
      </c>
      <c r="B39" s="62" t="s">
        <v>883</v>
      </c>
      <c r="C39" s="3"/>
      <c r="D39" s="3">
        <v>7366.4</v>
      </c>
      <c r="E39" s="57">
        <f t="shared" si="0"/>
        <v>7366.4</v>
      </c>
      <c r="F39" s="3"/>
      <c r="G39" s="57">
        <f t="shared" si="1"/>
        <v>7366.4</v>
      </c>
      <c r="H39" s="3"/>
      <c r="I39" s="57">
        <f t="shared" si="2"/>
        <v>7366.4</v>
      </c>
      <c r="J39" s="3"/>
      <c r="K39" s="57">
        <f t="shared" si="3"/>
        <v>7366.4</v>
      </c>
      <c r="L39" s="3"/>
      <c r="M39" s="57">
        <f t="shared" si="5"/>
        <v>7366.4</v>
      </c>
    </row>
    <row r="40" spans="1:13" ht="30" x14ac:dyDescent="0.3">
      <c r="A40" s="60" t="s">
        <v>884</v>
      </c>
      <c r="B40" s="7" t="s">
        <v>885</v>
      </c>
      <c r="C40" s="3"/>
      <c r="D40" s="3">
        <v>2404.8000000000002</v>
      </c>
      <c r="E40" s="57">
        <f t="shared" si="0"/>
        <v>2404.8000000000002</v>
      </c>
      <c r="F40" s="3"/>
      <c r="G40" s="57">
        <f t="shared" si="1"/>
        <v>2404.8000000000002</v>
      </c>
      <c r="H40" s="3"/>
      <c r="I40" s="57">
        <f t="shared" si="2"/>
        <v>2404.8000000000002</v>
      </c>
      <c r="J40" s="3"/>
      <c r="K40" s="57">
        <f t="shared" si="3"/>
        <v>2404.8000000000002</v>
      </c>
      <c r="L40" s="3"/>
      <c r="M40" s="57">
        <f t="shared" si="5"/>
        <v>2404.8000000000002</v>
      </c>
    </row>
    <row r="41" spans="1:13" ht="60" x14ac:dyDescent="0.3">
      <c r="A41" s="60" t="s">
        <v>915</v>
      </c>
      <c r="B41" s="7" t="s">
        <v>914</v>
      </c>
      <c r="C41" s="3"/>
      <c r="D41" s="3"/>
      <c r="E41" s="57"/>
      <c r="F41" s="3">
        <v>800.7</v>
      </c>
      <c r="G41" s="57">
        <f t="shared" si="1"/>
        <v>800.7</v>
      </c>
      <c r="H41" s="3"/>
      <c r="I41" s="57">
        <f t="shared" si="2"/>
        <v>800.7</v>
      </c>
      <c r="J41" s="3"/>
      <c r="K41" s="57">
        <f t="shared" si="3"/>
        <v>800.7</v>
      </c>
      <c r="L41" s="3"/>
      <c r="M41" s="57">
        <f t="shared" si="5"/>
        <v>800.7</v>
      </c>
    </row>
    <row r="42" spans="1:13" ht="30" x14ac:dyDescent="0.3">
      <c r="A42" s="60" t="s">
        <v>886</v>
      </c>
      <c r="B42" s="63" t="s">
        <v>887</v>
      </c>
      <c r="C42" s="3"/>
      <c r="D42" s="3">
        <v>10783.8</v>
      </c>
      <c r="E42" s="57">
        <f t="shared" si="0"/>
        <v>10783.8</v>
      </c>
      <c r="F42" s="3"/>
      <c r="G42" s="57">
        <f t="shared" si="1"/>
        <v>10783.8</v>
      </c>
      <c r="H42" s="3"/>
      <c r="I42" s="57">
        <f t="shared" si="2"/>
        <v>10783.8</v>
      </c>
      <c r="J42" s="3"/>
      <c r="K42" s="57">
        <f t="shared" si="3"/>
        <v>10783.8</v>
      </c>
      <c r="L42" s="3"/>
      <c r="M42" s="57">
        <f t="shared" si="5"/>
        <v>10783.8</v>
      </c>
    </row>
    <row r="43" spans="1:13" ht="30" x14ac:dyDescent="0.3">
      <c r="A43" s="69" t="s">
        <v>882</v>
      </c>
      <c r="B43" s="61" t="s">
        <v>883</v>
      </c>
      <c r="C43" s="3"/>
      <c r="D43" s="3"/>
      <c r="E43" s="57"/>
      <c r="F43" s="3">
        <v>177.4</v>
      </c>
      <c r="G43" s="57">
        <f t="shared" si="1"/>
        <v>177.4</v>
      </c>
      <c r="H43" s="3"/>
      <c r="I43" s="57">
        <f t="shared" si="2"/>
        <v>177.4</v>
      </c>
      <c r="J43" s="3"/>
      <c r="K43" s="57">
        <f t="shared" si="3"/>
        <v>177.4</v>
      </c>
      <c r="L43" s="3"/>
      <c r="M43" s="57">
        <f t="shared" si="5"/>
        <v>177.4</v>
      </c>
    </row>
    <row r="44" spans="1:13" ht="30" x14ac:dyDescent="0.3">
      <c r="A44" s="60" t="s">
        <v>888</v>
      </c>
      <c r="B44" s="63" t="s">
        <v>889</v>
      </c>
      <c r="C44" s="3"/>
      <c r="D44" s="3">
        <v>15500</v>
      </c>
      <c r="E44" s="57">
        <f t="shared" si="0"/>
        <v>15500</v>
      </c>
      <c r="F44" s="3"/>
      <c r="G44" s="57">
        <f t="shared" si="1"/>
        <v>15500</v>
      </c>
      <c r="H44" s="3"/>
      <c r="I44" s="57">
        <f t="shared" si="2"/>
        <v>15500</v>
      </c>
      <c r="J44" s="3"/>
      <c r="K44" s="57">
        <f t="shared" si="3"/>
        <v>15500</v>
      </c>
      <c r="L44" s="3"/>
      <c r="M44" s="57">
        <f t="shared" si="5"/>
        <v>15500</v>
      </c>
    </row>
    <row r="45" spans="1:13" ht="30" x14ac:dyDescent="0.3">
      <c r="A45" s="69" t="s">
        <v>945</v>
      </c>
      <c r="B45" s="77" t="s">
        <v>946</v>
      </c>
      <c r="C45" s="3"/>
      <c r="D45" s="3"/>
      <c r="E45" s="57"/>
      <c r="F45" s="3"/>
      <c r="G45" s="57"/>
      <c r="H45" s="3">
        <f>10293.1+774.8</f>
        <v>11067.9</v>
      </c>
      <c r="I45" s="57">
        <f t="shared" si="2"/>
        <v>11067.9</v>
      </c>
      <c r="J45" s="3"/>
      <c r="K45" s="57">
        <f t="shared" si="3"/>
        <v>11067.9</v>
      </c>
      <c r="L45" s="3"/>
      <c r="M45" s="57">
        <f t="shared" si="5"/>
        <v>11067.9</v>
      </c>
    </row>
    <row r="46" spans="1:13" x14ac:dyDescent="0.3">
      <c r="A46" s="59" t="s">
        <v>961</v>
      </c>
      <c r="B46" s="7" t="s">
        <v>959</v>
      </c>
      <c r="C46" s="3"/>
      <c r="D46" s="3"/>
      <c r="E46" s="57"/>
      <c r="F46" s="3"/>
      <c r="G46" s="57"/>
      <c r="H46" s="3"/>
      <c r="I46" s="57"/>
      <c r="J46" s="80">
        <v>5000</v>
      </c>
      <c r="K46" s="57">
        <f t="shared" si="3"/>
        <v>5000</v>
      </c>
      <c r="L46" s="80"/>
      <c r="M46" s="57">
        <f t="shared" si="5"/>
        <v>5000</v>
      </c>
    </row>
    <row r="47" spans="1:13" ht="30" x14ac:dyDescent="0.3">
      <c r="A47" s="59" t="s">
        <v>890</v>
      </c>
      <c r="B47" s="7" t="s">
        <v>891</v>
      </c>
      <c r="C47" s="3">
        <v>1000</v>
      </c>
      <c r="D47" s="3"/>
      <c r="E47" s="57">
        <f t="shared" si="0"/>
        <v>1000</v>
      </c>
      <c r="F47" s="3"/>
      <c r="G47" s="57">
        <f t="shared" si="1"/>
        <v>1000</v>
      </c>
      <c r="H47" s="3"/>
      <c r="I47" s="57">
        <f t="shared" si="2"/>
        <v>1000</v>
      </c>
      <c r="J47" s="3"/>
      <c r="K47" s="57">
        <f t="shared" si="3"/>
        <v>1000</v>
      </c>
      <c r="L47" s="3"/>
      <c r="M47" s="57">
        <f t="shared" si="5"/>
        <v>1000</v>
      </c>
    </row>
    <row r="48" spans="1:13" ht="25.5" x14ac:dyDescent="0.3">
      <c r="A48" s="58" t="s">
        <v>892</v>
      </c>
      <c r="B48" s="6" t="s">
        <v>893</v>
      </c>
      <c r="C48" s="2">
        <f>C49+C50+C51+C52+C53+C54+C55+C56</f>
        <v>620734.70000000007</v>
      </c>
      <c r="D48" s="2">
        <f>D49+D50+D51+D52+D53+D54+D55+D56</f>
        <v>31456.400000000001</v>
      </c>
      <c r="E48" s="54">
        <f t="shared" si="0"/>
        <v>652191.10000000009</v>
      </c>
      <c r="F48" s="2">
        <f>F49+F50+F51+F52+F53+F54+F55+F56</f>
        <v>0</v>
      </c>
      <c r="G48" s="54">
        <f t="shared" si="1"/>
        <v>652191.10000000009</v>
      </c>
      <c r="H48" s="2">
        <f>H49+H50+H51+H52+H53+H54+H55+H56</f>
        <v>-1914.9</v>
      </c>
      <c r="I48" s="54">
        <f t="shared" si="2"/>
        <v>650276.20000000007</v>
      </c>
      <c r="J48" s="2">
        <f>J49+J50+J51+J52+J53+J54+J55+J56</f>
        <v>0</v>
      </c>
      <c r="K48" s="54">
        <f t="shared" si="3"/>
        <v>650276.20000000007</v>
      </c>
      <c r="L48" s="2">
        <f>L49+L50+L51+L52+L53+L54+L55+L56</f>
        <v>0</v>
      </c>
      <c r="M48" s="54">
        <f t="shared" si="5"/>
        <v>650276.20000000007</v>
      </c>
    </row>
    <row r="49" spans="1:13" ht="45" x14ac:dyDescent="0.3">
      <c r="A49" s="59" t="s">
        <v>894</v>
      </c>
      <c r="B49" s="7" t="s">
        <v>895</v>
      </c>
      <c r="C49" s="3">
        <v>2348</v>
      </c>
      <c r="D49" s="3"/>
      <c r="E49" s="57">
        <f t="shared" si="0"/>
        <v>2348</v>
      </c>
      <c r="F49" s="3"/>
      <c r="G49" s="57">
        <f t="shared" si="1"/>
        <v>2348</v>
      </c>
      <c r="H49" s="3"/>
      <c r="I49" s="57">
        <f t="shared" si="2"/>
        <v>2348</v>
      </c>
      <c r="J49" s="3"/>
      <c r="K49" s="57">
        <f t="shared" si="3"/>
        <v>2348</v>
      </c>
      <c r="L49" s="3"/>
      <c r="M49" s="57">
        <f t="shared" si="5"/>
        <v>2348</v>
      </c>
    </row>
    <row r="50" spans="1:13" ht="75" x14ac:dyDescent="0.3">
      <c r="A50" s="59" t="s">
        <v>896</v>
      </c>
      <c r="B50" s="7" t="s">
        <v>897</v>
      </c>
      <c r="C50" s="3">
        <v>195076</v>
      </c>
      <c r="D50" s="3">
        <v>241</v>
      </c>
      <c r="E50" s="57">
        <f t="shared" si="0"/>
        <v>195317</v>
      </c>
      <c r="F50" s="3"/>
      <c r="G50" s="57">
        <f t="shared" si="1"/>
        <v>195317</v>
      </c>
      <c r="H50" s="3"/>
      <c r="I50" s="57">
        <f t="shared" si="2"/>
        <v>195317</v>
      </c>
      <c r="J50" s="3"/>
      <c r="K50" s="57">
        <f t="shared" si="3"/>
        <v>195317</v>
      </c>
      <c r="L50" s="3"/>
      <c r="M50" s="57">
        <f t="shared" si="5"/>
        <v>195317</v>
      </c>
    </row>
    <row r="51" spans="1:13" ht="90" x14ac:dyDescent="0.3">
      <c r="A51" s="59" t="s">
        <v>898</v>
      </c>
      <c r="B51" s="7" t="s">
        <v>899</v>
      </c>
      <c r="C51" s="3">
        <v>386483</v>
      </c>
      <c r="D51" s="3">
        <v>31215.4</v>
      </c>
      <c r="E51" s="57">
        <f t="shared" si="0"/>
        <v>417698.4</v>
      </c>
      <c r="F51" s="3"/>
      <c r="G51" s="57">
        <f t="shared" si="1"/>
        <v>417698.4</v>
      </c>
      <c r="H51" s="3"/>
      <c r="I51" s="57">
        <f t="shared" si="2"/>
        <v>417698.4</v>
      </c>
      <c r="J51" s="3"/>
      <c r="K51" s="57">
        <f t="shared" si="3"/>
        <v>417698.4</v>
      </c>
      <c r="L51" s="3"/>
      <c r="M51" s="57">
        <f t="shared" si="5"/>
        <v>417698.4</v>
      </c>
    </row>
    <row r="52" spans="1:13" ht="45" x14ac:dyDescent="0.3">
      <c r="A52" s="59" t="s">
        <v>900</v>
      </c>
      <c r="B52" s="7" t="s">
        <v>901</v>
      </c>
      <c r="C52" s="3">
        <v>3025.3</v>
      </c>
      <c r="D52" s="3"/>
      <c r="E52" s="57">
        <f t="shared" si="0"/>
        <v>3025.3</v>
      </c>
      <c r="F52" s="3"/>
      <c r="G52" s="57">
        <f t="shared" si="1"/>
        <v>3025.3</v>
      </c>
      <c r="H52" s="3">
        <v>-1914.9</v>
      </c>
      <c r="I52" s="57">
        <f t="shared" si="2"/>
        <v>1110.4000000000001</v>
      </c>
      <c r="J52" s="3">
        <v>0</v>
      </c>
      <c r="K52" s="57">
        <f t="shared" si="3"/>
        <v>1110.4000000000001</v>
      </c>
      <c r="L52" s="3">
        <v>0</v>
      </c>
      <c r="M52" s="57">
        <f t="shared" si="5"/>
        <v>1110.4000000000001</v>
      </c>
    </row>
    <row r="53" spans="1:13" ht="45" x14ac:dyDescent="0.3">
      <c r="A53" s="59" t="s">
        <v>902</v>
      </c>
      <c r="B53" s="7" t="s">
        <v>903</v>
      </c>
      <c r="C53" s="3">
        <v>22984</v>
      </c>
      <c r="D53" s="3"/>
      <c r="E53" s="57">
        <f t="shared" si="0"/>
        <v>22984</v>
      </c>
      <c r="F53" s="3"/>
      <c r="G53" s="57">
        <f t="shared" si="1"/>
        <v>22984</v>
      </c>
      <c r="H53" s="3"/>
      <c r="I53" s="57">
        <f t="shared" si="2"/>
        <v>22984</v>
      </c>
      <c r="J53" s="3"/>
      <c r="K53" s="57">
        <f t="shared" si="3"/>
        <v>22984</v>
      </c>
      <c r="L53" s="3"/>
      <c r="M53" s="57">
        <f t="shared" si="5"/>
        <v>22984</v>
      </c>
    </row>
    <row r="54" spans="1:13" ht="60" x14ac:dyDescent="0.3">
      <c r="A54" s="59" t="s">
        <v>904</v>
      </c>
      <c r="B54" s="7" t="s">
        <v>905</v>
      </c>
      <c r="C54" s="3">
        <v>5035.3999999999996</v>
      </c>
      <c r="D54" s="3"/>
      <c r="E54" s="57">
        <f t="shared" si="0"/>
        <v>5035.3999999999996</v>
      </c>
      <c r="F54" s="3"/>
      <c r="G54" s="57">
        <f t="shared" si="1"/>
        <v>5035.3999999999996</v>
      </c>
      <c r="H54" s="3"/>
      <c r="I54" s="57">
        <f t="shared" si="2"/>
        <v>5035.3999999999996</v>
      </c>
      <c r="J54" s="3"/>
      <c r="K54" s="57">
        <f t="shared" si="3"/>
        <v>5035.3999999999996</v>
      </c>
      <c r="L54" s="3"/>
      <c r="M54" s="57">
        <f t="shared" si="5"/>
        <v>5035.3999999999996</v>
      </c>
    </row>
    <row r="55" spans="1:13" ht="47.25" customHeight="1" x14ac:dyDescent="0.3">
      <c r="A55" s="59" t="s">
        <v>906</v>
      </c>
      <c r="B55" s="7" t="s">
        <v>907</v>
      </c>
      <c r="C55" s="3">
        <v>683</v>
      </c>
      <c r="D55" s="3"/>
      <c r="E55" s="57">
        <f t="shared" si="0"/>
        <v>683</v>
      </c>
      <c r="F55" s="3"/>
      <c r="G55" s="57">
        <f t="shared" si="1"/>
        <v>683</v>
      </c>
      <c r="H55" s="3"/>
      <c r="I55" s="57">
        <f t="shared" si="2"/>
        <v>683</v>
      </c>
      <c r="J55" s="3"/>
      <c r="K55" s="57">
        <f t="shared" si="3"/>
        <v>683</v>
      </c>
      <c r="L55" s="3"/>
      <c r="M55" s="57">
        <f t="shared" si="5"/>
        <v>683</v>
      </c>
    </row>
    <row r="56" spans="1:13" ht="90" x14ac:dyDescent="0.3">
      <c r="A56" s="59" t="s">
        <v>908</v>
      </c>
      <c r="B56" s="7" t="s">
        <v>909</v>
      </c>
      <c r="C56" s="3">
        <v>5100</v>
      </c>
      <c r="D56" s="3"/>
      <c r="E56" s="57">
        <f t="shared" si="0"/>
        <v>5100</v>
      </c>
      <c r="F56" s="3"/>
      <c r="G56" s="57">
        <f t="shared" si="1"/>
        <v>5100</v>
      </c>
      <c r="H56" s="3"/>
      <c r="I56" s="57">
        <f t="shared" si="2"/>
        <v>5100</v>
      </c>
      <c r="J56" s="3"/>
      <c r="K56" s="57">
        <f t="shared" si="3"/>
        <v>5100</v>
      </c>
      <c r="L56" s="3"/>
      <c r="M56" s="57">
        <f t="shared" si="5"/>
        <v>5100</v>
      </c>
    </row>
    <row r="57" spans="1:13" x14ac:dyDescent="0.3">
      <c r="A57" s="58" t="s">
        <v>910</v>
      </c>
      <c r="B57" s="64" t="s">
        <v>3</v>
      </c>
      <c r="C57" s="2">
        <f>C58</f>
        <v>2582.1999999999998</v>
      </c>
      <c r="D57" s="2">
        <f>D58</f>
        <v>0</v>
      </c>
      <c r="E57" s="54">
        <f t="shared" si="0"/>
        <v>2582.1999999999998</v>
      </c>
      <c r="F57" s="2">
        <f>F58</f>
        <v>0</v>
      </c>
      <c r="G57" s="54">
        <f>E57+F57</f>
        <v>2582.1999999999998</v>
      </c>
      <c r="H57" s="2">
        <f>H58+H60</f>
        <v>1345.9</v>
      </c>
      <c r="I57" s="54">
        <f t="shared" si="2"/>
        <v>3928.1</v>
      </c>
      <c r="J57" s="2">
        <f>J58</f>
        <v>1705</v>
      </c>
      <c r="K57" s="54">
        <f t="shared" si="3"/>
        <v>5633.1</v>
      </c>
      <c r="L57" s="2">
        <f>L58+L59</f>
        <v>300</v>
      </c>
      <c r="M57" s="54">
        <f t="shared" si="5"/>
        <v>5933.1</v>
      </c>
    </row>
    <row r="58" spans="1:13" ht="75" x14ac:dyDescent="0.3">
      <c r="A58" s="52" t="s">
        <v>911</v>
      </c>
      <c r="B58" s="8" t="s">
        <v>912</v>
      </c>
      <c r="C58" s="3">
        <v>2582.1999999999998</v>
      </c>
      <c r="D58" s="3"/>
      <c r="E58" s="57">
        <f t="shared" si="0"/>
        <v>2582.1999999999998</v>
      </c>
      <c r="F58" s="3"/>
      <c r="G58" s="57">
        <f t="shared" si="1"/>
        <v>2582.1999999999998</v>
      </c>
      <c r="H58" s="3">
        <v>1345.9</v>
      </c>
      <c r="I58" s="57">
        <f t="shared" si="2"/>
        <v>3928.1</v>
      </c>
      <c r="J58" s="80">
        <v>1705</v>
      </c>
      <c r="K58" s="54">
        <f t="shared" si="3"/>
        <v>5633.1</v>
      </c>
      <c r="L58" s="80"/>
      <c r="M58" s="54">
        <f t="shared" si="5"/>
        <v>5633.1</v>
      </c>
    </row>
    <row r="59" spans="1:13" ht="30" x14ac:dyDescent="0.3">
      <c r="A59" s="52" t="s">
        <v>978</v>
      </c>
      <c r="B59" s="8" t="s">
        <v>977</v>
      </c>
      <c r="C59" s="3"/>
      <c r="D59" s="3"/>
      <c r="E59" s="57"/>
      <c r="F59" s="3"/>
      <c r="G59" s="57"/>
      <c r="H59" s="3"/>
      <c r="I59" s="57"/>
      <c r="J59" s="80"/>
      <c r="K59" s="54"/>
      <c r="L59" s="80">
        <v>300</v>
      </c>
      <c r="M59" s="54">
        <f t="shared" si="5"/>
        <v>300</v>
      </c>
    </row>
    <row r="60" spans="1:13" ht="16.5" customHeight="1" x14ac:dyDescent="0.3">
      <c r="A60" s="112" t="s">
        <v>963</v>
      </c>
      <c r="B60" s="87" t="s">
        <v>962</v>
      </c>
      <c r="C60" s="88"/>
      <c r="D60" s="88"/>
      <c r="E60" s="89"/>
      <c r="F60" s="88"/>
      <c r="G60" s="88"/>
      <c r="H60" s="90">
        <v>0</v>
      </c>
      <c r="I60" s="54">
        <f t="shared" si="2"/>
        <v>0</v>
      </c>
      <c r="J60" s="90">
        <f>J61</f>
        <v>2628.3</v>
      </c>
      <c r="K60" s="54">
        <f t="shared" si="3"/>
        <v>2628.3</v>
      </c>
      <c r="L60" s="90">
        <f>L61</f>
        <v>0</v>
      </c>
      <c r="M60" s="54">
        <f t="shared" si="5"/>
        <v>2628.3</v>
      </c>
    </row>
    <row r="61" spans="1:13" ht="105" customHeight="1" x14ac:dyDescent="0.3">
      <c r="A61" s="113" t="s">
        <v>964</v>
      </c>
      <c r="B61" s="86" t="s">
        <v>947</v>
      </c>
      <c r="C61" s="4"/>
      <c r="D61" s="4"/>
      <c r="E61" s="57"/>
      <c r="F61" s="4"/>
      <c r="G61" s="4"/>
      <c r="H61" s="4"/>
      <c r="I61" s="4"/>
      <c r="J61" s="4">
        <v>2628.3</v>
      </c>
      <c r="K61" s="57">
        <f t="shared" si="3"/>
        <v>2628.3</v>
      </c>
      <c r="L61" s="4"/>
      <c r="M61" s="57">
        <f t="shared" si="5"/>
        <v>2628.3</v>
      </c>
    </row>
  </sheetData>
  <mergeCells count="3">
    <mergeCell ref="A1:M1"/>
    <mergeCell ref="A2:M2"/>
    <mergeCell ref="A3:M3"/>
  </mergeCells>
  <pageMargins left="1.1811023622047245" right="0.39370078740157483" top="0.78740157480314965" bottom="0.78740157480314965" header="0" footer="0"/>
  <pageSetup paperSize="9" scale="74"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707"/>
  <sheetViews>
    <sheetView zoomScale="110" zoomScaleNormal="110" workbookViewId="0">
      <selection sqref="A1:S1"/>
    </sheetView>
  </sheetViews>
  <sheetFormatPr defaultColWidth="9.140625" defaultRowHeight="15" outlineLevelRow="1" outlineLevelCol="1" x14ac:dyDescent="0.3"/>
  <cols>
    <col min="1" max="1" width="48.7109375" style="10" customWidth="1"/>
    <col min="2" max="2" width="8.5703125" style="11" customWidth="1"/>
    <col min="3" max="3" width="7.85546875" style="11" customWidth="1"/>
    <col min="4" max="4" width="8.5703125" style="11" customWidth="1"/>
    <col min="5" max="5" width="18" style="11" customWidth="1"/>
    <col min="6" max="6" width="10.5703125" style="11" customWidth="1"/>
    <col min="7" max="11" width="17.140625" style="27" hidden="1" customWidth="1" outlineLevel="1"/>
    <col min="12" max="12" width="17.140625" style="1" hidden="1" customWidth="1" outlineLevel="1"/>
    <col min="13" max="13" width="13.85546875" style="1" hidden="1" customWidth="1" outlineLevel="1"/>
    <col min="14" max="14" width="17.140625" style="1" hidden="1" customWidth="1" outlineLevel="1"/>
    <col min="15" max="15" width="13.85546875" style="1" hidden="1" customWidth="1" outlineLevel="1"/>
    <col min="16" max="16" width="17.140625" style="1" hidden="1" customWidth="1" outlineLevel="1"/>
    <col min="17" max="17" width="13.85546875" style="1" hidden="1" customWidth="1" outlineLevel="1"/>
    <col min="18" max="18" width="17.140625" style="1" hidden="1" customWidth="1" outlineLevel="1"/>
    <col min="19" max="19" width="13.85546875" style="1" customWidth="1" collapsed="1"/>
    <col min="20" max="16384" width="9.140625" style="1"/>
  </cols>
  <sheetData>
    <row r="1" spans="1:19" ht="78.599999999999994" customHeight="1" x14ac:dyDescent="0.3">
      <c r="A1" s="115" t="s">
        <v>983</v>
      </c>
      <c r="B1" s="115"/>
      <c r="C1" s="115"/>
      <c r="D1" s="115"/>
      <c r="E1" s="115"/>
      <c r="F1" s="115"/>
      <c r="G1" s="115"/>
      <c r="H1" s="115"/>
      <c r="I1" s="115"/>
      <c r="J1" s="115"/>
      <c r="K1" s="115"/>
      <c r="L1" s="115"/>
      <c r="M1" s="115"/>
      <c r="N1" s="115"/>
      <c r="O1" s="115"/>
      <c r="P1" s="115"/>
      <c r="Q1" s="115"/>
      <c r="R1" s="115"/>
      <c r="S1" s="115"/>
    </row>
    <row r="2" spans="1:19" ht="61.5" customHeight="1" x14ac:dyDescent="0.3">
      <c r="A2" s="117" t="s">
        <v>772</v>
      </c>
      <c r="B2" s="117"/>
      <c r="C2" s="117"/>
      <c r="D2" s="117"/>
      <c r="E2" s="117"/>
      <c r="F2" s="117"/>
      <c r="G2" s="117"/>
      <c r="H2" s="117"/>
      <c r="I2" s="117"/>
      <c r="J2" s="117"/>
      <c r="K2" s="117"/>
      <c r="L2" s="117"/>
      <c r="M2" s="117"/>
      <c r="N2" s="117"/>
      <c r="O2" s="117"/>
      <c r="P2" s="117"/>
      <c r="Q2" s="117"/>
      <c r="R2" s="117"/>
      <c r="S2" s="117"/>
    </row>
    <row r="3" spans="1:19" ht="39" customHeight="1" x14ac:dyDescent="0.3">
      <c r="A3" s="118" t="s">
        <v>616</v>
      </c>
      <c r="B3" s="118"/>
      <c r="C3" s="118"/>
      <c r="D3" s="118"/>
      <c r="E3" s="118"/>
      <c r="F3" s="118"/>
      <c r="G3" s="118"/>
      <c r="H3" s="118"/>
      <c r="I3" s="118"/>
      <c r="J3" s="118"/>
      <c r="K3" s="118"/>
      <c r="L3" s="118"/>
      <c r="M3" s="118"/>
      <c r="N3" s="118"/>
      <c r="O3" s="118"/>
      <c r="P3" s="118"/>
      <c r="Q3" s="118"/>
      <c r="R3" s="118"/>
      <c r="S3" s="118"/>
    </row>
    <row r="4" spans="1:19" x14ac:dyDescent="0.3">
      <c r="G4" s="12"/>
      <c r="H4" s="12"/>
      <c r="I4" s="12" t="s">
        <v>4</v>
      </c>
      <c r="J4" s="12"/>
      <c r="K4" s="12" t="s">
        <v>4</v>
      </c>
      <c r="L4" s="12"/>
      <c r="M4" s="12" t="s">
        <v>4</v>
      </c>
      <c r="N4" s="12"/>
      <c r="O4" s="12" t="s">
        <v>4</v>
      </c>
      <c r="P4" s="12"/>
      <c r="Q4" s="12" t="s">
        <v>4</v>
      </c>
      <c r="R4" s="12"/>
      <c r="S4" s="12" t="s">
        <v>4</v>
      </c>
    </row>
    <row r="5" spans="1:19" ht="21" customHeight="1" x14ac:dyDescent="0.3">
      <c r="A5" s="121" t="s">
        <v>456</v>
      </c>
      <c r="B5" s="119" t="s">
        <v>368</v>
      </c>
      <c r="C5" s="119" t="s">
        <v>6</v>
      </c>
      <c r="D5" s="119" t="s">
        <v>7</v>
      </c>
      <c r="E5" s="119" t="s">
        <v>8</v>
      </c>
      <c r="F5" s="119" t="s">
        <v>369</v>
      </c>
      <c r="G5" s="120" t="s">
        <v>2</v>
      </c>
      <c r="H5" s="120" t="s">
        <v>771</v>
      </c>
      <c r="I5" s="120" t="s">
        <v>2</v>
      </c>
      <c r="J5" s="120" t="s">
        <v>801</v>
      </c>
      <c r="K5" s="120" t="s">
        <v>2</v>
      </c>
      <c r="L5" s="120" t="s">
        <v>913</v>
      </c>
      <c r="M5" s="120" t="s">
        <v>2</v>
      </c>
      <c r="N5" s="120" t="s">
        <v>928</v>
      </c>
      <c r="O5" s="120" t="s">
        <v>2</v>
      </c>
      <c r="P5" s="120" t="s">
        <v>960</v>
      </c>
      <c r="Q5" s="120" t="s">
        <v>2</v>
      </c>
      <c r="R5" s="120" t="s">
        <v>969</v>
      </c>
      <c r="S5" s="120" t="s">
        <v>2</v>
      </c>
    </row>
    <row r="6" spans="1:19" x14ac:dyDescent="0.3">
      <c r="A6" s="121"/>
      <c r="B6" s="119"/>
      <c r="C6" s="119"/>
      <c r="D6" s="119"/>
      <c r="E6" s="119"/>
      <c r="F6" s="119"/>
      <c r="G6" s="120"/>
      <c r="H6" s="120"/>
      <c r="I6" s="120"/>
      <c r="J6" s="120"/>
      <c r="K6" s="120"/>
      <c r="L6" s="120"/>
      <c r="M6" s="120"/>
      <c r="N6" s="120"/>
      <c r="O6" s="120"/>
      <c r="P6" s="120"/>
      <c r="Q6" s="120"/>
      <c r="R6" s="120"/>
      <c r="S6" s="120"/>
    </row>
    <row r="7" spans="1:19" ht="37.15" customHeight="1" x14ac:dyDescent="0.3">
      <c r="A7" s="6" t="s">
        <v>370</v>
      </c>
      <c r="B7" s="13">
        <v>522</v>
      </c>
      <c r="C7" s="13" t="s">
        <v>12</v>
      </c>
      <c r="D7" s="13" t="s">
        <v>12</v>
      </c>
      <c r="E7" s="13" t="s">
        <v>13</v>
      </c>
      <c r="F7" s="13" t="s">
        <v>14</v>
      </c>
      <c r="G7" s="14">
        <f>G8+G76+G113+G152+G180+G200</f>
        <v>184293.31000000003</v>
      </c>
      <c r="H7" s="14">
        <f>H8+H76+H113+H152+H180+H200</f>
        <v>2726.4</v>
      </c>
      <c r="I7" s="14">
        <f>G7+H7</f>
        <v>187019.71000000002</v>
      </c>
      <c r="J7" s="14">
        <f>J8+J76+J113+J152+J180+J200</f>
        <v>-29914.3</v>
      </c>
      <c r="K7" s="14">
        <f>I7+J7</f>
        <v>157105.41000000003</v>
      </c>
      <c r="L7" s="14">
        <f>L8+L76+L113+L152+L180+L200</f>
        <v>1562.8</v>
      </c>
      <c r="M7" s="14">
        <f>K7+L7</f>
        <v>158668.21000000002</v>
      </c>
      <c r="N7" s="14">
        <f>N8+N76+N113+N152+N180+N200</f>
        <v>14581.199999999999</v>
      </c>
      <c r="O7" s="14">
        <f>M7+N7</f>
        <v>173249.41000000003</v>
      </c>
      <c r="P7" s="82">
        <f>P8+P76+P113+P152+P180+P200</f>
        <v>2828.3</v>
      </c>
      <c r="Q7" s="14">
        <f>O7+P7</f>
        <v>176077.71000000002</v>
      </c>
      <c r="R7" s="82">
        <f>R8+R76+R113+R152+R180+R200</f>
        <v>0</v>
      </c>
      <c r="S7" s="14">
        <f>Q7+R7</f>
        <v>176077.71000000002</v>
      </c>
    </row>
    <row r="8" spans="1:19" ht="32.25" customHeight="1" x14ac:dyDescent="0.3">
      <c r="A8" s="6" t="s">
        <v>10</v>
      </c>
      <c r="B8" s="13">
        <v>522</v>
      </c>
      <c r="C8" s="15" t="s">
        <v>11</v>
      </c>
      <c r="D8" s="15" t="s">
        <v>12</v>
      </c>
      <c r="E8" s="15" t="s">
        <v>13</v>
      </c>
      <c r="F8" s="15" t="s">
        <v>14</v>
      </c>
      <c r="G8" s="14">
        <f>G9+G22+G28+G33</f>
        <v>47059.1</v>
      </c>
      <c r="H8" s="14">
        <f>H9+H22+H28+H33</f>
        <v>0</v>
      </c>
      <c r="I8" s="14">
        <f t="shared" ref="I8:I71" si="0">G8+H8</f>
        <v>47059.1</v>
      </c>
      <c r="J8" s="14">
        <f>J9+J22+J28+J33</f>
        <v>0</v>
      </c>
      <c r="K8" s="14">
        <f t="shared" ref="K8:K71" si="1">I8+J8</f>
        <v>47059.1</v>
      </c>
      <c r="L8" s="14">
        <f>L9+L22+L28+L33</f>
        <v>1205.8</v>
      </c>
      <c r="M8" s="14">
        <f t="shared" ref="M8:M71" si="2">K8+L8</f>
        <v>48264.9</v>
      </c>
      <c r="N8" s="14">
        <f>N9+N22+N28+N33</f>
        <v>1216</v>
      </c>
      <c r="O8" s="14">
        <f t="shared" ref="O8:O71" si="3">M8+N8</f>
        <v>49480.9</v>
      </c>
      <c r="P8" s="14">
        <f>P9+P22+P28+P33</f>
        <v>200</v>
      </c>
      <c r="Q8" s="14">
        <f t="shared" ref="Q8:Q71" si="4">O8+P8</f>
        <v>49680.9</v>
      </c>
      <c r="R8" s="14">
        <f>R9+R22+R28+R33</f>
        <v>192.3</v>
      </c>
      <c r="S8" s="14">
        <f t="shared" ref="S8:S71" si="5">Q8+R8</f>
        <v>49873.200000000004</v>
      </c>
    </row>
    <row r="9" spans="1:19" ht="47.45" customHeight="1" x14ac:dyDescent="0.3">
      <c r="A9" s="7" t="s">
        <v>39</v>
      </c>
      <c r="B9" s="16">
        <v>522</v>
      </c>
      <c r="C9" s="17" t="s">
        <v>11</v>
      </c>
      <c r="D9" s="17" t="s">
        <v>40</v>
      </c>
      <c r="E9" s="17" t="s">
        <v>13</v>
      </c>
      <c r="F9" s="17" t="s">
        <v>14</v>
      </c>
      <c r="G9" s="3">
        <f>G10</f>
        <v>38593.699999999997</v>
      </c>
      <c r="H9" s="3">
        <f>H10</f>
        <v>0</v>
      </c>
      <c r="I9" s="18">
        <f t="shared" si="0"/>
        <v>38593.699999999997</v>
      </c>
      <c r="J9" s="3">
        <f>J10</f>
        <v>0</v>
      </c>
      <c r="K9" s="18">
        <f t="shared" si="1"/>
        <v>38593.699999999997</v>
      </c>
      <c r="L9" s="3">
        <f>L10</f>
        <v>0</v>
      </c>
      <c r="M9" s="18">
        <f t="shared" si="2"/>
        <v>38593.699999999997</v>
      </c>
      <c r="N9" s="3">
        <f>N10</f>
        <v>0</v>
      </c>
      <c r="O9" s="18">
        <f t="shared" si="3"/>
        <v>38593.699999999997</v>
      </c>
      <c r="P9" s="3">
        <f>P10</f>
        <v>0</v>
      </c>
      <c r="Q9" s="18">
        <f t="shared" si="4"/>
        <v>38593.699999999997</v>
      </c>
      <c r="R9" s="3">
        <f>R10</f>
        <v>192.3</v>
      </c>
      <c r="S9" s="18">
        <f t="shared" si="5"/>
        <v>38786</v>
      </c>
    </row>
    <row r="10" spans="1:19" ht="31.5" customHeight="1" x14ac:dyDescent="0.3">
      <c r="A10" s="7" t="s">
        <v>371</v>
      </c>
      <c r="B10" s="16">
        <v>522</v>
      </c>
      <c r="C10" s="17" t="s">
        <v>11</v>
      </c>
      <c r="D10" s="17" t="s">
        <v>40</v>
      </c>
      <c r="E10" s="17" t="s">
        <v>41</v>
      </c>
      <c r="F10" s="17" t="s">
        <v>14</v>
      </c>
      <c r="G10" s="3">
        <f>G11</f>
        <v>38593.699999999997</v>
      </c>
      <c r="H10" s="3">
        <f>H11</f>
        <v>0</v>
      </c>
      <c r="I10" s="18">
        <f t="shared" si="0"/>
        <v>38593.699999999997</v>
      </c>
      <c r="J10" s="3">
        <f>J11</f>
        <v>0</v>
      </c>
      <c r="K10" s="18">
        <f t="shared" si="1"/>
        <v>38593.699999999997</v>
      </c>
      <c r="L10" s="3">
        <f>L11</f>
        <v>0</v>
      </c>
      <c r="M10" s="18">
        <f t="shared" si="2"/>
        <v>38593.699999999997</v>
      </c>
      <c r="N10" s="3">
        <f>N11</f>
        <v>0</v>
      </c>
      <c r="O10" s="18">
        <f t="shared" si="3"/>
        <v>38593.699999999997</v>
      </c>
      <c r="P10" s="3">
        <f>P11</f>
        <v>0</v>
      </c>
      <c r="Q10" s="18">
        <f t="shared" si="4"/>
        <v>38593.699999999997</v>
      </c>
      <c r="R10" s="3">
        <f>R11</f>
        <v>192.3</v>
      </c>
      <c r="S10" s="18">
        <f t="shared" si="5"/>
        <v>38786</v>
      </c>
    </row>
    <row r="11" spans="1:19" ht="30" x14ac:dyDescent="0.3">
      <c r="A11" s="7" t="s">
        <v>556</v>
      </c>
      <c r="B11" s="16">
        <v>522</v>
      </c>
      <c r="C11" s="17" t="s">
        <v>11</v>
      </c>
      <c r="D11" s="17" t="s">
        <v>40</v>
      </c>
      <c r="E11" s="17" t="s">
        <v>42</v>
      </c>
      <c r="F11" s="17" t="s">
        <v>14</v>
      </c>
      <c r="G11" s="3">
        <f>G12+G15</f>
        <v>38593.699999999997</v>
      </c>
      <c r="H11" s="3">
        <f>H12+H15</f>
        <v>0</v>
      </c>
      <c r="I11" s="18">
        <f t="shared" si="0"/>
        <v>38593.699999999997</v>
      </c>
      <c r="J11" s="3">
        <f>J12+J15</f>
        <v>0</v>
      </c>
      <c r="K11" s="18">
        <f t="shared" si="1"/>
        <v>38593.699999999997</v>
      </c>
      <c r="L11" s="3">
        <f>L12+L15</f>
        <v>0</v>
      </c>
      <c r="M11" s="18">
        <f t="shared" si="2"/>
        <v>38593.699999999997</v>
      </c>
      <c r="N11" s="3">
        <f>N12+N15</f>
        <v>0</v>
      </c>
      <c r="O11" s="18">
        <f t="shared" si="3"/>
        <v>38593.699999999997</v>
      </c>
      <c r="P11" s="3">
        <f>P12+P15</f>
        <v>0</v>
      </c>
      <c r="Q11" s="18">
        <f t="shared" si="4"/>
        <v>38593.699999999997</v>
      </c>
      <c r="R11" s="3">
        <f>R12+R15</f>
        <v>192.3</v>
      </c>
      <c r="S11" s="18">
        <f t="shared" si="5"/>
        <v>38786</v>
      </c>
    </row>
    <row r="12" spans="1:19" ht="28.5" customHeight="1" x14ac:dyDescent="0.3">
      <c r="A12" s="7" t="s">
        <v>50</v>
      </c>
      <c r="B12" s="16">
        <v>522</v>
      </c>
      <c r="C12" s="17" t="s">
        <v>11</v>
      </c>
      <c r="D12" s="17" t="s">
        <v>40</v>
      </c>
      <c r="E12" s="17" t="s">
        <v>43</v>
      </c>
      <c r="F12" s="17" t="s">
        <v>14</v>
      </c>
      <c r="G12" s="3">
        <f>G13</f>
        <v>31615.8</v>
      </c>
      <c r="H12" s="3">
        <f>H13</f>
        <v>0</v>
      </c>
      <c r="I12" s="18">
        <f t="shared" si="0"/>
        <v>31615.8</v>
      </c>
      <c r="J12" s="3">
        <f>J13</f>
        <v>0</v>
      </c>
      <c r="K12" s="18">
        <f t="shared" si="1"/>
        <v>31615.8</v>
      </c>
      <c r="L12" s="3">
        <f>L13</f>
        <v>0</v>
      </c>
      <c r="M12" s="18">
        <f t="shared" si="2"/>
        <v>31615.8</v>
      </c>
      <c r="N12" s="3">
        <f>N13</f>
        <v>0</v>
      </c>
      <c r="O12" s="18">
        <f t="shared" si="3"/>
        <v>31615.8</v>
      </c>
      <c r="P12" s="3">
        <f>P13</f>
        <v>0</v>
      </c>
      <c r="Q12" s="18">
        <f t="shared" si="4"/>
        <v>31615.8</v>
      </c>
      <c r="R12" s="3">
        <f>R13</f>
        <v>0</v>
      </c>
      <c r="S12" s="18">
        <f t="shared" si="5"/>
        <v>31615.8</v>
      </c>
    </row>
    <row r="13" spans="1:19" ht="87.75" customHeight="1" x14ac:dyDescent="0.3">
      <c r="A13" s="7" t="s">
        <v>23</v>
      </c>
      <c r="B13" s="16">
        <v>522</v>
      </c>
      <c r="C13" s="17" t="s">
        <v>11</v>
      </c>
      <c r="D13" s="17" t="s">
        <v>40</v>
      </c>
      <c r="E13" s="17" t="s">
        <v>43</v>
      </c>
      <c r="F13" s="17">
        <v>100</v>
      </c>
      <c r="G13" s="3">
        <f>G14</f>
        <v>31615.8</v>
      </c>
      <c r="H13" s="3">
        <f>H14</f>
        <v>0</v>
      </c>
      <c r="I13" s="18">
        <f t="shared" si="0"/>
        <v>31615.8</v>
      </c>
      <c r="J13" s="3">
        <f>J14</f>
        <v>0</v>
      </c>
      <c r="K13" s="18">
        <f t="shared" si="1"/>
        <v>31615.8</v>
      </c>
      <c r="L13" s="3">
        <f>L14</f>
        <v>0</v>
      </c>
      <c r="M13" s="18">
        <f t="shared" si="2"/>
        <v>31615.8</v>
      </c>
      <c r="N13" s="3">
        <f>N14</f>
        <v>0</v>
      </c>
      <c r="O13" s="18">
        <f t="shared" si="3"/>
        <v>31615.8</v>
      </c>
      <c r="P13" s="3">
        <f>P14</f>
        <v>0</v>
      </c>
      <c r="Q13" s="18">
        <f t="shared" si="4"/>
        <v>31615.8</v>
      </c>
      <c r="R13" s="3">
        <f>R14</f>
        <v>0</v>
      </c>
      <c r="S13" s="18">
        <f t="shared" si="5"/>
        <v>31615.8</v>
      </c>
    </row>
    <row r="14" spans="1:19" ht="30" x14ac:dyDescent="0.3">
      <c r="A14" s="7" t="s">
        <v>24</v>
      </c>
      <c r="B14" s="16">
        <v>522</v>
      </c>
      <c r="C14" s="17" t="s">
        <v>11</v>
      </c>
      <c r="D14" s="17" t="s">
        <v>40</v>
      </c>
      <c r="E14" s="17" t="s">
        <v>43</v>
      </c>
      <c r="F14" s="17">
        <v>120</v>
      </c>
      <c r="G14" s="3">
        <v>31615.8</v>
      </c>
      <c r="H14" s="3"/>
      <c r="I14" s="18">
        <f t="shared" si="0"/>
        <v>31615.8</v>
      </c>
      <c r="J14" s="3"/>
      <c r="K14" s="18">
        <f t="shared" si="1"/>
        <v>31615.8</v>
      </c>
      <c r="L14" s="3"/>
      <c r="M14" s="18">
        <f t="shared" si="2"/>
        <v>31615.8</v>
      </c>
      <c r="N14" s="3"/>
      <c r="O14" s="18">
        <f t="shared" si="3"/>
        <v>31615.8</v>
      </c>
      <c r="P14" s="3"/>
      <c r="Q14" s="18">
        <f t="shared" si="4"/>
        <v>31615.8</v>
      </c>
      <c r="R14" s="3"/>
      <c r="S14" s="18">
        <f t="shared" si="5"/>
        <v>31615.8</v>
      </c>
    </row>
    <row r="15" spans="1:19" ht="30" x14ac:dyDescent="0.3">
      <c r="A15" s="7" t="s">
        <v>25</v>
      </c>
      <c r="B15" s="16">
        <v>522</v>
      </c>
      <c r="C15" s="17" t="s">
        <v>11</v>
      </c>
      <c r="D15" s="17" t="s">
        <v>40</v>
      </c>
      <c r="E15" s="17" t="s">
        <v>44</v>
      </c>
      <c r="F15" s="17" t="s">
        <v>14</v>
      </c>
      <c r="G15" s="3">
        <f>G16+G18+G20</f>
        <v>6977.9</v>
      </c>
      <c r="H15" s="3">
        <f>H16+H18+H20</f>
        <v>0</v>
      </c>
      <c r="I15" s="18">
        <f t="shared" si="0"/>
        <v>6977.9</v>
      </c>
      <c r="J15" s="3">
        <f>J16+J18+J20</f>
        <v>0</v>
      </c>
      <c r="K15" s="18">
        <f t="shared" si="1"/>
        <v>6977.9</v>
      </c>
      <c r="L15" s="3">
        <f>L16+L18+L20</f>
        <v>0</v>
      </c>
      <c r="M15" s="18">
        <f t="shared" si="2"/>
        <v>6977.9</v>
      </c>
      <c r="N15" s="3">
        <f>N16+N18+N20</f>
        <v>0</v>
      </c>
      <c r="O15" s="18">
        <f t="shared" si="3"/>
        <v>6977.9</v>
      </c>
      <c r="P15" s="3">
        <f>P16+P18+P20</f>
        <v>0</v>
      </c>
      <c r="Q15" s="18">
        <f t="shared" si="4"/>
        <v>6977.9</v>
      </c>
      <c r="R15" s="3">
        <f>R16+R18+R20</f>
        <v>192.3</v>
      </c>
      <c r="S15" s="18">
        <f t="shared" si="5"/>
        <v>7170.2</v>
      </c>
    </row>
    <row r="16" spans="1:19" ht="88.5" customHeight="1" x14ac:dyDescent="0.3">
      <c r="A16" s="7" t="s">
        <v>23</v>
      </c>
      <c r="B16" s="16">
        <v>522</v>
      </c>
      <c r="C16" s="17" t="s">
        <v>11</v>
      </c>
      <c r="D16" s="17" t="s">
        <v>40</v>
      </c>
      <c r="E16" s="17" t="s">
        <v>44</v>
      </c>
      <c r="F16" s="17">
        <v>100</v>
      </c>
      <c r="G16" s="3">
        <f>G17</f>
        <v>200</v>
      </c>
      <c r="H16" s="3">
        <f>H17</f>
        <v>0</v>
      </c>
      <c r="I16" s="18">
        <f t="shared" si="0"/>
        <v>200</v>
      </c>
      <c r="J16" s="3">
        <f>J17</f>
        <v>0</v>
      </c>
      <c r="K16" s="18">
        <f t="shared" si="1"/>
        <v>200</v>
      </c>
      <c r="L16" s="3">
        <f>L17</f>
        <v>0</v>
      </c>
      <c r="M16" s="18">
        <f t="shared" si="2"/>
        <v>200</v>
      </c>
      <c r="N16" s="3">
        <f>N17</f>
        <v>0</v>
      </c>
      <c r="O16" s="18">
        <f t="shared" si="3"/>
        <v>200</v>
      </c>
      <c r="P16" s="3">
        <f>P17</f>
        <v>0</v>
      </c>
      <c r="Q16" s="18">
        <f t="shared" si="4"/>
        <v>200</v>
      </c>
      <c r="R16" s="3">
        <f>R17</f>
        <v>0</v>
      </c>
      <c r="S16" s="18">
        <f t="shared" si="5"/>
        <v>200</v>
      </c>
    </row>
    <row r="17" spans="1:19" ht="30" x14ac:dyDescent="0.3">
      <c r="A17" s="7" t="s">
        <v>24</v>
      </c>
      <c r="B17" s="16">
        <v>522</v>
      </c>
      <c r="C17" s="17" t="s">
        <v>11</v>
      </c>
      <c r="D17" s="17" t="s">
        <v>40</v>
      </c>
      <c r="E17" s="17" t="s">
        <v>44</v>
      </c>
      <c r="F17" s="17">
        <v>120</v>
      </c>
      <c r="G17" s="3">
        <v>200</v>
      </c>
      <c r="H17" s="3"/>
      <c r="I17" s="18">
        <f t="shared" si="0"/>
        <v>200</v>
      </c>
      <c r="J17" s="3"/>
      <c r="K17" s="18">
        <f t="shared" si="1"/>
        <v>200</v>
      </c>
      <c r="L17" s="3"/>
      <c r="M17" s="18">
        <f t="shared" si="2"/>
        <v>200</v>
      </c>
      <c r="N17" s="3"/>
      <c r="O17" s="18">
        <f t="shared" si="3"/>
        <v>200</v>
      </c>
      <c r="P17" s="3"/>
      <c r="Q17" s="18">
        <f t="shared" si="4"/>
        <v>200</v>
      </c>
      <c r="R17" s="3"/>
      <c r="S17" s="18">
        <f t="shared" si="5"/>
        <v>200</v>
      </c>
    </row>
    <row r="18" spans="1:19" ht="30" x14ac:dyDescent="0.3">
      <c r="A18" s="7" t="s">
        <v>35</v>
      </c>
      <c r="B18" s="16">
        <v>522</v>
      </c>
      <c r="C18" s="17" t="s">
        <v>11</v>
      </c>
      <c r="D18" s="17" t="s">
        <v>40</v>
      </c>
      <c r="E18" s="17" t="s">
        <v>44</v>
      </c>
      <c r="F18" s="17">
        <v>200</v>
      </c>
      <c r="G18" s="3">
        <f>G19</f>
        <v>6333.2</v>
      </c>
      <c r="H18" s="3">
        <f>H19</f>
        <v>0</v>
      </c>
      <c r="I18" s="18">
        <f t="shared" si="0"/>
        <v>6333.2</v>
      </c>
      <c r="J18" s="3">
        <f>J19</f>
        <v>0</v>
      </c>
      <c r="K18" s="18">
        <f t="shared" si="1"/>
        <v>6333.2</v>
      </c>
      <c r="L18" s="3">
        <f>L19</f>
        <v>0</v>
      </c>
      <c r="M18" s="18">
        <f t="shared" si="2"/>
        <v>6333.2</v>
      </c>
      <c r="N18" s="3">
        <f>N19</f>
        <v>0</v>
      </c>
      <c r="O18" s="18">
        <f t="shared" si="3"/>
        <v>6333.2</v>
      </c>
      <c r="P18" s="3">
        <f>P19</f>
        <v>0</v>
      </c>
      <c r="Q18" s="18">
        <f t="shared" si="4"/>
        <v>6333.2</v>
      </c>
      <c r="R18" s="3">
        <f>R19</f>
        <v>0</v>
      </c>
      <c r="S18" s="18">
        <f t="shared" si="5"/>
        <v>6333.2</v>
      </c>
    </row>
    <row r="19" spans="1:19" ht="45" x14ac:dyDescent="0.3">
      <c r="A19" s="7" t="s">
        <v>36</v>
      </c>
      <c r="B19" s="16">
        <v>522</v>
      </c>
      <c r="C19" s="17" t="s">
        <v>11</v>
      </c>
      <c r="D19" s="17" t="s">
        <v>40</v>
      </c>
      <c r="E19" s="17" t="s">
        <v>44</v>
      </c>
      <c r="F19" s="17">
        <v>240</v>
      </c>
      <c r="G19" s="3">
        <v>6333.2</v>
      </c>
      <c r="H19" s="3"/>
      <c r="I19" s="18">
        <f t="shared" si="0"/>
        <v>6333.2</v>
      </c>
      <c r="J19" s="3"/>
      <c r="K19" s="18">
        <f t="shared" si="1"/>
        <v>6333.2</v>
      </c>
      <c r="L19" s="3"/>
      <c r="M19" s="18">
        <f t="shared" si="2"/>
        <v>6333.2</v>
      </c>
      <c r="N19" s="3"/>
      <c r="O19" s="18">
        <f t="shared" si="3"/>
        <v>6333.2</v>
      </c>
      <c r="P19" s="3"/>
      <c r="Q19" s="18">
        <f t="shared" si="4"/>
        <v>6333.2</v>
      </c>
      <c r="R19" s="3"/>
      <c r="S19" s="18">
        <f t="shared" si="5"/>
        <v>6333.2</v>
      </c>
    </row>
    <row r="20" spans="1:19" x14ac:dyDescent="0.3">
      <c r="A20" s="7" t="s">
        <v>37</v>
      </c>
      <c r="B20" s="16">
        <v>522</v>
      </c>
      <c r="C20" s="17" t="s">
        <v>11</v>
      </c>
      <c r="D20" s="17" t="s">
        <v>40</v>
      </c>
      <c r="E20" s="17" t="s">
        <v>44</v>
      </c>
      <c r="F20" s="17">
        <v>800</v>
      </c>
      <c r="G20" s="3">
        <f>G21</f>
        <v>444.7</v>
      </c>
      <c r="H20" s="3">
        <f>H21</f>
        <v>0</v>
      </c>
      <c r="I20" s="18">
        <f t="shared" si="0"/>
        <v>444.7</v>
      </c>
      <c r="J20" s="3">
        <f>J21</f>
        <v>0</v>
      </c>
      <c r="K20" s="18">
        <f t="shared" si="1"/>
        <v>444.7</v>
      </c>
      <c r="L20" s="3">
        <f>L21</f>
        <v>0</v>
      </c>
      <c r="M20" s="18">
        <f t="shared" si="2"/>
        <v>444.7</v>
      </c>
      <c r="N20" s="3">
        <f>N21</f>
        <v>0</v>
      </c>
      <c r="O20" s="18">
        <f t="shared" si="3"/>
        <v>444.7</v>
      </c>
      <c r="P20" s="3">
        <f>P21</f>
        <v>0</v>
      </c>
      <c r="Q20" s="18">
        <f t="shared" si="4"/>
        <v>444.7</v>
      </c>
      <c r="R20" s="3">
        <f>R21</f>
        <v>192.3</v>
      </c>
      <c r="S20" s="18">
        <f t="shared" si="5"/>
        <v>637</v>
      </c>
    </row>
    <row r="21" spans="1:19" x14ac:dyDescent="0.3">
      <c r="A21" s="7" t="s">
        <v>38</v>
      </c>
      <c r="B21" s="16">
        <v>522</v>
      </c>
      <c r="C21" s="17" t="s">
        <v>11</v>
      </c>
      <c r="D21" s="17" t="s">
        <v>40</v>
      </c>
      <c r="E21" s="17" t="s">
        <v>44</v>
      </c>
      <c r="F21" s="17">
        <v>850</v>
      </c>
      <c r="G21" s="3">
        <v>444.7</v>
      </c>
      <c r="H21" s="3"/>
      <c r="I21" s="18">
        <f t="shared" si="0"/>
        <v>444.7</v>
      </c>
      <c r="J21" s="3"/>
      <c r="K21" s="18">
        <f t="shared" si="1"/>
        <v>444.7</v>
      </c>
      <c r="L21" s="3"/>
      <c r="M21" s="18">
        <f t="shared" si="2"/>
        <v>444.7</v>
      </c>
      <c r="N21" s="3"/>
      <c r="O21" s="18">
        <f t="shared" si="3"/>
        <v>444.7</v>
      </c>
      <c r="P21" s="3"/>
      <c r="Q21" s="18">
        <f t="shared" si="4"/>
        <v>444.7</v>
      </c>
      <c r="R21" s="3">
        <v>192.3</v>
      </c>
      <c r="S21" s="18">
        <f t="shared" si="5"/>
        <v>637</v>
      </c>
    </row>
    <row r="22" spans="1:19" ht="29.25" customHeight="1" x14ac:dyDescent="0.3">
      <c r="A22" s="7" t="s">
        <v>57</v>
      </c>
      <c r="B22" s="16">
        <v>522</v>
      </c>
      <c r="C22" s="17" t="s">
        <v>11</v>
      </c>
      <c r="D22" s="17" t="s">
        <v>58</v>
      </c>
      <c r="E22" s="17" t="s">
        <v>13</v>
      </c>
      <c r="F22" s="17" t="s">
        <v>14</v>
      </c>
      <c r="G22" s="3">
        <f t="shared" ref="G22:R26" si="6">G23</f>
        <v>185</v>
      </c>
      <c r="H22" s="3">
        <f t="shared" si="6"/>
        <v>0</v>
      </c>
      <c r="I22" s="18">
        <f t="shared" si="0"/>
        <v>185</v>
      </c>
      <c r="J22" s="3">
        <f t="shared" si="6"/>
        <v>0</v>
      </c>
      <c r="K22" s="18">
        <f t="shared" si="1"/>
        <v>185</v>
      </c>
      <c r="L22" s="3">
        <f t="shared" si="6"/>
        <v>100.8</v>
      </c>
      <c r="M22" s="18">
        <f t="shared" si="2"/>
        <v>285.8</v>
      </c>
      <c r="N22" s="3">
        <f t="shared" si="6"/>
        <v>0</v>
      </c>
      <c r="O22" s="18">
        <f t="shared" si="3"/>
        <v>285.8</v>
      </c>
      <c r="P22" s="3">
        <f t="shared" si="6"/>
        <v>0</v>
      </c>
      <c r="Q22" s="18">
        <f t="shared" si="4"/>
        <v>285.8</v>
      </c>
      <c r="R22" s="3">
        <f t="shared" si="6"/>
        <v>0</v>
      </c>
      <c r="S22" s="18">
        <f t="shared" si="5"/>
        <v>285.8</v>
      </c>
    </row>
    <row r="23" spans="1:19" x14ac:dyDescent="0.3">
      <c r="A23" s="7" t="s">
        <v>372</v>
      </c>
      <c r="B23" s="16">
        <v>522</v>
      </c>
      <c r="C23" s="17" t="s">
        <v>11</v>
      </c>
      <c r="D23" s="17" t="s">
        <v>58</v>
      </c>
      <c r="E23" s="17" t="s">
        <v>60</v>
      </c>
      <c r="F23" s="17" t="s">
        <v>14</v>
      </c>
      <c r="G23" s="3">
        <f t="shared" si="6"/>
        <v>185</v>
      </c>
      <c r="H23" s="3">
        <f t="shared" si="6"/>
        <v>0</v>
      </c>
      <c r="I23" s="18">
        <f t="shared" si="0"/>
        <v>185</v>
      </c>
      <c r="J23" s="3">
        <f t="shared" si="6"/>
        <v>0</v>
      </c>
      <c r="K23" s="18">
        <f t="shared" si="1"/>
        <v>185</v>
      </c>
      <c r="L23" s="3">
        <f t="shared" si="6"/>
        <v>100.8</v>
      </c>
      <c r="M23" s="18">
        <f t="shared" si="2"/>
        <v>285.8</v>
      </c>
      <c r="N23" s="3">
        <f t="shared" si="6"/>
        <v>0</v>
      </c>
      <c r="O23" s="18">
        <f t="shared" si="3"/>
        <v>285.8</v>
      </c>
      <c r="P23" s="3">
        <f t="shared" si="6"/>
        <v>0</v>
      </c>
      <c r="Q23" s="18">
        <f t="shared" si="4"/>
        <v>285.8</v>
      </c>
      <c r="R23" s="3">
        <f t="shared" si="6"/>
        <v>0</v>
      </c>
      <c r="S23" s="18">
        <f t="shared" si="5"/>
        <v>285.8</v>
      </c>
    </row>
    <row r="24" spans="1:19" x14ac:dyDescent="0.3">
      <c r="A24" s="7" t="s">
        <v>61</v>
      </c>
      <c r="B24" s="16">
        <v>522</v>
      </c>
      <c r="C24" s="17" t="s">
        <v>11</v>
      </c>
      <c r="D24" s="17" t="s">
        <v>58</v>
      </c>
      <c r="E24" s="17" t="s">
        <v>62</v>
      </c>
      <c r="F24" s="17" t="s">
        <v>14</v>
      </c>
      <c r="G24" s="3">
        <f t="shared" si="6"/>
        <v>185</v>
      </c>
      <c r="H24" s="3">
        <f t="shared" si="6"/>
        <v>0</v>
      </c>
      <c r="I24" s="18">
        <f t="shared" si="0"/>
        <v>185</v>
      </c>
      <c r="J24" s="3">
        <f t="shared" si="6"/>
        <v>0</v>
      </c>
      <c r="K24" s="18">
        <f t="shared" si="1"/>
        <v>185</v>
      </c>
      <c r="L24" s="3">
        <f t="shared" si="6"/>
        <v>100.8</v>
      </c>
      <c r="M24" s="18">
        <f t="shared" si="2"/>
        <v>285.8</v>
      </c>
      <c r="N24" s="3">
        <f t="shared" si="6"/>
        <v>0</v>
      </c>
      <c r="O24" s="18">
        <f t="shared" si="3"/>
        <v>285.8</v>
      </c>
      <c r="P24" s="3">
        <f t="shared" si="6"/>
        <v>0</v>
      </c>
      <c r="Q24" s="18">
        <f t="shared" si="4"/>
        <v>285.8</v>
      </c>
      <c r="R24" s="3">
        <f t="shared" si="6"/>
        <v>0</v>
      </c>
      <c r="S24" s="18">
        <f t="shared" si="5"/>
        <v>285.8</v>
      </c>
    </row>
    <row r="25" spans="1:19" ht="45" x14ac:dyDescent="0.3">
      <c r="A25" s="7" t="s">
        <v>554</v>
      </c>
      <c r="B25" s="16">
        <v>522</v>
      </c>
      <c r="C25" s="17" t="s">
        <v>11</v>
      </c>
      <c r="D25" s="17" t="s">
        <v>58</v>
      </c>
      <c r="E25" s="17" t="s">
        <v>63</v>
      </c>
      <c r="F25" s="17" t="s">
        <v>14</v>
      </c>
      <c r="G25" s="3">
        <f t="shared" si="6"/>
        <v>185</v>
      </c>
      <c r="H25" s="3">
        <f t="shared" si="6"/>
        <v>0</v>
      </c>
      <c r="I25" s="18">
        <f t="shared" si="0"/>
        <v>185</v>
      </c>
      <c r="J25" s="3">
        <f t="shared" si="6"/>
        <v>0</v>
      </c>
      <c r="K25" s="18">
        <f t="shared" si="1"/>
        <v>185</v>
      </c>
      <c r="L25" s="3">
        <f t="shared" si="6"/>
        <v>100.8</v>
      </c>
      <c r="M25" s="18">
        <f t="shared" si="2"/>
        <v>285.8</v>
      </c>
      <c r="N25" s="3">
        <f t="shared" si="6"/>
        <v>0</v>
      </c>
      <c r="O25" s="18">
        <f t="shared" si="3"/>
        <v>285.8</v>
      </c>
      <c r="P25" s="3">
        <f t="shared" si="6"/>
        <v>0</v>
      </c>
      <c r="Q25" s="18">
        <f t="shared" si="4"/>
        <v>285.8</v>
      </c>
      <c r="R25" s="3">
        <f t="shared" si="6"/>
        <v>0</v>
      </c>
      <c r="S25" s="18">
        <f t="shared" si="5"/>
        <v>285.8</v>
      </c>
    </row>
    <row r="26" spans="1:19" ht="30" x14ac:dyDescent="0.3">
      <c r="A26" s="7" t="s">
        <v>35</v>
      </c>
      <c r="B26" s="16">
        <v>522</v>
      </c>
      <c r="C26" s="17" t="s">
        <v>11</v>
      </c>
      <c r="D26" s="17" t="s">
        <v>58</v>
      </c>
      <c r="E26" s="17" t="s">
        <v>63</v>
      </c>
      <c r="F26" s="17">
        <v>200</v>
      </c>
      <c r="G26" s="3">
        <f t="shared" si="6"/>
        <v>185</v>
      </c>
      <c r="H26" s="3">
        <f t="shared" si="6"/>
        <v>0</v>
      </c>
      <c r="I26" s="18">
        <f t="shared" si="0"/>
        <v>185</v>
      </c>
      <c r="J26" s="3">
        <f t="shared" si="6"/>
        <v>0</v>
      </c>
      <c r="K26" s="18">
        <f t="shared" si="1"/>
        <v>185</v>
      </c>
      <c r="L26" s="3">
        <f t="shared" si="6"/>
        <v>100.8</v>
      </c>
      <c r="M26" s="18">
        <f t="shared" si="2"/>
        <v>285.8</v>
      </c>
      <c r="N26" s="3">
        <f t="shared" si="6"/>
        <v>0</v>
      </c>
      <c r="O26" s="18">
        <f t="shared" si="3"/>
        <v>285.8</v>
      </c>
      <c r="P26" s="3">
        <f t="shared" si="6"/>
        <v>0</v>
      </c>
      <c r="Q26" s="18">
        <f t="shared" si="4"/>
        <v>285.8</v>
      </c>
      <c r="R26" s="3">
        <f t="shared" si="6"/>
        <v>0</v>
      </c>
      <c r="S26" s="18">
        <f t="shared" si="5"/>
        <v>285.8</v>
      </c>
    </row>
    <row r="27" spans="1:19" ht="45" x14ac:dyDescent="0.3">
      <c r="A27" s="7" t="s">
        <v>36</v>
      </c>
      <c r="B27" s="16">
        <v>522</v>
      </c>
      <c r="C27" s="17" t="s">
        <v>11</v>
      </c>
      <c r="D27" s="17" t="s">
        <v>58</v>
      </c>
      <c r="E27" s="17" t="s">
        <v>63</v>
      </c>
      <c r="F27" s="17">
        <v>240</v>
      </c>
      <c r="G27" s="3">
        <v>185</v>
      </c>
      <c r="H27" s="3"/>
      <c r="I27" s="18">
        <f t="shared" si="0"/>
        <v>185</v>
      </c>
      <c r="J27" s="3"/>
      <c r="K27" s="18">
        <f t="shared" si="1"/>
        <v>185</v>
      </c>
      <c r="L27" s="3">
        <v>100.8</v>
      </c>
      <c r="M27" s="18">
        <f t="shared" si="2"/>
        <v>285.8</v>
      </c>
      <c r="N27" s="3"/>
      <c r="O27" s="18">
        <f t="shared" si="3"/>
        <v>285.8</v>
      </c>
      <c r="P27" s="3"/>
      <c r="Q27" s="18">
        <f t="shared" si="4"/>
        <v>285.8</v>
      </c>
      <c r="R27" s="3"/>
      <c r="S27" s="18">
        <f t="shared" si="5"/>
        <v>285.8</v>
      </c>
    </row>
    <row r="28" spans="1:19" x14ac:dyDescent="0.3">
      <c r="A28" s="7" t="s">
        <v>64</v>
      </c>
      <c r="B28" s="16">
        <v>522</v>
      </c>
      <c r="C28" s="17" t="s">
        <v>11</v>
      </c>
      <c r="D28" s="17" t="s">
        <v>316</v>
      </c>
      <c r="E28" s="17" t="s">
        <v>13</v>
      </c>
      <c r="F28" s="17" t="s">
        <v>14</v>
      </c>
      <c r="G28" s="3">
        <f t="shared" ref="G28:R31" si="7">G29</f>
        <v>1000</v>
      </c>
      <c r="H28" s="3">
        <f t="shared" si="7"/>
        <v>0</v>
      </c>
      <c r="I28" s="18">
        <f t="shared" si="0"/>
        <v>1000</v>
      </c>
      <c r="J28" s="3">
        <f t="shared" si="7"/>
        <v>0</v>
      </c>
      <c r="K28" s="18">
        <f t="shared" si="1"/>
        <v>1000</v>
      </c>
      <c r="L28" s="3">
        <f t="shared" si="7"/>
        <v>0</v>
      </c>
      <c r="M28" s="18">
        <f t="shared" si="2"/>
        <v>1000</v>
      </c>
      <c r="N28" s="3">
        <f t="shared" si="7"/>
        <v>496</v>
      </c>
      <c r="O28" s="18">
        <f t="shared" si="3"/>
        <v>1496</v>
      </c>
      <c r="P28" s="3">
        <f t="shared" si="7"/>
        <v>0</v>
      </c>
      <c r="Q28" s="18">
        <f t="shared" si="4"/>
        <v>1496</v>
      </c>
      <c r="R28" s="3">
        <f t="shared" si="7"/>
        <v>0</v>
      </c>
      <c r="S28" s="18">
        <f t="shared" si="5"/>
        <v>1496</v>
      </c>
    </row>
    <row r="29" spans="1:19" x14ac:dyDescent="0.3">
      <c r="A29" s="7" t="s">
        <v>372</v>
      </c>
      <c r="B29" s="16">
        <v>522</v>
      </c>
      <c r="C29" s="17" t="s">
        <v>11</v>
      </c>
      <c r="D29" s="17">
        <v>11</v>
      </c>
      <c r="E29" s="17" t="s">
        <v>60</v>
      </c>
      <c r="F29" s="17" t="s">
        <v>14</v>
      </c>
      <c r="G29" s="3">
        <f t="shared" si="7"/>
        <v>1000</v>
      </c>
      <c r="H29" s="3">
        <f t="shared" si="7"/>
        <v>0</v>
      </c>
      <c r="I29" s="18">
        <f t="shared" si="0"/>
        <v>1000</v>
      </c>
      <c r="J29" s="3">
        <f t="shared" si="7"/>
        <v>0</v>
      </c>
      <c r="K29" s="18">
        <f t="shared" si="1"/>
        <v>1000</v>
      </c>
      <c r="L29" s="3">
        <f t="shared" si="7"/>
        <v>0</v>
      </c>
      <c r="M29" s="18">
        <f t="shared" si="2"/>
        <v>1000</v>
      </c>
      <c r="N29" s="3">
        <f t="shared" si="7"/>
        <v>496</v>
      </c>
      <c r="O29" s="18">
        <f t="shared" si="3"/>
        <v>1496</v>
      </c>
      <c r="P29" s="3">
        <f t="shared" si="7"/>
        <v>0</v>
      </c>
      <c r="Q29" s="18">
        <f t="shared" si="4"/>
        <v>1496</v>
      </c>
      <c r="R29" s="3">
        <f t="shared" si="7"/>
        <v>0</v>
      </c>
      <c r="S29" s="18">
        <f t="shared" si="5"/>
        <v>1496</v>
      </c>
    </row>
    <row r="30" spans="1:19" x14ac:dyDescent="0.3">
      <c r="A30" s="7" t="s">
        <v>373</v>
      </c>
      <c r="B30" s="16">
        <v>522</v>
      </c>
      <c r="C30" s="17" t="s">
        <v>11</v>
      </c>
      <c r="D30" s="17">
        <v>11</v>
      </c>
      <c r="E30" s="17" t="s">
        <v>66</v>
      </c>
      <c r="F30" s="17" t="s">
        <v>14</v>
      </c>
      <c r="G30" s="3">
        <f t="shared" si="7"/>
        <v>1000</v>
      </c>
      <c r="H30" s="3">
        <f t="shared" si="7"/>
        <v>0</v>
      </c>
      <c r="I30" s="18">
        <f t="shared" si="0"/>
        <v>1000</v>
      </c>
      <c r="J30" s="3">
        <f t="shared" si="7"/>
        <v>0</v>
      </c>
      <c r="K30" s="18">
        <f t="shared" si="1"/>
        <v>1000</v>
      </c>
      <c r="L30" s="3">
        <f t="shared" si="7"/>
        <v>0</v>
      </c>
      <c r="M30" s="18">
        <f t="shared" si="2"/>
        <v>1000</v>
      </c>
      <c r="N30" s="3">
        <f t="shared" si="7"/>
        <v>496</v>
      </c>
      <c r="O30" s="18">
        <f t="shared" si="3"/>
        <v>1496</v>
      </c>
      <c r="P30" s="3">
        <f t="shared" si="7"/>
        <v>0</v>
      </c>
      <c r="Q30" s="18">
        <f t="shared" si="4"/>
        <v>1496</v>
      </c>
      <c r="R30" s="3">
        <f t="shared" si="7"/>
        <v>0</v>
      </c>
      <c r="S30" s="18">
        <f t="shared" si="5"/>
        <v>1496</v>
      </c>
    </row>
    <row r="31" spans="1:19" x14ac:dyDescent="0.3">
      <c r="A31" s="7" t="s">
        <v>37</v>
      </c>
      <c r="B31" s="16">
        <v>522</v>
      </c>
      <c r="C31" s="17" t="s">
        <v>11</v>
      </c>
      <c r="D31" s="17">
        <v>11</v>
      </c>
      <c r="E31" s="17" t="s">
        <v>66</v>
      </c>
      <c r="F31" s="17">
        <v>800</v>
      </c>
      <c r="G31" s="3">
        <f t="shared" si="7"/>
        <v>1000</v>
      </c>
      <c r="H31" s="3">
        <f t="shared" si="7"/>
        <v>0</v>
      </c>
      <c r="I31" s="18">
        <f t="shared" si="0"/>
        <v>1000</v>
      </c>
      <c r="J31" s="3">
        <f t="shared" si="7"/>
        <v>0</v>
      </c>
      <c r="K31" s="18">
        <f t="shared" si="1"/>
        <v>1000</v>
      </c>
      <c r="L31" s="3">
        <f t="shared" si="7"/>
        <v>0</v>
      </c>
      <c r="M31" s="18">
        <f t="shared" si="2"/>
        <v>1000</v>
      </c>
      <c r="N31" s="3">
        <f t="shared" si="7"/>
        <v>496</v>
      </c>
      <c r="O31" s="18">
        <f t="shared" si="3"/>
        <v>1496</v>
      </c>
      <c r="P31" s="3">
        <f t="shared" si="7"/>
        <v>0</v>
      </c>
      <c r="Q31" s="18">
        <f t="shared" si="4"/>
        <v>1496</v>
      </c>
      <c r="R31" s="3">
        <f t="shared" si="7"/>
        <v>0</v>
      </c>
      <c r="S31" s="18">
        <f t="shared" si="5"/>
        <v>1496</v>
      </c>
    </row>
    <row r="32" spans="1:19" x14ac:dyDescent="0.3">
      <c r="A32" s="7" t="s">
        <v>67</v>
      </c>
      <c r="B32" s="16">
        <v>522</v>
      </c>
      <c r="C32" s="17" t="s">
        <v>11</v>
      </c>
      <c r="D32" s="17">
        <v>11</v>
      </c>
      <c r="E32" s="17" t="s">
        <v>66</v>
      </c>
      <c r="F32" s="17">
        <v>870</v>
      </c>
      <c r="G32" s="3">
        <v>1000</v>
      </c>
      <c r="H32" s="3"/>
      <c r="I32" s="18">
        <f t="shared" si="0"/>
        <v>1000</v>
      </c>
      <c r="J32" s="3"/>
      <c r="K32" s="18">
        <f t="shared" si="1"/>
        <v>1000</v>
      </c>
      <c r="L32" s="3"/>
      <c r="M32" s="18">
        <f t="shared" si="2"/>
        <v>1000</v>
      </c>
      <c r="N32" s="3">
        <v>496</v>
      </c>
      <c r="O32" s="18">
        <f t="shared" si="3"/>
        <v>1496</v>
      </c>
      <c r="P32" s="3">
        <v>0</v>
      </c>
      <c r="Q32" s="18">
        <f t="shared" si="4"/>
        <v>1496</v>
      </c>
      <c r="R32" s="3">
        <v>0</v>
      </c>
      <c r="S32" s="18">
        <f t="shared" si="5"/>
        <v>1496</v>
      </c>
    </row>
    <row r="33" spans="1:19" x14ac:dyDescent="0.3">
      <c r="A33" s="6" t="s">
        <v>68</v>
      </c>
      <c r="B33" s="13">
        <v>522</v>
      </c>
      <c r="C33" s="15" t="s">
        <v>11</v>
      </c>
      <c r="D33" s="15">
        <v>13</v>
      </c>
      <c r="E33" s="15" t="s">
        <v>13</v>
      </c>
      <c r="F33" s="15" t="s">
        <v>14</v>
      </c>
      <c r="G33" s="2">
        <f>G65+G54+G34+G55+G64</f>
        <v>7280.4000000000005</v>
      </c>
      <c r="H33" s="2">
        <f>H65+H54+H34+H55+H64</f>
        <v>0</v>
      </c>
      <c r="I33" s="14">
        <f t="shared" si="0"/>
        <v>7280.4000000000005</v>
      </c>
      <c r="J33" s="2">
        <f>J65+J54+J34+J55+J64</f>
        <v>0</v>
      </c>
      <c r="K33" s="14">
        <f t="shared" si="1"/>
        <v>7280.4000000000005</v>
      </c>
      <c r="L33" s="2">
        <f>L65+L54+L34+L55+L64</f>
        <v>1105</v>
      </c>
      <c r="M33" s="14">
        <f t="shared" si="2"/>
        <v>8385.4000000000015</v>
      </c>
      <c r="N33" s="2">
        <f>N65+N54+N34+N55+N64</f>
        <v>720</v>
      </c>
      <c r="O33" s="14">
        <f t="shared" si="3"/>
        <v>9105.4000000000015</v>
      </c>
      <c r="P33" s="2">
        <f>P65+P54+P34+P55+P64</f>
        <v>200</v>
      </c>
      <c r="Q33" s="14">
        <f t="shared" si="4"/>
        <v>9305.4000000000015</v>
      </c>
      <c r="R33" s="2">
        <f>R65+R54+R34+R55+R64</f>
        <v>0</v>
      </c>
      <c r="S33" s="14">
        <f t="shared" si="5"/>
        <v>9305.4000000000015</v>
      </c>
    </row>
    <row r="34" spans="1:19" ht="58.5" customHeight="1" x14ac:dyDescent="0.3">
      <c r="A34" s="7" t="s">
        <v>727</v>
      </c>
      <c r="B34" s="16">
        <v>522</v>
      </c>
      <c r="C34" s="17" t="s">
        <v>11</v>
      </c>
      <c r="D34" s="17" t="s">
        <v>88</v>
      </c>
      <c r="E34" s="17" t="s">
        <v>69</v>
      </c>
      <c r="F34" s="17" t="s">
        <v>14</v>
      </c>
      <c r="G34" s="3">
        <f>G35+G43</f>
        <v>1107.3000000000002</v>
      </c>
      <c r="H34" s="3">
        <f>H35+H43</f>
        <v>0</v>
      </c>
      <c r="I34" s="18">
        <f t="shared" si="0"/>
        <v>1107.3000000000002</v>
      </c>
      <c r="J34" s="3">
        <f>J35+J43</f>
        <v>0</v>
      </c>
      <c r="K34" s="18">
        <f t="shared" si="1"/>
        <v>1107.3000000000002</v>
      </c>
      <c r="L34" s="3">
        <f>L35+L43</f>
        <v>0</v>
      </c>
      <c r="M34" s="18">
        <f t="shared" si="2"/>
        <v>1107.3000000000002</v>
      </c>
      <c r="N34" s="3">
        <f>N35+N43</f>
        <v>0</v>
      </c>
      <c r="O34" s="18">
        <f t="shared" si="3"/>
        <v>1107.3000000000002</v>
      </c>
      <c r="P34" s="3">
        <f>P35+P43</f>
        <v>0</v>
      </c>
      <c r="Q34" s="18">
        <f t="shared" si="4"/>
        <v>1107.3000000000002</v>
      </c>
      <c r="R34" s="3">
        <f>R35+R43</f>
        <v>0</v>
      </c>
      <c r="S34" s="18">
        <f t="shared" si="5"/>
        <v>1107.3000000000002</v>
      </c>
    </row>
    <row r="35" spans="1:19" ht="60" x14ac:dyDescent="0.3">
      <c r="A35" s="7" t="s">
        <v>728</v>
      </c>
      <c r="B35" s="16">
        <v>522</v>
      </c>
      <c r="C35" s="17" t="s">
        <v>11</v>
      </c>
      <c r="D35" s="17" t="s">
        <v>88</v>
      </c>
      <c r="E35" s="17" t="s">
        <v>70</v>
      </c>
      <c r="F35" s="17" t="s">
        <v>14</v>
      </c>
      <c r="G35" s="3">
        <f>G36</f>
        <v>737.30000000000007</v>
      </c>
      <c r="H35" s="3">
        <f>H36</f>
        <v>0</v>
      </c>
      <c r="I35" s="18">
        <f t="shared" si="0"/>
        <v>737.30000000000007</v>
      </c>
      <c r="J35" s="3">
        <f>J36</f>
        <v>0</v>
      </c>
      <c r="K35" s="18">
        <f t="shared" si="1"/>
        <v>737.30000000000007</v>
      </c>
      <c r="L35" s="3">
        <f>L36</f>
        <v>0</v>
      </c>
      <c r="M35" s="18">
        <f t="shared" si="2"/>
        <v>737.30000000000007</v>
      </c>
      <c r="N35" s="3">
        <f>N36</f>
        <v>0</v>
      </c>
      <c r="O35" s="18">
        <f t="shared" si="3"/>
        <v>737.30000000000007</v>
      </c>
      <c r="P35" s="3">
        <f>P36</f>
        <v>0</v>
      </c>
      <c r="Q35" s="18">
        <f t="shared" si="4"/>
        <v>737.30000000000007</v>
      </c>
      <c r="R35" s="3">
        <f>R36</f>
        <v>0</v>
      </c>
      <c r="S35" s="18">
        <f t="shared" si="5"/>
        <v>737.30000000000007</v>
      </c>
    </row>
    <row r="36" spans="1:19" ht="119.25" customHeight="1" x14ac:dyDescent="0.3">
      <c r="A36" s="7" t="s">
        <v>756</v>
      </c>
      <c r="B36" s="16">
        <v>522</v>
      </c>
      <c r="C36" s="17" t="s">
        <v>11</v>
      </c>
      <c r="D36" s="17" t="s">
        <v>88</v>
      </c>
      <c r="E36" s="17" t="s">
        <v>71</v>
      </c>
      <c r="F36" s="17" t="s">
        <v>14</v>
      </c>
      <c r="G36" s="3">
        <f>G37+G40</f>
        <v>737.30000000000007</v>
      </c>
      <c r="H36" s="3">
        <f>H37+H40</f>
        <v>0</v>
      </c>
      <c r="I36" s="18">
        <f t="shared" si="0"/>
        <v>737.30000000000007</v>
      </c>
      <c r="J36" s="3">
        <f>J37+J40</f>
        <v>0</v>
      </c>
      <c r="K36" s="18">
        <f t="shared" si="1"/>
        <v>737.30000000000007</v>
      </c>
      <c r="L36" s="3">
        <f>L37+L40</f>
        <v>0</v>
      </c>
      <c r="M36" s="18">
        <f t="shared" si="2"/>
        <v>737.30000000000007</v>
      </c>
      <c r="N36" s="3">
        <f>N37+N40</f>
        <v>0</v>
      </c>
      <c r="O36" s="18">
        <f t="shared" si="3"/>
        <v>737.30000000000007</v>
      </c>
      <c r="P36" s="3">
        <f>P37+P40</f>
        <v>0</v>
      </c>
      <c r="Q36" s="18">
        <f t="shared" si="4"/>
        <v>737.30000000000007</v>
      </c>
      <c r="R36" s="3">
        <f>R37+R40</f>
        <v>0</v>
      </c>
      <c r="S36" s="18">
        <f t="shared" si="5"/>
        <v>737.30000000000007</v>
      </c>
    </row>
    <row r="37" spans="1:19" ht="75" x14ac:dyDescent="0.3">
      <c r="A37" s="7" t="s">
        <v>724</v>
      </c>
      <c r="B37" s="16">
        <v>522</v>
      </c>
      <c r="C37" s="17" t="s">
        <v>11</v>
      </c>
      <c r="D37" s="17" t="s">
        <v>88</v>
      </c>
      <c r="E37" s="17" t="s">
        <v>461</v>
      </c>
      <c r="F37" s="17" t="s">
        <v>14</v>
      </c>
      <c r="G37" s="3">
        <f>G38</f>
        <v>710.2</v>
      </c>
      <c r="H37" s="3">
        <f>H38</f>
        <v>0</v>
      </c>
      <c r="I37" s="18">
        <f t="shared" si="0"/>
        <v>710.2</v>
      </c>
      <c r="J37" s="3">
        <f>J38</f>
        <v>0</v>
      </c>
      <c r="K37" s="18">
        <f t="shared" si="1"/>
        <v>710.2</v>
      </c>
      <c r="L37" s="3">
        <f>L38</f>
        <v>0</v>
      </c>
      <c r="M37" s="18">
        <f t="shared" si="2"/>
        <v>710.2</v>
      </c>
      <c r="N37" s="3">
        <f>N38</f>
        <v>0</v>
      </c>
      <c r="O37" s="18">
        <f t="shared" si="3"/>
        <v>710.2</v>
      </c>
      <c r="P37" s="3">
        <f>P38</f>
        <v>0</v>
      </c>
      <c r="Q37" s="18">
        <f t="shared" si="4"/>
        <v>710.2</v>
      </c>
      <c r="R37" s="3">
        <f>R38</f>
        <v>0</v>
      </c>
      <c r="S37" s="18">
        <f t="shared" si="5"/>
        <v>710.2</v>
      </c>
    </row>
    <row r="38" spans="1:19" ht="30" x14ac:dyDescent="0.3">
      <c r="A38" s="7" t="s">
        <v>35</v>
      </c>
      <c r="B38" s="16">
        <v>522</v>
      </c>
      <c r="C38" s="17" t="s">
        <v>11</v>
      </c>
      <c r="D38" s="17" t="s">
        <v>88</v>
      </c>
      <c r="E38" s="17" t="s">
        <v>461</v>
      </c>
      <c r="F38" s="17" t="s">
        <v>466</v>
      </c>
      <c r="G38" s="3">
        <f>G39</f>
        <v>710.2</v>
      </c>
      <c r="H38" s="3">
        <f>H39</f>
        <v>0</v>
      </c>
      <c r="I38" s="18">
        <f t="shared" si="0"/>
        <v>710.2</v>
      </c>
      <c r="J38" s="3">
        <f>J39</f>
        <v>0</v>
      </c>
      <c r="K38" s="18">
        <f t="shared" si="1"/>
        <v>710.2</v>
      </c>
      <c r="L38" s="3">
        <f>L39</f>
        <v>0</v>
      </c>
      <c r="M38" s="18">
        <f t="shared" si="2"/>
        <v>710.2</v>
      </c>
      <c r="N38" s="3">
        <f>N39</f>
        <v>0</v>
      </c>
      <c r="O38" s="18">
        <f t="shared" si="3"/>
        <v>710.2</v>
      </c>
      <c r="P38" s="3">
        <f>P39</f>
        <v>0</v>
      </c>
      <c r="Q38" s="18">
        <f t="shared" si="4"/>
        <v>710.2</v>
      </c>
      <c r="R38" s="3">
        <f>R39</f>
        <v>0</v>
      </c>
      <c r="S38" s="18">
        <f t="shared" si="5"/>
        <v>710.2</v>
      </c>
    </row>
    <row r="39" spans="1:19" ht="45" x14ac:dyDescent="0.3">
      <c r="A39" s="7" t="s">
        <v>36</v>
      </c>
      <c r="B39" s="16">
        <v>522</v>
      </c>
      <c r="C39" s="17" t="s">
        <v>11</v>
      </c>
      <c r="D39" s="17" t="s">
        <v>88</v>
      </c>
      <c r="E39" s="17" t="s">
        <v>461</v>
      </c>
      <c r="F39" s="17" t="s">
        <v>462</v>
      </c>
      <c r="G39" s="3">
        <v>710.2</v>
      </c>
      <c r="H39" s="3"/>
      <c r="I39" s="18">
        <f t="shared" si="0"/>
        <v>710.2</v>
      </c>
      <c r="J39" s="3"/>
      <c r="K39" s="18">
        <f t="shared" si="1"/>
        <v>710.2</v>
      </c>
      <c r="L39" s="3"/>
      <c r="M39" s="18">
        <f t="shared" si="2"/>
        <v>710.2</v>
      </c>
      <c r="N39" s="3"/>
      <c r="O39" s="18">
        <f t="shared" si="3"/>
        <v>710.2</v>
      </c>
      <c r="P39" s="3"/>
      <c r="Q39" s="18">
        <f t="shared" si="4"/>
        <v>710.2</v>
      </c>
      <c r="R39" s="3"/>
      <c r="S39" s="18">
        <f t="shared" si="5"/>
        <v>710.2</v>
      </c>
    </row>
    <row r="40" spans="1:19" ht="30" x14ac:dyDescent="0.3">
      <c r="A40" s="7" t="s">
        <v>620</v>
      </c>
      <c r="B40" s="16">
        <v>522</v>
      </c>
      <c r="C40" s="17" t="s">
        <v>11</v>
      </c>
      <c r="D40" s="17" t="s">
        <v>88</v>
      </c>
      <c r="E40" s="17" t="s">
        <v>72</v>
      </c>
      <c r="F40" s="17" t="s">
        <v>14</v>
      </c>
      <c r="G40" s="3">
        <f>G41</f>
        <v>27.1</v>
      </c>
      <c r="H40" s="3">
        <f>H41</f>
        <v>0</v>
      </c>
      <c r="I40" s="18">
        <f t="shared" si="0"/>
        <v>27.1</v>
      </c>
      <c r="J40" s="3">
        <f>J41</f>
        <v>0</v>
      </c>
      <c r="K40" s="18">
        <f t="shared" si="1"/>
        <v>27.1</v>
      </c>
      <c r="L40" s="3">
        <f>L41</f>
        <v>0</v>
      </c>
      <c r="M40" s="18">
        <f t="shared" si="2"/>
        <v>27.1</v>
      </c>
      <c r="N40" s="3">
        <f>N41</f>
        <v>0</v>
      </c>
      <c r="O40" s="18">
        <f t="shared" si="3"/>
        <v>27.1</v>
      </c>
      <c r="P40" s="3">
        <f>P41</f>
        <v>0</v>
      </c>
      <c r="Q40" s="18">
        <f t="shared" si="4"/>
        <v>27.1</v>
      </c>
      <c r="R40" s="3">
        <f>R41</f>
        <v>0</v>
      </c>
      <c r="S40" s="18">
        <f t="shared" si="5"/>
        <v>27.1</v>
      </c>
    </row>
    <row r="41" spans="1:19" ht="30.75" customHeight="1" x14ac:dyDescent="0.3">
      <c r="A41" s="7" t="s">
        <v>35</v>
      </c>
      <c r="B41" s="16">
        <v>522</v>
      </c>
      <c r="C41" s="17" t="s">
        <v>11</v>
      </c>
      <c r="D41" s="17" t="s">
        <v>88</v>
      </c>
      <c r="E41" s="17" t="s">
        <v>72</v>
      </c>
      <c r="F41" s="17" t="s">
        <v>466</v>
      </c>
      <c r="G41" s="3">
        <f>G42</f>
        <v>27.1</v>
      </c>
      <c r="H41" s="3">
        <f>H42</f>
        <v>0</v>
      </c>
      <c r="I41" s="18">
        <f t="shared" si="0"/>
        <v>27.1</v>
      </c>
      <c r="J41" s="3">
        <f>J42</f>
        <v>0</v>
      </c>
      <c r="K41" s="18">
        <f t="shared" si="1"/>
        <v>27.1</v>
      </c>
      <c r="L41" s="3">
        <f>L42</f>
        <v>0</v>
      </c>
      <c r="M41" s="18">
        <f t="shared" si="2"/>
        <v>27.1</v>
      </c>
      <c r="N41" s="3">
        <f>N42</f>
        <v>0</v>
      </c>
      <c r="O41" s="18">
        <f t="shared" si="3"/>
        <v>27.1</v>
      </c>
      <c r="P41" s="3">
        <f>P42</f>
        <v>0</v>
      </c>
      <c r="Q41" s="18">
        <f t="shared" si="4"/>
        <v>27.1</v>
      </c>
      <c r="R41" s="3">
        <f>R42</f>
        <v>0</v>
      </c>
      <c r="S41" s="18">
        <f t="shared" si="5"/>
        <v>27.1</v>
      </c>
    </row>
    <row r="42" spans="1:19" ht="45" x14ac:dyDescent="0.3">
      <c r="A42" s="7" t="s">
        <v>36</v>
      </c>
      <c r="B42" s="16">
        <v>522</v>
      </c>
      <c r="C42" s="17" t="s">
        <v>11</v>
      </c>
      <c r="D42" s="17" t="s">
        <v>88</v>
      </c>
      <c r="E42" s="17" t="s">
        <v>72</v>
      </c>
      <c r="F42" s="17" t="s">
        <v>462</v>
      </c>
      <c r="G42" s="3">
        <v>27.1</v>
      </c>
      <c r="H42" s="3"/>
      <c r="I42" s="18">
        <f t="shared" si="0"/>
        <v>27.1</v>
      </c>
      <c r="J42" s="3"/>
      <c r="K42" s="18">
        <f t="shared" si="1"/>
        <v>27.1</v>
      </c>
      <c r="L42" s="3"/>
      <c r="M42" s="18">
        <f t="shared" si="2"/>
        <v>27.1</v>
      </c>
      <c r="N42" s="3"/>
      <c r="O42" s="18">
        <f t="shared" si="3"/>
        <v>27.1</v>
      </c>
      <c r="P42" s="3"/>
      <c r="Q42" s="18">
        <f t="shared" si="4"/>
        <v>27.1</v>
      </c>
      <c r="R42" s="3"/>
      <c r="S42" s="18">
        <f t="shared" si="5"/>
        <v>27.1</v>
      </c>
    </row>
    <row r="43" spans="1:19" ht="45" customHeight="1" x14ac:dyDescent="0.3">
      <c r="A43" s="19" t="s">
        <v>621</v>
      </c>
      <c r="B43" s="16">
        <v>522</v>
      </c>
      <c r="C43" s="17" t="s">
        <v>11</v>
      </c>
      <c r="D43" s="17" t="s">
        <v>88</v>
      </c>
      <c r="E43" s="17" t="s">
        <v>623</v>
      </c>
      <c r="F43" s="17" t="s">
        <v>14</v>
      </c>
      <c r="G43" s="3">
        <f>G44</f>
        <v>370</v>
      </c>
      <c r="H43" s="3">
        <f>H44</f>
        <v>0</v>
      </c>
      <c r="I43" s="18">
        <f t="shared" si="0"/>
        <v>370</v>
      </c>
      <c r="J43" s="3">
        <f>J44</f>
        <v>0</v>
      </c>
      <c r="K43" s="18">
        <f t="shared" si="1"/>
        <v>370</v>
      </c>
      <c r="L43" s="3">
        <f>L44</f>
        <v>0</v>
      </c>
      <c r="M43" s="18">
        <f t="shared" si="2"/>
        <v>370</v>
      </c>
      <c r="N43" s="3">
        <f>N44</f>
        <v>0</v>
      </c>
      <c r="O43" s="18">
        <f t="shared" si="3"/>
        <v>370</v>
      </c>
      <c r="P43" s="3">
        <f>P44</f>
        <v>0</v>
      </c>
      <c r="Q43" s="18">
        <f t="shared" si="4"/>
        <v>370</v>
      </c>
      <c r="R43" s="3">
        <f>R44</f>
        <v>0</v>
      </c>
      <c r="S43" s="18">
        <f t="shared" si="5"/>
        <v>370</v>
      </c>
    </row>
    <row r="44" spans="1:19" ht="78" customHeight="1" x14ac:dyDescent="0.3">
      <c r="A44" s="19" t="s">
        <v>754</v>
      </c>
      <c r="B44" s="16">
        <v>522</v>
      </c>
      <c r="C44" s="17" t="s">
        <v>11</v>
      </c>
      <c r="D44" s="17" t="s">
        <v>88</v>
      </c>
      <c r="E44" s="17" t="s">
        <v>624</v>
      </c>
      <c r="F44" s="17" t="s">
        <v>14</v>
      </c>
      <c r="G44" s="3">
        <f>G45</f>
        <v>370</v>
      </c>
      <c r="H44" s="3">
        <f>H45</f>
        <v>0</v>
      </c>
      <c r="I44" s="18">
        <f t="shared" si="0"/>
        <v>370</v>
      </c>
      <c r="J44" s="3">
        <f>J45</f>
        <v>0</v>
      </c>
      <c r="K44" s="18">
        <f t="shared" si="1"/>
        <v>370</v>
      </c>
      <c r="L44" s="3">
        <f>L45</f>
        <v>0</v>
      </c>
      <c r="M44" s="18">
        <f t="shared" si="2"/>
        <v>370</v>
      </c>
      <c r="N44" s="3">
        <f>N45</f>
        <v>0</v>
      </c>
      <c r="O44" s="18">
        <f t="shared" si="3"/>
        <v>370</v>
      </c>
      <c r="P44" s="3">
        <f>P45</f>
        <v>0</v>
      </c>
      <c r="Q44" s="18">
        <f t="shared" si="4"/>
        <v>370</v>
      </c>
      <c r="R44" s="3">
        <f>R45</f>
        <v>0</v>
      </c>
      <c r="S44" s="18">
        <f t="shared" si="5"/>
        <v>370</v>
      </c>
    </row>
    <row r="45" spans="1:19" ht="78" customHeight="1" x14ac:dyDescent="0.3">
      <c r="A45" s="19" t="s">
        <v>725</v>
      </c>
      <c r="B45" s="16">
        <v>522</v>
      </c>
      <c r="C45" s="17" t="s">
        <v>11</v>
      </c>
      <c r="D45" s="17" t="s">
        <v>88</v>
      </c>
      <c r="E45" s="17" t="s">
        <v>625</v>
      </c>
      <c r="F45" s="17" t="s">
        <v>14</v>
      </c>
      <c r="G45" s="3">
        <f>G46+G48</f>
        <v>370</v>
      </c>
      <c r="H45" s="3">
        <f>H46+H48</f>
        <v>0</v>
      </c>
      <c r="I45" s="18">
        <f t="shared" si="0"/>
        <v>370</v>
      </c>
      <c r="J45" s="3">
        <f>J46+J48</f>
        <v>0</v>
      </c>
      <c r="K45" s="18">
        <f t="shared" si="1"/>
        <v>370</v>
      </c>
      <c r="L45" s="3">
        <f>L46+L48</f>
        <v>0</v>
      </c>
      <c r="M45" s="18">
        <f t="shared" si="2"/>
        <v>370</v>
      </c>
      <c r="N45" s="3">
        <f>N46+N48</f>
        <v>0</v>
      </c>
      <c r="O45" s="18">
        <f t="shared" si="3"/>
        <v>370</v>
      </c>
      <c r="P45" s="3">
        <f>P46+P48</f>
        <v>0</v>
      </c>
      <c r="Q45" s="18">
        <f t="shared" si="4"/>
        <v>370</v>
      </c>
      <c r="R45" s="3">
        <f>R46+R48</f>
        <v>0</v>
      </c>
      <c r="S45" s="18">
        <f t="shared" si="5"/>
        <v>370</v>
      </c>
    </row>
    <row r="46" spans="1:19" ht="30" x14ac:dyDescent="0.3">
      <c r="A46" s="7" t="s">
        <v>35</v>
      </c>
      <c r="B46" s="16">
        <v>522</v>
      </c>
      <c r="C46" s="17" t="s">
        <v>11</v>
      </c>
      <c r="D46" s="17" t="s">
        <v>88</v>
      </c>
      <c r="E46" s="17" t="s">
        <v>625</v>
      </c>
      <c r="F46" s="17" t="s">
        <v>466</v>
      </c>
      <c r="G46" s="3">
        <f>G47</f>
        <v>320</v>
      </c>
      <c r="H46" s="3">
        <f>H47</f>
        <v>0</v>
      </c>
      <c r="I46" s="18">
        <f t="shared" si="0"/>
        <v>320</v>
      </c>
      <c r="J46" s="3">
        <f>J47</f>
        <v>0</v>
      </c>
      <c r="K46" s="18">
        <f t="shared" si="1"/>
        <v>320</v>
      </c>
      <c r="L46" s="3">
        <f>L47</f>
        <v>0</v>
      </c>
      <c r="M46" s="18">
        <f t="shared" si="2"/>
        <v>320</v>
      </c>
      <c r="N46" s="3">
        <f>N47</f>
        <v>0</v>
      </c>
      <c r="O46" s="18">
        <f t="shared" si="3"/>
        <v>320</v>
      </c>
      <c r="P46" s="3">
        <f>P47</f>
        <v>0</v>
      </c>
      <c r="Q46" s="18">
        <f t="shared" si="4"/>
        <v>320</v>
      </c>
      <c r="R46" s="3">
        <f>R47</f>
        <v>0</v>
      </c>
      <c r="S46" s="18">
        <f t="shared" si="5"/>
        <v>320</v>
      </c>
    </row>
    <row r="47" spans="1:19" ht="45" x14ac:dyDescent="0.3">
      <c r="A47" s="7" t="s">
        <v>36</v>
      </c>
      <c r="B47" s="16">
        <v>522</v>
      </c>
      <c r="C47" s="17" t="s">
        <v>11</v>
      </c>
      <c r="D47" s="17" t="s">
        <v>88</v>
      </c>
      <c r="E47" s="17" t="s">
        <v>625</v>
      </c>
      <c r="F47" s="17" t="s">
        <v>462</v>
      </c>
      <c r="G47" s="3">
        <v>320</v>
      </c>
      <c r="H47" s="3"/>
      <c r="I47" s="18">
        <f t="shared" si="0"/>
        <v>320</v>
      </c>
      <c r="J47" s="3"/>
      <c r="K47" s="18">
        <f t="shared" si="1"/>
        <v>320</v>
      </c>
      <c r="L47" s="3"/>
      <c r="M47" s="18">
        <f t="shared" si="2"/>
        <v>320</v>
      </c>
      <c r="N47" s="3"/>
      <c r="O47" s="18">
        <f t="shared" si="3"/>
        <v>320</v>
      </c>
      <c r="P47" s="3"/>
      <c r="Q47" s="18">
        <f t="shared" si="4"/>
        <v>320</v>
      </c>
      <c r="R47" s="3"/>
      <c r="S47" s="18">
        <f t="shared" si="5"/>
        <v>320</v>
      </c>
    </row>
    <row r="48" spans="1:19" x14ac:dyDescent="0.3">
      <c r="A48" s="20" t="s">
        <v>37</v>
      </c>
      <c r="B48" s="16">
        <v>522</v>
      </c>
      <c r="C48" s="17" t="s">
        <v>11</v>
      </c>
      <c r="D48" s="17" t="s">
        <v>88</v>
      </c>
      <c r="E48" s="17" t="s">
        <v>625</v>
      </c>
      <c r="F48" s="17" t="s">
        <v>471</v>
      </c>
      <c r="G48" s="3">
        <f>G49</f>
        <v>50</v>
      </c>
      <c r="H48" s="3">
        <f>H49</f>
        <v>0</v>
      </c>
      <c r="I48" s="18">
        <f t="shared" si="0"/>
        <v>50</v>
      </c>
      <c r="J48" s="3">
        <f>J49</f>
        <v>0</v>
      </c>
      <c r="K48" s="18">
        <f t="shared" si="1"/>
        <v>50</v>
      </c>
      <c r="L48" s="3">
        <f>L49</f>
        <v>0</v>
      </c>
      <c r="M48" s="18">
        <f t="shared" si="2"/>
        <v>50</v>
      </c>
      <c r="N48" s="3">
        <f>N49</f>
        <v>0</v>
      </c>
      <c r="O48" s="18">
        <f t="shared" si="3"/>
        <v>50</v>
      </c>
      <c r="P48" s="3">
        <f>P49</f>
        <v>0</v>
      </c>
      <c r="Q48" s="18">
        <f t="shared" si="4"/>
        <v>50</v>
      </c>
      <c r="R48" s="3">
        <f>R49</f>
        <v>0</v>
      </c>
      <c r="S48" s="18">
        <f t="shared" si="5"/>
        <v>50</v>
      </c>
    </row>
    <row r="49" spans="1:19" ht="14.25" customHeight="1" x14ac:dyDescent="0.3">
      <c r="A49" s="7" t="s">
        <v>38</v>
      </c>
      <c r="B49" s="16">
        <v>522</v>
      </c>
      <c r="C49" s="17" t="s">
        <v>11</v>
      </c>
      <c r="D49" s="17" t="s">
        <v>88</v>
      </c>
      <c r="E49" s="17" t="s">
        <v>625</v>
      </c>
      <c r="F49" s="17" t="s">
        <v>496</v>
      </c>
      <c r="G49" s="3">
        <v>50</v>
      </c>
      <c r="H49" s="3"/>
      <c r="I49" s="18">
        <f t="shared" si="0"/>
        <v>50</v>
      </c>
      <c r="J49" s="3"/>
      <c r="K49" s="18">
        <f t="shared" si="1"/>
        <v>50</v>
      </c>
      <c r="L49" s="3"/>
      <c r="M49" s="18">
        <f t="shared" si="2"/>
        <v>50</v>
      </c>
      <c r="N49" s="3"/>
      <c r="O49" s="18">
        <f t="shared" si="3"/>
        <v>50</v>
      </c>
      <c r="P49" s="3"/>
      <c r="Q49" s="18">
        <f t="shared" si="4"/>
        <v>50</v>
      </c>
      <c r="R49" s="3"/>
      <c r="S49" s="18">
        <f t="shared" si="5"/>
        <v>50</v>
      </c>
    </row>
    <row r="50" spans="1:19" ht="106.5" customHeight="1" x14ac:dyDescent="0.3">
      <c r="A50" s="7" t="s">
        <v>722</v>
      </c>
      <c r="B50" s="16">
        <v>522</v>
      </c>
      <c r="C50" s="17" t="s">
        <v>11</v>
      </c>
      <c r="D50" s="17" t="s">
        <v>88</v>
      </c>
      <c r="E50" s="21" t="s">
        <v>521</v>
      </c>
      <c r="F50" s="17" t="s">
        <v>14</v>
      </c>
      <c r="G50" s="18">
        <f t="shared" ref="G50:R53" si="8">G51</f>
        <v>4084.1</v>
      </c>
      <c r="H50" s="18">
        <f t="shared" si="8"/>
        <v>0</v>
      </c>
      <c r="I50" s="18">
        <f t="shared" si="0"/>
        <v>4084.1</v>
      </c>
      <c r="J50" s="18">
        <f t="shared" si="8"/>
        <v>0</v>
      </c>
      <c r="K50" s="18">
        <f t="shared" si="1"/>
        <v>4084.1</v>
      </c>
      <c r="L50" s="18">
        <f t="shared" si="8"/>
        <v>1105</v>
      </c>
      <c r="M50" s="18">
        <f t="shared" si="2"/>
        <v>5189.1000000000004</v>
      </c>
      <c r="N50" s="18">
        <f t="shared" si="8"/>
        <v>500</v>
      </c>
      <c r="O50" s="18">
        <f t="shared" si="3"/>
        <v>5689.1</v>
      </c>
      <c r="P50" s="18">
        <f t="shared" si="8"/>
        <v>200</v>
      </c>
      <c r="Q50" s="18">
        <f t="shared" si="4"/>
        <v>5889.1</v>
      </c>
      <c r="R50" s="18">
        <f t="shared" si="8"/>
        <v>0</v>
      </c>
      <c r="S50" s="18">
        <f t="shared" si="5"/>
        <v>5889.1</v>
      </c>
    </row>
    <row r="51" spans="1:19" ht="65.25" customHeight="1" x14ac:dyDescent="0.3">
      <c r="A51" s="7" t="s">
        <v>726</v>
      </c>
      <c r="B51" s="16">
        <v>522</v>
      </c>
      <c r="C51" s="17" t="s">
        <v>11</v>
      </c>
      <c r="D51" s="17" t="s">
        <v>88</v>
      </c>
      <c r="E51" s="21" t="s">
        <v>522</v>
      </c>
      <c r="F51" s="17" t="s">
        <v>14</v>
      </c>
      <c r="G51" s="18">
        <f t="shared" si="8"/>
        <v>4084.1</v>
      </c>
      <c r="H51" s="18">
        <f t="shared" si="8"/>
        <v>0</v>
      </c>
      <c r="I51" s="18">
        <f t="shared" si="0"/>
        <v>4084.1</v>
      </c>
      <c r="J51" s="18">
        <f t="shared" si="8"/>
        <v>0</v>
      </c>
      <c r="K51" s="18">
        <f t="shared" si="1"/>
        <v>4084.1</v>
      </c>
      <c r="L51" s="18">
        <f t="shared" si="8"/>
        <v>1105</v>
      </c>
      <c r="M51" s="18">
        <f t="shared" si="2"/>
        <v>5189.1000000000004</v>
      </c>
      <c r="N51" s="18">
        <f t="shared" si="8"/>
        <v>500</v>
      </c>
      <c r="O51" s="18">
        <f t="shared" si="3"/>
        <v>5689.1</v>
      </c>
      <c r="P51" s="18">
        <f t="shared" si="8"/>
        <v>200</v>
      </c>
      <c r="Q51" s="18">
        <f t="shared" si="4"/>
        <v>5889.1</v>
      </c>
      <c r="R51" s="18">
        <f t="shared" si="8"/>
        <v>0</v>
      </c>
      <c r="S51" s="18">
        <f t="shared" si="5"/>
        <v>5889.1</v>
      </c>
    </row>
    <row r="52" spans="1:19" ht="45" x14ac:dyDescent="0.3">
      <c r="A52" s="7" t="s">
        <v>523</v>
      </c>
      <c r="B52" s="16">
        <v>522</v>
      </c>
      <c r="C52" s="17" t="s">
        <v>11</v>
      </c>
      <c r="D52" s="17" t="s">
        <v>88</v>
      </c>
      <c r="E52" s="21" t="s">
        <v>524</v>
      </c>
      <c r="F52" s="17" t="s">
        <v>14</v>
      </c>
      <c r="G52" s="18">
        <f t="shared" si="8"/>
        <v>4084.1</v>
      </c>
      <c r="H52" s="18">
        <f t="shared" si="8"/>
        <v>0</v>
      </c>
      <c r="I52" s="18">
        <f t="shared" si="0"/>
        <v>4084.1</v>
      </c>
      <c r="J52" s="18">
        <f t="shared" si="8"/>
        <v>0</v>
      </c>
      <c r="K52" s="18">
        <f t="shared" si="1"/>
        <v>4084.1</v>
      </c>
      <c r="L52" s="18">
        <f t="shared" si="8"/>
        <v>1105</v>
      </c>
      <c r="M52" s="18">
        <f t="shared" si="2"/>
        <v>5189.1000000000004</v>
      </c>
      <c r="N52" s="18">
        <f t="shared" si="8"/>
        <v>500</v>
      </c>
      <c r="O52" s="18">
        <f t="shared" si="3"/>
        <v>5689.1</v>
      </c>
      <c r="P52" s="18">
        <f t="shared" si="8"/>
        <v>200</v>
      </c>
      <c r="Q52" s="18">
        <f t="shared" si="4"/>
        <v>5889.1</v>
      </c>
      <c r="R52" s="18">
        <f t="shared" si="8"/>
        <v>0</v>
      </c>
      <c r="S52" s="18">
        <f t="shared" si="5"/>
        <v>5889.1</v>
      </c>
    </row>
    <row r="53" spans="1:19" ht="30" x14ac:dyDescent="0.3">
      <c r="A53" s="7" t="s">
        <v>35</v>
      </c>
      <c r="B53" s="16">
        <v>522</v>
      </c>
      <c r="C53" s="17" t="s">
        <v>11</v>
      </c>
      <c r="D53" s="17">
        <v>13</v>
      </c>
      <c r="E53" s="21" t="s">
        <v>524</v>
      </c>
      <c r="F53" s="17">
        <v>200</v>
      </c>
      <c r="G53" s="18">
        <f t="shared" si="8"/>
        <v>4084.1</v>
      </c>
      <c r="H53" s="18">
        <f t="shared" si="8"/>
        <v>0</v>
      </c>
      <c r="I53" s="18">
        <f t="shared" si="0"/>
        <v>4084.1</v>
      </c>
      <c r="J53" s="18">
        <f t="shared" si="8"/>
        <v>0</v>
      </c>
      <c r="K53" s="18">
        <f t="shared" si="1"/>
        <v>4084.1</v>
      </c>
      <c r="L53" s="18">
        <f t="shared" si="8"/>
        <v>1105</v>
      </c>
      <c r="M53" s="18">
        <f t="shared" si="2"/>
        <v>5189.1000000000004</v>
      </c>
      <c r="N53" s="18">
        <f t="shared" si="8"/>
        <v>500</v>
      </c>
      <c r="O53" s="18">
        <f t="shared" si="3"/>
        <v>5689.1</v>
      </c>
      <c r="P53" s="18">
        <f t="shared" si="8"/>
        <v>200</v>
      </c>
      <c r="Q53" s="18">
        <f t="shared" si="4"/>
        <v>5889.1</v>
      </c>
      <c r="R53" s="18">
        <f t="shared" si="8"/>
        <v>0</v>
      </c>
      <c r="S53" s="18">
        <f t="shared" si="5"/>
        <v>5889.1</v>
      </c>
    </row>
    <row r="54" spans="1:19" ht="45" x14ac:dyDescent="0.3">
      <c r="A54" s="7" t="s">
        <v>36</v>
      </c>
      <c r="B54" s="16">
        <v>522</v>
      </c>
      <c r="C54" s="17" t="s">
        <v>11</v>
      </c>
      <c r="D54" s="17">
        <v>13</v>
      </c>
      <c r="E54" s="21" t="s">
        <v>524</v>
      </c>
      <c r="F54" s="17">
        <v>240</v>
      </c>
      <c r="G54" s="18">
        <v>4084.1</v>
      </c>
      <c r="H54" s="18"/>
      <c r="I54" s="18">
        <f t="shared" si="0"/>
        <v>4084.1</v>
      </c>
      <c r="J54" s="18"/>
      <c r="K54" s="18">
        <f t="shared" si="1"/>
        <v>4084.1</v>
      </c>
      <c r="L54" s="18">
        <v>1105</v>
      </c>
      <c r="M54" s="18">
        <f t="shared" si="2"/>
        <v>5189.1000000000004</v>
      </c>
      <c r="N54" s="18">
        <v>500</v>
      </c>
      <c r="O54" s="18">
        <f t="shared" si="3"/>
        <v>5689.1</v>
      </c>
      <c r="P54" s="81">
        <v>200</v>
      </c>
      <c r="Q54" s="18">
        <f t="shared" si="4"/>
        <v>5889.1</v>
      </c>
      <c r="R54" s="81"/>
      <c r="S54" s="18">
        <f t="shared" si="5"/>
        <v>5889.1</v>
      </c>
    </row>
    <row r="55" spans="1:19" ht="44.25" customHeight="1" x14ac:dyDescent="0.3">
      <c r="A55" s="7" t="s">
        <v>760</v>
      </c>
      <c r="B55" s="16">
        <v>522</v>
      </c>
      <c r="C55" s="17" t="s">
        <v>11</v>
      </c>
      <c r="D55" s="17" t="s">
        <v>88</v>
      </c>
      <c r="E55" s="21" t="s">
        <v>602</v>
      </c>
      <c r="F55" s="17" t="s">
        <v>14</v>
      </c>
      <c r="G55" s="18">
        <f t="shared" ref="G55:R58" si="9">G56</f>
        <v>880</v>
      </c>
      <c r="H55" s="18">
        <f t="shared" si="9"/>
        <v>0</v>
      </c>
      <c r="I55" s="18">
        <f t="shared" si="0"/>
        <v>880</v>
      </c>
      <c r="J55" s="18">
        <f t="shared" si="9"/>
        <v>0</v>
      </c>
      <c r="K55" s="18">
        <f t="shared" si="1"/>
        <v>880</v>
      </c>
      <c r="L55" s="18">
        <f t="shared" si="9"/>
        <v>0</v>
      </c>
      <c r="M55" s="18">
        <f t="shared" si="2"/>
        <v>880</v>
      </c>
      <c r="N55" s="18">
        <f t="shared" si="9"/>
        <v>0</v>
      </c>
      <c r="O55" s="18">
        <f t="shared" si="3"/>
        <v>880</v>
      </c>
      <c r="P55" s="18">
        <f t="shared" si="9"/>
        <v>0</v>
      </c>
      <c r="Q55" s="18">
        <f t="shared" si="4"/>
        <v>880</v>
      </c>
      <c r="R55" s="18">
        <f t="shared" si="9"/>
        <v>0</v>
      </c>
      <c r="S55" s="18">
        <f t="shared" si="5"/>
        <v>880</v>
      </c>
    </row>
    <row r="56" spans="1:19" ht="90" customHeight="1" x14ac:dyDescent="0.3">
      <c r="A56" s="7" t="s">
        <v>604</v>
      </c>
      <c r="B56" s="16">
        <v>522</v>
      </c>
      <c r="C56" s="17" t="s">
        <v>11</v>
      </c>
      <c r="D56" s="17" t="s">
        <v>88</v>
      </c>
      <c r="E56" s="21" t="s">
        <v>603</v>
      </c>
      <c r="F56" s="17" t="s">
        <v>14</v>
      </c>
      <c r="G56" s="18">
        <f t="shared" si="9"/>
        <v>880</v>
      </c>
      <c r="H56" s="18">
        <f t="shared" si="9"/>
        <v>0</v>
      </c>
      <c r="I56" s="18">
        <f t="shared" si="0"/>
        <v>880</v>
      </c>
      <c r="J56" s="18">
        <f t="shared" si="9"/>
        <v>0</v>
      </c>
      <c r="K56" s="18">
        <f t="shared" si="1"/>
        <v>880</v>
      </c>
      <c r="L56" s="18">
        <f t="shared" si="9"/>
        <v>0</v>
      </c>
      <c r="M56" s="18">
        <f t="shared" si="2"/>
        <v>880</v>
      </c>
      <c r="N56" s="18">
        <f t="shared" si="9"/>
        <v>0</v>
      </c>
      <c r="O56" s="18">
        <f t="shared" si="3"/>
        <v>880</v>
      </c>
      <c r="P56" s="18">
        <f t="shared" si="9"/>
        <v>0</v>
      </c>
      <c r="Q56" s="18">
        <f t="shared" si="4"/>
        <v>880</v>
      </c>
      <c r="R56" s="18">
        <f t="shared" si="9"/>
        <v>0</v>
      </c>
      <c r="S56" s="18">
        <f t="shared" si="5"/>
        <v>880</v>
      </c>
    </row>
    <row r="57" spans="1:19" ht="49.15" customHeight="1" x14ac:dyDescent="0.3">
      <c r="A57" s="7" t="s">
        <v>605</v>
      </c>
      <c r="B57" s="16">
        <v>522</v>
      </c>
      <c r="C57" s="17" t="s">
        <v>11</v>
      </c>
      <c r="D57" s="17" t="s">
        <v>88</v>
      </c>
      <c r="E57" s="21" t="s">
        <v>606</v>
      </c>
      <c r="F57" s="17" t="s">
        <v>14</v>
      </c>
      <c r="G57" s="18">
        <f t="shared" si="9"/>
        <v>880</v>
      </c>
      <c r="H57" s="18">
        <f t="shared" si="9"/>
        <v>0</v>
      </c>
      <c r="I57" s="18">
        <f t="shared" si="0"/>
        <v>880</v>
      </c>
      <c r="J57" s="18">
        <f t="shared" si="9"/>
        <v>0</v>
      </c>
      <c r="K57" s="18">
        <f t="shared" si="1"/>
        <v>880</v>
      </c>
      <c r="L57" s="18">
        <f t="shared" si="9"/>
        <v>0</v>
      </c>
      <c r="M57" s="18">
        <f t="shared" si="2"/>
        <v>880</v>
      </c>
      <c r="N57" s="18">
        <f t="shared" si="9"/>
        <v>0</v>
      </c>
      <c r="O57" s="18">
        <f t="shared" si="3"/>
        <v>880</v>
      </c>
      <c r="P57" s="18">
        <f t="shared" si="9"/>
        <v>0</v>
      </c>
      <c r="Q57" s="18">
        <f t="shared" si="4"/>
        <v>880</v>
      </c>
      <c r="R57" s="18">
        <f t="shared" si="9"/>
        <v>0</v>
      </c>
      <c r="S57" s="18">
        <f t="shared" si="5"/>
        <v>880</v>
      </c>
    </row>
    <row r="58" spans="1:19" ht="30" x14ac:dyDescent="0.3">
      <c r="A58" s="7" t="s">
        <v>35</v>
      </c>
      <c r="B58" s="16">
        <v>522</v>
      </c>
      <c r="C58" s="17" t="s">
        <v>11</v>
      </c>
      <c r="D58" s="17">
        <v>13</v>
      </c>
      <c r="E58" s="21" t="s">
        <v>606</v>
      </c>
      <c r="F58" s="17">
        <v>200</v>
      </c>
      <c r="G58" s="18">
        <f t="shared" si="9"/>
        <v>880</v>
      </c>
      <c r="H58" s="18">
        <f t="shared" si="9"/>
        <v>0</v>
      </c>
      <c r="I58" s="18">
        <f t="shared" si="0"/>
        <v>880</v>
      </c>
      <c r="J58" s="18">
        <f t="shared" si="9"/>
        <v>0</v>
      </c>
      <c r="K58" s="18">
        <f t="shared" si="1"/>
        <v>880</v>
      </c>
      <c r="L58" s="18">
        <f t="shared" si="9"/>
        <v>0</v>
      </c>
      <c r="M58" s="18">
        <f t="shared" si="2"/>
        <v>880</v>
      </c>
      <c r="N58" s="18">
        <f t="shared" si="9"/>
        <v>0</v>
      </c>
      <c r="O58" s="18">
        <f t="shared" si="3"/>
        <v>880</v>
      </c>
      <c r="P58" s="18">
        <f t="shared" si="9"/>
        <v>0</v>
      </c>
      <c r="Q58" s="18">
        <f t="shared" si="4"/>
        <v>880</v>
      </c>
      <c r="R58" s="18">
        <f t="shared" si="9"/>
        <v>0</v>
      </c>
      <c r="S58" s="18">
        <f t="shared" si="5"/>
        <v>880</v>
      </c>
    </row>
    <row r="59" spans="1:19" ht="45" x14ac:dyDescent="0.3">
      <c r="A59" s="7" t="s">
        <v>36</v>
      </c>
      <c r="B59" s="16">
        <v>522</v>
      </c>
      <c r="C59" s="17" t="s">
        <v>11</v>
      </c>
      <c r="D59" s="17">
        <v>13</v>
      </c>
      <c r="E59" s="21" t="s">
        <v>606</v>
      </c>
      <c r="F59" s="17">
        <v>240</v>
      </c>
      <c r="G59" s="18">
        <v>880</v>
      </c>
      <c r="H59" s="18"/>
      <c r="I59" s="18">
        <f t="shared" si="0"/>
        <v>880</v>
      </c>
      <c r="J59" s="18"/>
      <c r="K59" s="18">
        <f t="shared" si="1"/>
        <v>880</v>
      </c>
      <c r="L59" s="18"/>
      <c r="M59" s="18">
        <f t="shared" si="2"/>
        <v>880</v>
      </c>
      <c r="N59" s="18"/>
      <c r="O59" s="18">
        <f t="shared" si="3"/>
        <v>880</v>
      </c>
      <c r="P59" s="18"/>
      <c r="Q59" s="18">
        <f t="shared" si="4"/>
        <v>880</v>
      </c>
      <c r="R59" s="18"/>
      <c r="S59" s="18">
        <f t="shared" si="5"/>
        <v>880</v>
      </c>
    </row>
    <row r="60" spans="1:19" ht="47.25" customHeight="1" x14ac:dyDescent="0.3">
      <c r="A60" s="19" t="s">
        <v>626</v>
      </c>
      <c r="B60" s="16">
        <v>522</v>
      </c>
      <c r="C60" s="17" t="s">
        <v>11</v>
      </c>
      <c r="D60" s="17">
        <v>13</v>
      </c>
      <c r="E60" s="22" t="s">
        <v>629</v>
      </c>
      <c r="F60" s="17" t="s">
        <v>14</v>
      </c>
      <c r="G60" s="18">
        <f t="shared" ref="G60:R63" si="10">G61</f>
        <v>5</v>
      </c>
      <c r="H60" s="18">
        <f t="shared" si="10"/>
        <v>0</v>
      </c>
      <c r="I60" s="18">
        <f t="shared" si="0"/>
        <v>5</v>
      </c>
      <c r="J60" s="18">
        <f t="shared" si="10"/>
        <v>0</v>
      </c>
      <c r="K60" s="18">
        <f t="shared" si="1"/>
        <v>5</v>
      </c>
      <c r="L60" s="18">
        <f t="shared" si="10"/>
        <v>0</v>
      </c>
      <c r="M60" s="18">
        <f t="shared" si="2"/>
        <v>5</v>
      </c>
      <c r="N60" s="18">
        <f t="shared" si="10"/>
        <v>0</v>
      </c>
      <c r="O60" s="18">
        <f t="shared" si="3"/>
        <v>5</v>
      </c>
      <c r="P60" s="18">
        <f t="shared" si="10"/>
        <v>0</v>
      </c>
      <c r="Q60" s="18">
        <f t="shared" si="4"/>
        <v>5</v>
      </c>
      <c r="R60" s="18">
        <f t="shared" si="10"/>
        <v>0</v>
      </c>
      <c r="S60" s="18">
        <f t="shared" si="5"/>
        <v>5</v>
      </c>
    </row>
    <row r="61" spans="1:19" ht="60" x14ac:dyDescent="0.3">
      <c r="A61" s="19" t="s">
        <v>729</v>
      </c>
      <c r="B61" s="16">
        <v>522</v>
      </c>
      <c r="C61" s="17" t="s">
        <v>11</v>
      </c>
      <c r="D61" s="17">
        <v>13</v>
      </c>
      <c r="E61" s="22" t="s">
        <v>630</v>
      </c>
      <c r="F61" s="17" t="s">
        <v>14</v>
      </c>
      <c r="G61" s="18">
        <f t="shared" si="10"/>
        <v>5</v>
      </c>
      <c r="H61" s="18">
        <f t="shared" si="10"/>
        <v>0</v>
      </c>
      <c r="I61" s="18">
        <f t="shared" si="0"/>
        <v>5</v>
      </c>
      <c r="J61" s="18">
        <f t="shared" si="10"/>
        <v>0</v>
      </c>
      <c r="K61" s="18">
        <f t="shared" si="1"/>
        <v>5</v>
      </c>
      <c r="L61" s="18">
        <f t="shared" si="10"/>
        <v>0</v>
      </c>
      <c r="M61" s="18">
        <f t="shared" si="2"/>
        <v>5</v>
      </c>
      <c r="N61" s="18">
        <f t="shared" si="10"/>
        <v>0</v>
      </c>
      <c r="O61" s="18">
        <f t="shared" si="3"/>
        <v>5</v>
      </c>
      <c r="P61" s="18">
        <f t="shared" si="10"/>
        <v>0</v>
      </c>
      <c r="Q61" s="18">
        <f t="shared" si="4"/>
        <v>5</v>
      </c>
      <c r="R61" s="18">
        <f t="shared" si="10"/>
        <v>0</v>
      </c>
      <c r="S61" s="18">
        <f t="shared" si="5"/>
        <v>5</v>
      </c>
    </row>
    <row r="62" spans="1:19" ht="60" x14ac:dyDescent="0.3">
      <c r="A62" s="19" t="s">
        <v>628</v>
      </c>
      <c r="B62" s="16">
        <v>522</v>
      </c>
      <c r="C62" s="17" t="s">
        <v>11</v>
      </c>
      <c r="D62" s="17">
        <v>13</v>
      </c>
      <c r="E62" s="22" t="s">
        <v>631</v>
      </c>
      <c r="F62" s="17" t="s">
        <v>14</v>
      </c>
      <c r="G62" s="18">
        <f t="shared" si="10"/>
        <v>5</v>
      </c>
      <c r="H62" s="18">
        <f t="shared" si="10"/>
        <v>0</v>
      </c>
      <c r="I62" s="18">
        <f t="shared" si="0"/>
        <v>5</v>
      </c>
      <c r="J62" s="18">
        <f t="shared" si="10"/>
        <v>0</v>
      </c>
      <c r="K62" s="18">
        <f t="shared" si="1"/>
        <v>5</v>
      </c>
      <c r="L62" s="18">
        <f t="shared" si="10"/>
        <v>0</v>
      </c>
      <c r="M62" s="18">
        <f t="shared" si="2"/>
        <v>5</v>
      </c>
      <c r="N62" s="18">
        <f t="shared" si="10"/>
        <v>0</v>
      </c>
      <c r="O62" s="18">
        <f t="shared" si="3"/>
        <v>5</v>
      </c>
      <c r="P62" s="18">
        <f t="shared" si="10"/>
        <v>0</v>
      </c>
      <c r="Q62" s="18">
        <f t="shared" si="4"/>
        <v>5</v>
      </c>
      <c r="R62" s="18">
        <f t="shared" si="10"/>
        <v>0</v>
      </c>
      <c r="S62" s="18">
        <f t="shared" si="5"/>
        <v>5</v>
      </c>
    </row>
    <row r="63" spans="1:19" ht="30" x14ac:dyDescent="0.3">
      <c r="A63" s="19" t="s">
        <v>558</v>
      </c>
      <c r="B63" s="16">
        <v>522</v>
      </c>
      <c r="C63" s="17" t="s">
        <v>11</v>
      </c>
      <c r="D63" s="17">
        <v>13</v>
      </c>
      <c r="E63" s="22" t="s">
        <v>631</v>
      </c>
      <c r="F63" s="17">
        <v>200</v>
      </c>
      <c r="G63" s="18">
        <f t="shared" si="10"/>
        <v>5</v>
      </c>
      <c r="H63" s="18">
        <f t="shared" si="10"/>
        <v>0</v>
      </c>
      <c r="I63" s="18">
        <f t="shared" si="0"/>
        <v>5</v>
      </c>
      <c r="J63" s="18">
        <f t="shared" si="10"/>
        <v>0</v>
      </c>
      <c r="K63" s="18">
        <f t="shared" si="1"/>
        <v>5</v>
      </c>
      <c r="L63" s="18">
        <f t="shared" si="10"/>
        <v>0</v>
      </c>
      <c r="M63" s="18">
        <f t="shared" si="2"/>
        <v>5</v>
      </c>
      <c r="N63" s="18">
        <f t="shared" si="10"/>
        <v>0</v>
      </c>
      <c r="O63" s="18">
        <f t="shared" si="3"/>
        <v>5</v>
      </c>
      <c r="P63" s="18">
        <f t="shared" si="10"/>
        <v>0</v>
      </c>
      <c r="Q63" s="18">
        <f t="shared" si="4"/>
        <v>5</v>
      </c>
      <c r="R63" s="18">
        <f t="shared" si="10"/>
        <v>0</v>
      </c>
      <c r="S63" s="18">
        <f t="shared" si="5"/>
        <v>5</v>
      </c>
    </row>
    <row r="64" spans="1:19" ht="45" x14ac:dyDescent="0.3">
      <c r="A64" s="19" t="s">
        <v>36</v>
      </c>
      <c r="B64" s="16">
        <v>522</v>
      </c>
      <c r="C64" s="17" t="s">
        <v>11</v>
      </c>
      <c r="D64" s="17">
        <v>13</v>
      </c>
      <c r="E64" s="22" t="s">
        <v>631</v>
      </c>
      <c r="F64" s="17">
        <v>240</v>
      </c>
      <c r="G64" s="18">
        <v>5</v>
      </c>
      <c r="H64" s="18"/>
      <c r="I64" s="18">
        <f t="shared" si="0"/>
        <v>5</v>
      </c>
      <c r="J64" s="18"/>
      <c r="K64" s="18">
        <f t="shared" si="1"/>
        <v>5</v>
      </c>
      <c r="L64" s="18"/>
      <c r="M64" s="18">
        <f t="shared" si="2"/>
        <v>5</v>
      </c>
      <c r="N64" s="18"/>
      <c r="O64" s="18">
        <f t="shared" si="3"/>
        <v>5</v>
      </c>
      <c r="P64" s="18"/>
      <c r="Q64" s="18">
        <f t="shared" si="4"/>
        <v>5</v>
      </c>
      <c r="R64" s="18"/>
      <c r="S64" s="18">
        <f t="shared" si="5"/>
        <v>5</v>
      </c>
    </row>
    <row r="65" spans="1:19" ht="30" x14ac:dyDescent="0.3">
      <c r="A65" s="7" t="s">
        <v>374</v>
      </c>
      <c r="B65" s="16">
        <v>522</v>
      </c>
      <c r="C65" s="17" t="s">
        <v>11</v>
      </c>
      <c r="D65" s="17">
        <v>13</v>
      </c>
      <c r="E65" s="17" t="s">
        <v>60</v>
      </c>
      <c r="F65" s="17" t="s">
        <v>14</v>
      </c>
      <c r="G65" s="3">
        <f>G66+G72</f>
        <v>1204</v>
      </c>
      <c r="H65" s="3">
        <f>H66+H72</f>
        <v>0</v>
      </c>
      <c r="I65" s="18">
        <f t="shared" si="0"/>
        <v>1204</v>
      </c>
      <c r="J65" s="3">
        <f>J66+J72</f>
        <v>0</v>
      </c>
      <c r="K65" s="18">
        <f t="shared" si="1"/>
        <v>1204</v>
      </c>
      <c r="L65" s="3">
        <f>L66+L72</f>
        <v>0</v>
      </c>
      <c r="M65" s="18">
        <f t="shared" si="2"/>
        <v>1204</v>
      </c>
      <c r="N65" s="3">
        <f>N66+N72</f>
        <v>220</v>
      </c>
      <c r="O65" s="18">
        <f t="shared" si="3"/>
        <v>1424</v>
      </c>
      <c r="P65" s="3">
        <f>P66+P72</f>
        <v>0</v>
      </c>
      <c r="Q65" s="18">
        <f t="shared" si="4"/>
        <v>1424</v>
      </c>
      <c r="R65" s="3">
        <f>R66+R72</f>
        <v>0</v>
      </c>
      <c r="S65" s="18">
        <f t="shared" si="5"/>
        <v>1424</v>
      </c>
    </row>
    <row r="66" spans="1:19" ht="30" x14ac:dyDescent="0.3">
      <c r="A66" s="7" t="s">
        <v>80</v>
      </c>
      <c r="B66" s="16">
        <v>522</v>
      </c>
      <c r="C66" s="17" t="s">
        <v>11</v>
      </c>
      <c r="D66" s="17">
        <v>13</v>
      </c>
      <c r="E66" s="17" t="s">
        <v>81</v>
      </c>
      <c r="F66" s="17" t="s">
        <v>14</v>
      </c>
      <c r="G66" s="3">
        <f>G67</f>
        <v>683</v>
      </c>
      <c r="H66" s="3">
        <f>H67</f>
        <v>0</v>
      </c>
      <c r="I66" s="18">
        <f t="shared" si="0"/>
        <v>683</v>
      </c>
      <c r="J66" s="3">
        <f>J67</f>
        <v>0</v>
      </c>
      <c r="K66" s="18">
        <f t="shared" si="1"/>
        <v>683</v>
      </c>
      <c r="L66" s="3">
        <f>L67</f>
        <v>0</v>
      </c>
      <c r="M66" s="18">
        <f t="shared" si="2"/>
        <v>683</v>
      </c>
      <c r="N66" s="3">
        <f>N67</f>
        <v>0</v>
      </c>
      <c r="O66" s="18">
        <f t="shared" si="3"/>
        <v>683</v>
      </c>
      <c r="P66" s="3">
        <f>P67</f>
        <v>0</v>
      </c>
      <c r="Q66" s="18">
        <f t="shared" si="4"/>
        <v>683</v>
      </c>
      <c r="R66" s="3">
        <f>R67</f>
        <v>0</v>
      </c>
      <c r="S66" s="18">
        <f t="shared" si="5"/>
        <v>683</v>
      </c>
    </row>
    <row r="67" spans="1:19" ht="75" x14ac:dyDescent="0.3">
      <c r="A67" s="7" t="s">
        <v>82</v>
      </c>
      <c r="B67" s="16">
        <v>522</v>
      </c>
      <c r="C67" s="17" t="s">
        <v>11</v>
      </c>
      <c r="D67" s="17">
        <v>13</v>
      </c>
      <c r="E67" s="17" t="s">
        <v>83</v>
      </c>
      <c r="F67" s="17" t="s">
        <v>14</v>
      </c>
      <c r="G67" s="3">
        <f>G68+G70</f>
        <v>683</v>
      </c>
      <c r="H67" s="3">
        <f>H68+H70</f>
        <v>0</v>
      </c>
      <c r="I67" s="18">
        <f t="shared" si="0"/>
        <v>683</v>
      </c>
      <c r="J67" s="3">
        <f>J68+J70</f>
        <v>0</v>
      </c>
      <c r="K67" s="18">
        <f t="shared" si="1"/>
        <v>683</v>
      </c>
      <c r="L67" s="3">
        <f>L68+L70</f>
        <v>0</v>
      </c>
      <c r="M67" s="18">
        <f t="shared" si="2"/>
        <v>683</v>
      </c>
      <c r="N67" s="3">
        <f>N68+N70</f>
        <v>0</v>
      </c>
      <c r="O67" s="18">
        <f t="shared" si="3"/>
        <v>683</v>
      </c>
      <c r="P67" s="3">
        <f>P68+P70</f>
        <v>0</v>
      </c>
      <c r="Q67" s="18">
        <f t="shared" si="4"/>
        <v>683</v>
      </c>
      <c r="R67" s="3">
        <f>R68+R70</f>
        <v>0</v>
      </c>
      <c r="S67" s="18">
        <f t="shared" si="5"/>
        <v>683</v>
      </c>
    </row>
    <row r="68" spans="1:19" ht="90" x14ac:dyDescent="0.3">
      <c r="A68" s="7" t="s">
        <v>23</v>
      </c>
      <c r="B68" s="16">
        <v>522</v>
      </c>
      <c r="C68" s="17" t="s">
        <v>11</v>
      </c>
      <c r="D68" s="17">
        <v>13</v>
      </c>
      <c r="E68" s="17" t="s">
        <v>83</v>
      </c>
      <c r="F68" s="17">
        <v>100</v>
      </c>
      <c r="G68" s="3">
        <f>G69</f>
        <v>673</v>
      </c>
      <c r="H68" s="3">
        <f>H69</f>
        <v>0</v>
      </c>
      <c r="I68" s="18">
        <f t="shared" si="0"/>
        <v>673</v>
      </c>
      <c r="J68" s="3">
        <f>J69</f>
        <v>0</v>
      </c>
      <c r="K68" s="18">
        <f t="shared" si="1"/>
        <v>673</v>
      </c>
      <c r="L68" s="3">
        <f>L69</f>
        <v>0</v>
      </c>
      <c r="M68" s="18">
        <f t="shared" si="2"/>
        <v>673</v>
      </c>
      <c r="N68" s="3">
        <f>N69</f>
        <v>0</v>
      </c>
      <c r="O68" s="18">
        <f t="shared" si="3"/>
        <v>673</v>
      </c>
      <c r="P68" s="3">
        <f>P69</f>
        <v>0</v>
      </c>
      <c r="Q68" s="18">
        <f t="shared" si="4"/>
        <v>673</v>
      </c>
      <c r="R68" s="3">
        <f>R69</f>
        <v>0</v>
      </c>
      <c r="S68" s="18">
        <f t="shared" si="5"/>
        <v>673</v>
      </c>
    </row>
    <row r="69" spans="1:19" ht="30" x14ac:dyDescent="0.3">
      <c r="A69" s="7" t="s">
        <v>24</v>
      </c>
      <c r="B69" s="16">
        <v>522</v>
      </c>
      <c r="C69" s="17" t="s">
        <v>11</v>
      </c>
      <c r="D69" s="17">
        <v>13</v>
      </c>
      <c r="E69" s="17" t="s">
        <v>83</v>
      </c>
      <c r="F69" s="17">
        <v>120</v>
      </c>
      <c r="G69" s="3">
        <v>673</v>
      </c>
      <c r="H69" s="3"/>
      <c r="I69" s="18">
        <f t="shared" si="0"/>
        <v>673</v>
      </c>
      <c r="J69" s="3"/>
      <c r="K69" s="18">
        <f t="shared" si="1"/>
        <v>673</v>
      </c>
      <c r="L69" s="3"/>
      <c r="M69" s="18">
        <f t="shared" si="2"/>
        <v>673</v>
      </c>
      <c r="N69" s="3"/>
      <c r="O69" s="18">
        <f t="shared" si="3"/>
        <v>673</v>
      </c>
      <c r="P69" s="3"/>
      <c r="Q69" s="18">
        <f t="shared" si="4"/>
        <v>673</v>
      </c>
      <c r="R69" s="3"/>
      <c r="S69" s="18">
        <f t="shared" si="5"/>
        <v>673</v>
      </c>
    </row>
    <row r="70" spans="1:19" ht="30" x14ac:dyDescent="0.3">
      <c r="A70" s="7" t="s">
        <v>35</v>
      </c>
      <c r="B70" s="16">
        <v>522</v>
      </c>
      <c r="C70" s="17" t="s">
        <v>11</v>
      </c>
      <c r="D70" s="17">
        <v>13</v>
      </c>
      <c r="E70" s="17" t="s">
        <v>83</v>
      </c>
      <c r="F70" s="17">
        <v>200</v>
      </c>
      <c r="G70" s="3">
        <f>G71</f>
        <v>10</v>
      </c>
      <c r="H70" s="3">
        <f>H71</f>
        <v>0</v>
      </c>
      <c r="I70" s="18">
        <f t="shared" si="0"/>
        <v>10</v>
      </c>
      <c r="J70" s="3">
        <f>J71</f>
        <v>0</v>
      </c>
      <c r="K70" s="18">
        <f t="shared" si="1"/>
        <v>10</v>
      </c>
      <c r="L70" s="3">
        <f>L71</f>
        <v>0</v>
      </c>
      <c r="M70" s="18">
        <f t="shared" si="2"/>
        <v>10</v>
      </c>
      <c r="N70" s="3">
        <f>N71</f>
        <v>0</v>
      </c>
      <c r="O70" s="18">
        <f t="shared" si="3"/>
        <v>10</v>
      </c>
      <c r="P70" s="3">
        <f>P71</f>
        <v>0</v>
      </c>
      <c r="Q70" s="18">
        <f t="shared" si="4"/>
        <v>10</v>
      </c>
      <c r="R70" s="3">
        <f>R71</f>
        <v>0</v>
      </c>
      <c r="S70" s="18">
        <f t="shared" si="5"/>
        <v>10</v>
      </c>
    </row>
    <row r="71" spans="1:19" ht="45" x14ac:dyDescent="0.3">
      <c r="A71" s="7" t="s">
        <v>36</v>
      </c>
      <c r="B71" s="16">
        <v>522</v>
      </c>
      <c r="C71" s="17" t="s">
        <v>11</v>
      </c>
      <c r="D71" s="17">
        <v>13</v>
      </c>
      <c r="E71" s="17" t="s">
        <v>83</v>
      </c>
      <c r="F71" s="17">
        <v>240</v>
      </c>
      <c r="G71" s="3">
        <v>10</v>
      </c>
      <c r="H71" s="3"/>
      <c r="I71" s="18">
        <f t="shared" si="0"/>
        <v>10</v>
      </c>
      <c r="J71" s="3"/>
      <c r="K71" s="18">
        <f t="shared" si="1"/>
        <v>10</v>
      </c>
      <c r="L71" s="3"/>
      <c r="M71" s="18">
        <f t="shared" si="2"/>
        <v>10</v>
      </c>
      <c r="N71" s="3"/>
      <c r="O71" s="18">
        <f t="shared" si="3"/>
        <v>10</v>
      </c>
      <c r="P71" s="3"/>
      <c r="Q71" s="18">
        <f t="shared" si="4"/>
        <v>10</v>
      </c>
      <c r="R71" s="3"/>
      <c r="S71" s="18">
        <f t="shared" si="5"/>
        <v>10</v>
      </c>
    </row>
    <row r="72" spans="1:19" x14ac:dyDescent="0.3">
      <c r="A72" s="7" t="s">
        <v>61</v>
      </c>
      <c r="B72" s="16" t="s">
        <v>485</v>
      </c>
      <c r="C72" s="17" t="s">
        <v>11</v>
      </c>
      <c r="D72" s="17" t="s">
        <v>88</v>
      </c>
      <c r="E72" s="17" t="s">
        <v>62</v>
      </c>
      <c r="F72" s="17" t="s">
        <v>14</v>
      </c>
      <c r="G72" s="3">
        <f t="shared" ref="G72:R74" si="11">G73</f>
        <v>521</v>
      </c>
      <c r="H72" s="3">
        <f t="shared" si="11"/>
        <v>0</v>
      </c>
      <c r="I72" s="18">
        <f t="shared" ref="I72:I135" si="12">G72+H72</f>
        <v>521</v>
      </c>
      <c r="J72" s="3">
        <f t="shared" si="11"/>
        <v>0</v>
      </c>
      <c r="K72" s="18">
        <f t="shared" ref="K72:K135" si="13">I72+J72</f>
        <v>521</v>
      </c>
      <c r="L72" s="3">
        <f t="shared" si="11"/>
        <v>0</v>
      </c>
      <c r="M72" s="18">
        <f t="shared" ref="M72:M135" si="14">K72+L72</f>
        <v>521</v>
      </c>
      <c r="N72" s="3">
        <f t="shared" si="11"/>
        <v>220</v>
      </c>
      <c r="O72" s="18">
        <f t="shared" ref="O72:O135" si="15">M72+N72</f>
        <v>741</v>
      </c>
      <c r="P72" s="3">
        <f t="shared" si="11"/>
        <v>0</v>
      </c>
      <c r="Q72" s="18">
        <f t="shared" ref="Q72:Q135" si="16">O72+P72</f>
        <v>741</v>
      </c>
      <c r="R72" s="3">
        <f t="shared" si="11"/>
        <v>0</v>
      </c>
      <c r="S72" s="18">
        <f t="shared" ref="S72:S135" si="17">Q72+R72</f>
        <v>741</v>
      </c>
    </row>
    <row r="73" spans="1:19" ht="30" x14ac:dyDescent="0.3">
      <c r="A73" s="7" t="s">
        <v>525</v>
      </c>
      <c r="B73" s="16" t="s">
        <v>485</v>
      </c>
      <c r="C73" s="17" t="s">
        <v>11</v>
      </c>
      <c r="D73" s="17" t="s">
        <v>88</v>
      </c>
      <c r="E73" s="21" t="s">
        <v>526</v>
      </c>
      <c r="F73" s="17" t="s">
        <v>14</v>
      </c>
      <c r="G73" s="3">
        <f t="shared" si="11"/>
        <v>521</v>
      </c>
      <c r="H73" s="3">
        <f t="shared" si="11"/>
        <v>0</v>
      </c>
      <c r="I73" s="18">
        <f t="shared" si="12"/>
        <v>521</v>
      </c>
      <c r="J73" s="3">
        <f t="shared" si="11"/>
        <v>0</v>
      </c>
      <c r="K73" s="18">
        <f t="shared" si="13"/>
        <v>521</v>
      </c>
      <c r="L73" s="3">
        <f t="shared" si="11"/>
        <v>0</v>
      </c>
      <c r="M73" s="18">
        <f t="shared" si="14"/>
        <v>521</v>
      </c>
      <c r="N73" s="3">
        <f t="shared" si="11"/>
        <v>220</v>
      </c>
      <c r="O73" s="18">
        <f t="shared" si="15"/>
        <v>741</v>
      </c>
      <c r="P73" s="3">
        <f t="shared" si="11"/>
        <v>0</v>
      </c>
      <c r="Q73" s="18">
        <f t="shared" si="16"/>
        <v>741</v>
      </c>
      <c r="R73" s="3">
        <f t="shared" si="11"/>
        <v>0</v>
      </c>
      <c r="S73" s="18">
        <f t="shared" si="17"/>
        <v>741</v>
      </c>
    </row>
    <row r="74" spans="1:19" ht="30" x14ac:dyDescent="0.3">
      <c r="A74" s="7" t="s">
        <v>35</v>
      </c>
      <c r="B74" s="16" t="s">
        <v>485</v>
      </c>
      <c r="C74" s="17" t="s">
        <v>11</v>
      </c>
      <c r="D74" s="17" t="s">
        <v>88</v>
      </c>
      <c r="E74" s="21" t="s">
        <v>526</v>
      </c>
      <c r="F74" s="17">
        <v>200</v>
      </c>
      <c r="G74" s="3">
        <f t="shared" si="11"/>
        <v>521</v>
      </c>
      <c r="H74" s="3">
        <f t="shared" si="11"/>
        <v>0</v>
      </c>
      <c r="I74" s="18">
        <f t="shared" si="12"/>
        <v>521</v>
      </c>
      <c r="J74" s="3">
        <f t="shared" si="11"/>
        <v>0</v>
      </c>
      <c r="K74" s="18">
        <f t="shared" si="13"/>
        <v>521</v>
      </c>
      <c r="L74" s="3">
        <f t="shared" si="11"/>
        <v>0</v>
      </c>
      <c r="M74" s="18">
        <f t="shared" si="14"/>
        <v>521</v>
      </c>
      <c r="N74" s="3">
        <f t="shared" si="11"/>
        <v>220</v>
      </c>
      <c r="O74" s="18">
        <f t="shared" si="15"/>
        <v>741</v>
      </c>
      <c r="P74" s="3">
        <f t="shared" si="11"/>
        <v>0</v>
      </c>
      <c r="Q74" s="18">
        <f t="shared" si="16"/>
        <v>741</v>
      </c>
      <c r="R74" s="3">
        <f t="shared" si="11"/>
        <v>0</v>
      </c>
      <c r="S74" s="18">
        <f t="shared" si="17"/>
        <v>741</v>
      </c>
    </row>
    <row r="75" spans="1:19" ht="45" x14ac:dyDescent="0.3">
      <c r="A75" s="7" t="s">
        <v>36</v>
      </c>
      <c r="B75" s="16" t="s">
        <v>485</v>
      </c>
      <c r="C75" s="17" t="s">
        <v>11</v>
      </c>
      <c r="D75" s="17" t="s">
        <v>88</v>
      </c>
      <c r="E75" s="21" t="s">
        <v>526</v>
      </c>
      <c r="F75" s="17">
        <v>240</v>
      </c>
      <c r="G75" s="3">
        <v>521</v>
      </c>
      <c r="H75" s="3"/>
      <c r="I75" s="18">
        <f t="shared" si="12"/>
        <v>521</v>
      </c>
      <c r="J75" s="3"/>
      <c r="K75" s="18">
        <f t="shared" si="13"/>
        <v>521</v>
      </c>
      <c r="L75" s="3"/>
      <c r="M75" s="18">
        <f t="shared" si="14"/>
        <v>521</v>
      </c>
      <c r="N75" s="3">
        <v>220</v>
      </c>
      <c r="O75" s="18">
        <f t="shared" si="15"/>
        <v>741</v>
      </c>
      <c r="P75" s="3">
        <v>0</v>
      </c>
      <c r="Q75" s="18">
        <f t="shared" si="16"/>
        <v>741</v>
      </c>
      <c r="R75" s="3">
        <v>0</v>
      </c>
      <c r="S75" s="18">
        <f t="shared" si="17"/>
        <v>741</v>
      </c>
    </row>
    <row r="76" spans="1:19" ht="25.5" x14ac:dyDescent="0.3">
      <c r="A76" s="6" t="s">
        <v>95</v>
      </c>
      <c r="B76" s="13">
        <v>522</v>
      </c>
      <c r="C76" s="15" t="s">
        <v>28</v>
      </c>
      <c r="D76" s="15" t="s">
        <v>12</v>
      </c>
      <c r="E76" s="15" t="s">
        <v>13</v>
      </c>
      <c r="F76" s="15" t="s">
        <v>14</v>
      </c>
      <c r="G76" s="2">
        <f>G77+G96</f>
        <v>3344.5</v>
      </c>
      <c r="H76" s="2">
        <f>H77+H96</f>
        <v>0</v>
      </c>
      <c r="I76" s="14">
        <f t="shared" si="12"/>
        <v>3344.5</v>
      </c>
      <c r="J76" s="2">
        <f>J77+J96</f>
        <v>0</v>
      </c>
      <c r="K76" s="14">
        <f t="shared" si="13"/>
        <v>3344.5</v>
      </c>
      <c r="L76" s="2">
        <f>L77+L96</f>
        <v>0</v>
      </c>
      <c r="M76" s="14">
        <f t="shared" si="14"/>
        <v>3344.5</v>
      </c>
      <c r="N76" s="2">
        <f>N77+N96</f>
        <v>0</v>
      </c>
      <c r="O76" s="14">
        <f t="shared" si="15"/>
        <v>3344.5</v>
      </c>
      <c r="P76" s="2">
        <f>P77+P96</f>
        <v>0</v>
      </c>
      <c r="Q76" s="14">
        <f t="shared" si="16"/>
        <v>3344.5</v>
      </c>
      <c r="R76" s="2">
        <f>R77+R96</f>
        <v>0</v>
      </c>
      <c r="S76" s="14">
        <f t="shared" si="17"/>
        <v>3344.5</v>
      </c>
    </row>
    <row r="77" spans="1:19" ht="53.25" customHeight="1" x14ac:dyDescent="0.3">
      <c r="A77" s="6" t="s">
        <v>375</v>
      </c>
      <c r="B77" s="13">
        <v>522</v>
      </c>
      <c r="C77" s="15" t="s">
        <v>28</v>
      </c>
      <c r="D77" s="15" t="s">
        <v>97</v>
      </c>
      <c r="E77" s="15" t="s">
        <v>376</v>
      </c>
      <c r="F77" s="15" t="s">
        <v>14</v>
      </c>
      <c r="G77" s="2">
        <f>G78</f>
        <v>3224.5</v>
      </c>
      <c r="H77" s="2">
        <f>H78</f>
        <v>0</v>
      </c>
      <c r="I77" s="14">
        <f t="shared" si="12"/>
        <v>3224.5</v>
      </c>
      <c r="J77" s="2">
        <f>J78</f>
        <v>0</v>
      </c>
      <c r="K77" s="14">
        <f t="shared" si="13"/>
        <v>3224.5</v>
      </c>
      <c r="L77" s="2">
        <f>L78</f>
        <v>0</v>
      </c>
      <c r="M77" s="14">
        <f t="shared" si="14"/>
        <v>3224.5</v>
      </c>
      <c r="N77" s="2">
        <f>N78</f>
        <v>0</v>
      </c>
      <c r="O77" s="14">
        <f t="shared" si="15"/>
        <v>3224.5</v>
      </c>
      <c r="P77" s="2">
        <f>P78</f>
        <v>0</v>
      </c>
      <c r="Q77" s="14">
        <f t="shared" si="16"/>
        <v>3224.5</v>
      </c>
      <c r="R77" s="2">
        <f>R78</f>
        <v>0</v>
      </c>
      <c r="S77" s="14">
        <f t="shared" si="17"/>
        <v>3224.5</v>
      </c>
    </row>
    <row r="78" spans="1:19" ht="75.75" customHeight="1" x14ac:dyDescent="0.3">
      <c r="A78" s="7" t="s">
        <v>632</v>
      </c>
      <c r="B78" s="16">
        <v>522</v>
      </c>
      <c r="C78" s="17" t="s">
        <v>28</v>
      </c>
      <c r="D78" s="17" t="s">
        <v>97</v>
      </c>
      <c r="E78" s="17" t="s">
        <v>98</v>
      </c>
      <c r="F78" s="17" t="s">
        <v>14</v>
      </c>
      <c r="G78" s="3">
        <f>G79+G87</f>
        <v>3224.5</v>
      </c>
      <c r="H78" s="3">
        <f>H79+H87</f>
        <v>0</v>
      </c>
      <c r="I78" s="18">
        <f t="shared" si="12"/>
        <v>3224.5</v>
      </c>
      <c r="J78" s="3">
        <f>J79+J87</f>
        <v>0</v>
      </c>
      <c r="K78" s="18">
        <f t="shared" si="13"/>
        <v>3224.5</v>
      </c>
      <c r="L78" s="3">
        <f>L79+L87</f>
        <v>0</v>
      </c>
      <c r="M78" s="18">
        <f t="shared" si="14"/>
        <v>3224.5</v>
      </c>
      <c r="N78" s="3">
        <f>N79+N87</f>
        <v>0</v>
      </c>
      <c r="O78" s="18">
        <f t="shared" si="15"/>
        <v>3224.5</v>
      </c>
      <c r="P78" s="3">
        <f>P79+P87</f>
        <v>0</v>
      </c>
      <c r="Q78" s="18">
        <f t="shared" si="16"/>
        <v>3224.5</v>
      </c>
      <c r="R78" s="3">
        <f>R79+R87</f>
        <v>0</v>
      </c>
      <c r="S78" s="18">
        <f t="shared" si="17"/>
        <v>3224.5</v>
      </c>
    </row>
    <row r="79" spans="1:19" ht="75" x14ac:dyDescent="0.3">
      <c r="A79" s="7" t="s">
        <v>377</v>
      </c>
      <c r="B79" s="16">
        <v>522</v>
      </c>
      <c r="C79" s="17" t="s">
        <v>28</v>
      </c>
      <c r="D79" s="17" t="s">
        <v>97</v>
      </c>
      <c r="E79" s="17" t="s">
        <v>99</v>
      </c>
      <c r="F79" s="17" t="s">
        <v>14</v>
      </c>
      <c r="G79" s="3">
        <f>G80</f>
        <v>100</v>
      </c>
      <c r="H79" s="3">
        <f>H80</f>
        <v>0</v>
      </c>
      <c r="I79" s="18">
        <f t="shared" si="12"/>
        <v>100</v>
      </c>
      <c r="J79" s="3">
        <f>J80</f>
        <v>0</v>
      </c>
      <c r="K79" s="18">
        <f t="shared" si="13"/>
        <v>100</v>
      </c>
      <c r="L79" s="3">
        <f>L80</f>
        <v>0</v>
      </c>
      <c r="M79" s="18">
        <f t="shared" si="14"/>
        <v>100</v>
      </c>
      <c r="N79" s="3">
        <f>N80</f>
        <v>0</v>
      </c>
      <c r="O79" s="18">
        <f t="shared" si="15"/>
        <v>100</v>
      </c>
      <c r="P79" s="3">
        <f>P80</f>
        <v>0</v>
      </c>
      <c r="Q79" s="18">
        <f t="shared" si="16"/>
        <v>100</v>
      </c>
      <c r="R79" s="3">
        <f>R80</f>
        <v>0</v>
      </c>
      <c r="S79" s="18">
        <f t="shared" si="17"/>
        <v>100</v>
      </c>
    </row>
    <row r="80" spans="1:19" ht="60" x14ac:dyDescent="0.3">
      <c r="A80" s="7" t="s">
        <v>100</v>
      </c>
      <c r="B80" s="16">
        <v>522</v>
      </c>
      <c r="C80" s="17" t="s">
        <v>28</v>
      </c>
      <c r="D80" s="17" t="s">
        <v>97</v>
      </c>
      <c r="E80" s="17" t="s">
        <v>101</v>
      </c>
      <c r="F80" s="17" t="s">
        <v>14</v>
      </c>
      <c r="G80" s="3">
        <f>G81+G84</f>
        <v>100</v>
      </c>
      <c r="H80" s="3">
        <f>H81+H84</f>
        <v>0</v>
      </c>
      <c r="I80" s="18">
        <f t="shared" si="12"/>
        <v>100</v>
      </c>
      <c r="J80" s="3">
        <f>J81+J84</f>
        <v>0</v>
      </c>
      <c r="K80" s="18">
        <f t="shared" si="13"/>
        <v>100</v>
      </c>
      <c r="L80" s="3">
        <f>L81+L84</f>
        <v>0</v>
      </c>
      <c r="M80" s="18">
        <f t="shared" si="14"/>
        <v>100</v>
      </c>
      <c r="N80" s="3">
        <f>N81+N84</f>
        <v>0</v>
      </c>
      <c r="O80" s="18">
        <f t="shared" si="15"/>
        <v>100</v>
      </c>
      <c r="P80" s="3">
        <f>P81+P84</f>
        <v>0</v>
      </c>
      <c r="Q80" s="18">
        <f t="shared" si="16"/>
        <v>100</v>
      </c>
      <c r="R80" s="3">
        <f>R81+R84</f>
        <v>0</v>
      </c>
      <c r="S80" s="18">
        <f t="shared" si="17"/>
        <v>100</v>
      </c>
    </row>
    <row r="81" spans="1:19" ht="45.75" customHeight="1" x14ac:dyDescent="0.3">
      <c r="A81" s="7" t="s">
        <v>102</v>
      </c>
      <c r="B81" s="16">
        <v>522</v>
      </c>
      <c r="C81" s="17" t="s">
        <v>28</v>
      </c>
      <c r="D81" s="17" t="s">
        <v>97</v>
      </c>
      <c r="E81" s="17" t="s">
        <v>103</v>
      </c>
      <c r="F81" s="17" t="s">
        <v>14</v>
      </c>
      <c r="G81" s="3">
        <f>G82</f>
        <v>30</v>
      </c>
      <c r="H81" s="3">
        <f>H82</f>
        <v>0</v>
      </c>
      <c r="I81" s="18">
        <f t="shared" si="12"/>
        <v>30</v>
      </c>
      <c r="J81" s="3">
        <f>J82</f>
        <v>0</v>
      </c>
      <c r="K81" s="18">
        <f t="shared" si="13"/>
        <v>30</v>
      </c>
      <c r="L81" s="3">
        <f>L82</f>
        <v>0</v>
      </c>
      <c r="M81" s="18">
        <f t="shared" si="14"/>
        <v>30</v>
      </c>
      <c r="N81" s="3">
        <f>N82</f>
        <v>0</v>
      </c>
      <c r="O81" s="18">
        <f t="shared" si="15"/>
        <v>30</v>
      </c>
      <c r="P81" s="3">
        <f>P82</f>
        <v>0</v>
      </c>
      <c r="Q81" s="18">
        <f t="shared" si="16"/>
        <v>30</v>
      </c>
      <c r="R81" s="3">
        <f>R82</f>
        <v>0</v>
      </c>
      <c r="S81" s="18">
        <f t="shared" si="17"/>
        <v>30</v>
      </c>
    </row>
    <row r="82" spans="1:19" ht="30" x14ac:dyDescent="0.3">
      <c r="A82" s="7" t="s">
        <v>35</v>
      </c>
      <c r="B82" s="16">
        <v>522</v>
      </c>
      <c r="C82" s="17" t="s">
        <v>28</v>
      </c>
      <c r="D82" s="17" t="s">
        <v>97</v>
      </c>
      <c r="E82" s="17" t="s">
        <v>103</v>
      </c>
      <c r="F82" s="17">
        <v>200</v>
      </c>
      <c r="G82" s="3">
        <f>G83</f>
        <v>30</v>
      </c>
      <c r="H82" s="3">
        <f>H83</f>
        <v>0</v>
      </c>
      <c r="I82" s="18">
        <f t="shared" si="12"/>
        <v>30</v>
      </c>
      <c r="J82" s="3">
        <f>J83</f>
        <v>0</v>
      </c>
      <c r="K82" s="18">
        <f t="shared" si="13"/>
        <v>30</v>
      </c>
      <c r="L82" s="3">
        <f>L83</f>
        <v>0</v>
      </c>
      <c r="M82" s="18">
        <f t="shared" si="14"/>
        <v>30</v>
      </c>
      <c r="N82" s="3">
        <f>N83</f>
        <v>0</v>
      </c>
      <c r="O82" s="18">
        <f t="shared" si="15"/>
        <v>30</v>
      </c>
      <c r="P82" s="3">
        <f>P83</f>
        <v>0</v>
      </c>
      <c r="Q82" s="18">
        <f t="shared" si="16"/>
        <v>30</v>
      </c>
      <c r="R82" s="3">
        <f>R83</f>
        <v>0</v>
      </c>
      <c r="S82" s="18">
        <f t="shared" si="17"/>
        <v>30</v>
      </c>
    </row>
    <row r="83" spans="1:19" ht="45" x14ac:dyDescent="0.3">
      <c r="A83" s="7" t="s">
        <v>36</v>
      </c>
      <c r="B83" s="16">
        <v>522</v>
      </c>
      <c r="C83" s="17" t="s">
        <v>28</v>
      </c>
      <c r="D83" s="17" t="s">
        <v>97</v>
      </c>
      <c r="E83" s="17" t="s">
        <v>103</v>
      </c>
      <c r="F83" s="17">
        <v>240</v>
      </c>
      <c r="G83" s="3">
        <v>30</v>
      </c>
      <c r="H83" s="3"/>
      <c r="I83" s="18">
        <f t="shared" si="12"/>
        <v>30</v>
      </c>
      <c r="J83" s="3"/>
      <c r="K83" s="18">
        <f t="shared" si="13"/>
        <v>30</v>
      </c>
      <c r="L83" s="3"/>
      <c r="M83" s="18">
        <f t="shared" si="14"/>
        <v>30</v>
      </c>
      <c r="N83" s="3"/>
      <c r="O83" s="18">
        <f t="shared" si="15"/>
        <v>30</v>
      </c>
      <c r="P83" s="3"/>
      <c r="Q83" s="18">
        <f t="shared" si="16"/>
        <v>30</v>
      </c>
      <c r="R83" s="3"/>
      <c r="S83" s="18">
        <f t="shared" si="17"/>
        <v>30</v>
      </c>
    </row>
    <row r="84" spans="1:19" ht="60" x14ac:dyDescent="0.3">
      <c r="A84" s="7" t="s">
        <v>378</v>
      </c>
      <c r="B84" s="16">
        <v>522</v>
      </c>
      <c r="C84" s="17" t="s">
        <v>28</v>
      </c>
      <c r="D84" s="17" t="s">
        <v>97</v>
      </c>
      <c r="E84" s="17" t="s">
        <v>105</v>
      </c>
      <c r="F84" s="17" t="s">
        <v>14</v>
      </c>
      <c r="G84" s="3">
        <f>G85</f>
        <v>70</v>
      </c>
      <c r="H84" s="3">
        <f>H85</f>
        <v>0</v>
      </c>
      <c r="I84" s="18">
        <f t="shared" si="12"/>
        <v>70</v>
      </c>
      <c r="J84" s="3">
        <f>J85</f>
        <v>0</v>
      </c>
      <c r="K84" s="18">
        <f t="shared" si="13"/>
        <v>70</v>
      </c>
      <c r="L84" s="3">
        <f>L85</f>
        <v>0</v>
      </c>
      <c r="M84" s="18">
        <f t="shared" si="14"/>
        <v>70</v>
      </c>
      <c r="N84" s="3">
        <f>N85</f>
        <v>0</v>
      </c>
      <c r="O84" s="18">
        <f t="shared" si="15"/>
        <v>70</v>
      </c>
      <c r="P84" s="3">
        <f>P85</f>
        <v>0</v>
      </c>
      <c r="Q84" s="18">
        <f t="shared" si="16"/>
        <v>70</v>
      </c>
      <c r="R84" s="3">
        <f>R85</f>
        <v>0</v>
      </c>
      <c r="S84" s="18">
        <f t="shared" si="17"/>
        <v>70</v>
      </c>
    </row>
    <row r="85" spans="1:19" ht="30" x14ac:dyDescent="0.3">
      <c r="A85" s="7" t="s">
        <v>35</v>
      </c>
      <c r="B85" s="16">
        <v>522</v>
      </c>
      <c r="C85" s="17" t="s">
        <v>28</v>
      </c>
      <c r="D85" s="17" t="s">
        <v>97</v>
      </c>
      <c r="E85" s="17" t="s">
        <v>105</v>
      </c>
      <c r="F85" s="17">
        <v>200</v>
      </c>
      <c r="G85" s="3">
        <f>G86</f>
        <v>70</v>
      </c>
      <c r="H85" s="3">
        <f>H86</f>
        <v>0</v>
      </c>
      <c r="I85" s="18">
        <f t="shared" si="12"/>
        <v>70</v>
      </c>
      <c r="J85" s="3">
        <f>J86</f>
        <v>0</v>
      </c>
      <c r="K85" s="18">
        <f t="shared" si="13"/>
        <v>70</v>
      </c>
      <c r="L85" s="3">
        <f>L86</f>
        <v>0</v>
      </c>
      <c r="M85" s="18">
        <f t="shared" si="14"/>
        <v>70</v>
      </c>
      <c r="N85" s="3">
        <f>N86</f>
        <v>0</v>
      </c>
      <c r="O85" s="18">
        <f t="shared" si="15"/>
        <v>70</v>
      </c>
      <c r="P85" s="3">
        <f>P86</f>
        <v>0</v>
      </c>
      <c r="Q85" s="18">
        <f t="shared" si="16"/>
        <v>70</v>
      </c>
      <c r="R85" s="3">
        <f>R86</f>
        <v>0</v>
      </c>
      <c r="S85" s="18">
        <f t="shared" si="17"/>
        <v>70</v>
      </c>
    </row>
    <row r="86" spans="1:19" ht="45" x14ac:dyDescent="0.3">
      <c r="A86" s="7" t="s">
        <v>36</v>
      </c>
      <c r="B86" s="16">
        <v>522</v>
      </c>
      <c r="C86" s="17" t="s">
        <v>28</v>
      </c>
      <c r="D86" s="17" t="s">
        <v>97</v>
      </c>
      <c r="E86" s="17" t="s">
        <v>105</v>
      </c>
      <c r="F86" s="17">
        <v>240</v>
      </c>
      <c r="G86" s="3">
        <v>70</v>
      </c>
      <c r="H86" s="3"/>
      <c r="I86" s="18">
        <f t="shared" si="12"/>
        <v>70</v>
      </c>
      <c r="J86" s="3"/>
      <c r="K86" s="18">
        <f t="shared" si="13"/>
        <v>70</v>
      </c>
      <c r="L86" s="3"/>
      <c r="M86" s="18">
        <f t="shared" si="14"/>
        <v>70</v>
      </c>
      <c r="N86" s="3"/>
      <c r="O86" s="18">
        <f t="shared" si="15"/>
        <v>70</v>
      </c>
      <c r="P86" s="3"/>
      <c r="Q86" s="18">
        <f t="shared" si="16"/>
        <v>70</v>
      </c>
      <c r="R86" s="3"/>
      <c r="S86" s="18">
        <f t="shared" si="17"/>
        <v>70</v>
      </c>
    </row>
    <row r="87" spans="1:19" ht="91.5" customHeight="1" x14ac:dyDescent="0.3">
      <c r="A87" s="7" t="s">
        <v>757</v>
      </c>
      <c r="B87" s="16">
        <v>522</v>
      </c>
      <c r="C87" s="17" t="s">
        <v>28</v>
      </c>
      <c r="D87" s="17" t="s">
        <v>97</v>
      </c>
      <c r="E87" s="17" t="s">
        <v>108</v>
      </c>
      <c r="F87" s="17" t="s">
        <v>14</v>
      </c>
      <c r="G87" s="3">
        <f>G88</f>
        <v>3124.5</v>
      </c>
      <c r="H87" s="3">
        <f>H88</f>
        <v>0</v>
      </c>
      <c r="I87" s="18">
        <f t="shared" si="12"/>
        <v>3124.5</v>
      </c>
      <c r="J87" s="3">
        <f>J88</f>
        <v>0</v>
      </c>
      <c r="K87" s="18">
        <f t="shared" si="13"/>
        <v>3124.5</v>
      </c>
      <c r="L87" s="3">
        <f>L88</f>
        <v>0</v>
      </c>
      <c r="M87" s="18">
        <f t="shared" si="14"/>
        <v>3124.5</v>
      </c>
      <c r="N87" s="3">
        <f>N88</f>
        <v>0</v>
      </c>
      <c r="O87" s="18">
        <f t="shared" si="15"/>
        <v>3124.5</v>
      </c>
      <c r="P87" s="3">
        <f>P88</f>
        <v>0</v>
      </c>
      <c r="Q87" s="18">
        <f t="shared" si="16"/>
        <v>3124.5</v>
      </c>
      <c r="R87" s="3">
        <f>R88</f>
        <v>0</v>
      </c>
      <c r="S87" s="18">
        <f t="shared" si="17"/>
        <v>3124.5</v>
      </c>
    </row>
    <row r="88" spans="1:19" ht="45" x14ac:dyDescent="0.3">
      <c r="A88" s="7" t="s">
        <v>109</v>
      </c>
      <c r="B88" s="16">
        <v>522</v>
      </c>
      <c r="C88" s="17" t="s">
        <v>28</v>
      </c>
      <c r="D88" s="17" t="s">
        <v>97</v>
      </c>
      <c r="E88" s="17" t="s">
        <v>110</v>
      </c>
      <c r="F88" s="17" t="s">
        <v>14</v>
      </c>
      <c r="G88" s="3">
        <f>G89</f>
        <v>3124.5</v>
      </c>
      <c r="H88" s="3">
        <f>H89</f>
        <v>0</v>
      </c>
      <c r="I88" s="18">
        <f t="shared" si="12"/>
        <v>3124.5</v>
      </c>
      <c r="J88" s="3">
        <f>J89</f>
        <v>0</v>
      </c>
      <c r="K88" s="18">
        <f t="shared" si="13"/>
        <v>3124.5</v>
      </c>
      <c r="L88" s="3">
        <f>L89</f>
        <v>0</v>
      </c>
      <c r="M88" s="18">
        <f t="shared" si="14"/>
        <v>3124.5</v>
      </c>
      <c r="N88" s="3">
        <f>N89</f>
        <v>0</v>
      </c>
      <c r="O88" s="18">
        <f t="shared" si="15"/>
        <v>3124.5</v>
      </c>
      <c r="P88" s="3">
        <f>P89</f>
        <v>0</v>
      </c>
      <c r="Q88" s="18">
        <f t="shared" si="16"/>
        <v>3124.5</v>
      </c>
      <c r="R88" s="3">
        <f>R89</f>
        <v>0</v>
      </c>
      <c r="S88" s="18">
        <f t="shared" si="17"/>
        <v>3124.5</v>
      </c>
    </row>
    <row r="89" spans="1:19" ht="30" x14ac:dyDescent="0.3">
      <c r="A89" s="7" t="s">
        <v>379</v>
      </c>
      <c r="B89" s="16">
        <v>522</v>
      </c>
      <c r="C89" s="17" t="s">
        <v>28</v>
      </c>
      <c r="D89" s="17" t="s">
        <v>97</v>
      </c>
      <c r="E89" s="17" t="s">
        <v>112</v>
      </c>
      <c r="F89" s="17" t="s">
        <v>14</v>
      </c>
      <c r="G89" s="3">
        <f>G90+G92+G94</f>
        <v>3124.5</v>
      </c>
      <c r="H89" s="3">
        <f>H90+H92+H94</f>
        <v>0</v>
      </c>
      <c r="I89" s="18">
        <f t="shared" si="12"/>
        <v>3124.5</v>
      </c>
      <c r="J89" s="3">
        <f>J90+J92+J94</f>
        <v>0</v>
      </c>
      <c r="K89" s="18">
        <f t="shared" si="13"/>
        <v>3124.5</v>
      </c>
      <c r="L89" s="3">
        <f>L90+L92+L94</f>
        <v>0</v>
      </c>
      <c r="M89" s="18">
        <f t="shared" si="14"/>
        <v>3124.5</v>
      </c>
      <c r="N89" s="3">
        <f>N90+N92+N94</f>
        <v>0</v>
      </c>
      <c r="O89" s="18">
        <f t="shared" si="15"/>
        <v>3124.5</v>
      </c>
      <c r="P89" s="3">
        <f>P90+P92+P94</f>
        <v>0</v>
      </c>
      <c r="Q89" s="18">
        <f t="shared" si="16"/>
        <v>3124.5</v>
      </c>
      <c r="R89" s="3">
        <f>R90+R92+R94</f>
        <v>0</v>
      </c>
      <c r="S89" s="18">
        <f t="shared" si="17"/>
        <v>3124.5</v>
      </c>
    </row>
    <row r="90" spans="1:19" ht="90" x14ac:dyDescent="0.3">
      <c r="A90" s="7" t="s">
        <v>23</v>
      </c>
      <c r="B90" s="16">
        <v>522</v>
      </c>
      <c r="C90" s="17" t="s">
        <v>28</v>
      </c>
      <c r="D90" s="17" t="s">
        <v>97</v>
      </c>
      <c r="E90" s="17" t="s">
        <v>112</v>
      </c>
      <c r="F90" s="17">
        <v>100</v>
      </c>
      <c r="G90" s="3">
        <f>G91</f>
        <v>2558</v>
      </c>
      <c r="H90" s="3">
        <f>H91</f>
        <v>0</v>
      </c>
      <c r="I90" s="18">
        <f t="shared" si="12"/>
        <v>2558</v>
      </c>
      <c r="J90" s="3">
        <f>J91</f>
        <v>0</v>
      </c>
      <c r="K90" s="18">
        <f t="shared" si="13"/>
        <v>2558</v>
      </c>
      <c r="L90" s="3">
        <f>L91</f>
        <v>0</v>
      </c>
      <c r="M90" s="18">
        <f t="shared" si="14"/>
        <v>2558</v>
      </c>
      <c r="N90" s="3">
        <f>N91</f>
        <v>0</v>
      </c>
      <c r="O90" s="18">
        <f t="shared" si="15"/>
        <v>2558</v>
      </c>
      <c r="P90" s="3">
        <f>P91</f>
        <v>0</v>
      </c>
      <c r="Q90" s="18">
        <f t="shared" si="16"/>
        <v>2558</v>
      </c>
      <c r="R90" s="3">
        <f>R91</f>
        <v>0</v>
      </c>
      <c r="S90" s="18">
        <f t="shared" si="17"/>
        <v>2558</v>
      </c>
    </row>
    <row r="91" spans="1:19" ht="30" x14ac:dyDescent="0.3">
      <c r="A91" s="7" t="s">
        <v>85</v>
      </c>
      <c r="B91" s="16">
        <v>522</v>
      </c>
      <c r="C91" s="17" t="s">
        <v>28</v>
      </c>
      <c r="D91" s="17" t="s">
        <v>97</v>
      </c>
      <c r="E91" s="17" t="s">
        <v>112</v>
      </c>
      <c r="F91" s="17">
        <v>110</v>
      </c>
      <c r="G91" s="3">
        <v>2558</v>
      </c>
      <c r="H91" s="3"/>
      <c r="I91" s="18">
        <f t="shared" si="12"/>
        <v>2558</v>
      </c>
      <c r="J91" s="3"/>
      <c r="K91" s="18">
        <f t="shared" si="13"/>
        <v>2558</v>
      </c>
      <c r="L91" s="3"/>
      <c r="M91" s="18">
        <f t="shared" si="14"/>
        <v>2558</v>
      </c>
      <c r="N91" s="3"/>
      <c r="O91" s="18">
        <f t="shared" si="15"/>
        <v>2558</v>
      </c>
      <c r="P91" s="3"/>
      <c r="Q91" s="18">
        <f t="shared" si="16"/>
        <v>2558</v>
      </c>
      <c r="R91" s="3"/>
      <c r="S91" s="18">
        <f t="shared" si="17"/>
        <v>2558</v>
      </c>
    </row>
    <row r="92" spans="1:19" ht="30" x14ac:dyDescent="0.3">
      <c r="A92" s="7" t="s">
        <v>35</v>
      </c>
      <c r="B92" s="16">
        <v>522</v>
      </c>
      <c r="C92" s="17" t="s">
        <v>28</v>
      </c>
      <c r="D92" s="17" t="s">
        <v>97</v>
      </c>
      <c r="E92" s="17" t="s">
        <v>112</v>
      </c>
      <c r="F92" s="17">
        <v>200</v>
      </c>
      <c r="G92" s="3">
        <f>G93</f>
        <v>562.5</v>
      </c>
      <c r="H92" s="3">
        <f>H93</f>
        <v>0</v>
      </c>
      <c r="I92" s="18">
        <f t="shared" si="12"/>
        <v>562.5</v>
      </c>
      <c r="J92" s="3">
        <f>J93</f>
        <v>0</v>
      </c>
      <c r="K92" s="18">
        <f t="shared" si="13"/>
        <v>562.5</v>
      </c>
      <c r="L92" s="3">
        <f>L93</f>
        <v>0</v>
      </c>
      <c r="M92" s="18">
        <f t="shared" si="14"/>
        <v>562.5</v>
      </c>
      <c r="N92" s="3">
        <f>N93</f>
        <v>0</v>
      </c>
      <c r="O92" s="18">
        <f t="shared" si="15"/>
        <v>562.5</v>
      </c>
      <c r="P92" s="3">
        <f>P93</f>
        <v>0</v>
      </c>
      <c r="Q92" s="18">
        <f t="shared" si="16"/>
        <v>562.5</v>
      </c>
      <c r="R92" s="3">
        <f>R93</f>
        <v>0</v>
      </c>
      <c r="S92" s="18">
        <f t="shared" si="17"/>
        <v>562.5</v>
      </c>
    </row>
    <row r="93" spans="1:19" ht="45" x14ac:dyDescent="0.3">
      <c r="A93" s="7" t="s">
        <v>36</v>
      </c>
      <c r="B93" s="16">
        <v>522</v>
      </c>
      <c r="C93" s="17" t="s">
        <v>28</v>
      </c>
      <c r="D93" s="17" t="s">
        <v>97</v>
      </c>
      <c r="E93" s="17" t="s">
        <v>112</v>
      </c>
      <c r="F93" s="17">
        <v>240</v>
      </c>
      <c r="G93" s="3">
        <v>562.5</v>
      </c>
      <c r="H93" s="3"/>
      <c r="I93" s="18">
        <f t="shared" si="12"/>
        <v>562.5</v>
      </c>
      <c r="J93" s="3"/>
      <c r="K93" s="18">
        <f t="shared" si="13"/>
        <v>562.5</v>
      </c>
      <c r="L93" s="3"/>
      <c r="M93" s="18">
        <f t="shared" si="14"/>
        <v>562.5</v>
      </c>
      <c r="N93" s="3"/>
      <c r="O93" s="18">
        <f t="shared" si="15"/>
        <v>562.5</v>
      </c>
      <c r="P93" s="3"/>
      <c r="Q93" s="18">
        <f t="shared" si="16"/>
        <v>562.5</v>
      </c>
      <c r="R93" s="3"/>
      <c r="S93" s="18">
        <f t="shared" si="17"/>
        <v>562.5</v>
      </c>
    </row>
    <row r="94" spans="1:19" x14ac:dyDescent="0.3">
      <c r="A94" s="7" t="s">
        <v>37</v>
      </c>
      <c r="B94" s="16">
        <v>522</v>
      </c>
      <c r="C94" s="17" t="s">
        <v>28</v>
      </c>
      <c r="D94" s="17" t="s">
        <v>97</v>
      </c>
      <c r="E94" s="17" t="s">
        <v>112</v>
      </c>
      <c r="F94" s="17">
        <v>800</v>
      </c>
      <c r="G94" s="3">
        <f>G95</f>
        <v>4</v>
      </c>
      <c r="H94" s="3">
        <f>H95</f>
        <v>0</v>
      </c>
      <c r="I94" s="18">
        <f t="shared" si="12"/>
        <v>4</v>
      </c>
      <c r="J94" s="3">
        <f>J95</f>
        <v>0</v>
      </c>
      <c r="K94" s="18">
        <f t="shared" si="13"/>
        <v>4</v>
      </c>
      <c r="L94" s="3">
        <f>L95</f>
        <v>0</v>
      </c>
      <c r="M94" s="18">
        <f t="shared" si="14"/>
        <v>4</v>
      </c>
      <c r="N94" s="3">
        <f>N95</f>
        <v>0</v>
      </c>
      <c r="O94" s="18">
        <f t="shared" si="15"/>
        <v>4</v>
      </c>
      <c r="P94" s="3">
        <f>P95</f>
        <v>0</v>
      </c>
      <c r="Q94" s="18">
        <f t="shared" si="16"/>
        <v>4</v>
      </c>
      <c r="R94" s="3">
        <f>R95</f>
        <v>0</v>
      </c>
      <c r="S94" s="18">
        <f t="shared" si="17"/>
        <v>4</v>
      </c>
    </row>
    <row r="95" spans="1:19" x14ac:dyDescent="0.3">
      <c r="A95" s="7" t="s">
        <v>38</v>
      </c>
      <c r="B95" s="16">
        <v>522</v>
      </c>
      <c r="C95" s="17" t="s">
        <v>28</v>
      </c>
      <c r="D95" s="17" t="s">
        <v>97</v>
      </c>
      <c r="E95" s="17" t="s">
        <v>112</v>
      </c>
      <c r="F95" s="17">
        <v>850</v>
      </c>
      <c r="G95" s="3">
        <v>4</v>
      </c>
      <c r="H95" s="3"/>
      <c r="I95" s="18">
        <f t="shared" si="12"/>
        <v>4</v>
      </c>
      <c r="J95" s="3"/>
      <c r="K95" s="18">
        <f t="shared" si="13"/>
        <v>4</v>
      </c>
      <c r="L95" s="3"/>
      <c r="M95" s="18">
        <f t="shared" si="14"/>
        <v>4</v>
      </c>
      <c r="N95" s="3"/>
      <c r="O95" s="18">
        <f t="shared" si="15"/>
        <v>4</v>
      </c>
      <c r="P95" s="3"/>
      <c r="Q95" s="18">
        <f t="shared" si="16"/>
        <v>4</v>
      </c>
      <c r="R95" s="3"/>
      <c r="S95" s="18">
        <f t="shared" si="17"/>
        <v>4</v>
      </c>
    </row>
    <row r="96" spans="1:19" ht="44.25" customHeight="1" x14ac:dyDescent="0.3">
      <c r="A96" s="6" t="s">
        <v>114</v>
      </c>
      <c r="B96" s="13" t="s">
        <v>485</v>
      </c>
      <c r="C96" s="15" t="s">
        <v>28</v>
      </c>
      <c r="D96" s="15" t="s">
        <v>115</v>
      </c>
      <c r="E96" s="28" t="s">
        <v>13</v>
      </c>
      <c r="F96" s="15" t="s">
        <v>14</v>
      </c>
      <c r="G96" s="2">
        <f>G97+G103+G108</f>
        <v>120</v>
      </c>
      <c r="H96" s="2">
        <f>H97+H103+H108</f>
        <v>0</v>
      </c>
      <c r="I96" s="14">
        <f t="shared" si="12"/>
        <v>120</v>
      </c>
      <c r="J96" s="2">
        <f>J97+J103+J108</f>
        <v>0</v>
      </c>
      <c r="K96" s="14">
        <f t="shared" si="13"/>
        <v>120</v>
      </c>
      <c r="L96" s="2">
        <f>L97+L103+L108</f>
        <v>0</v>
      </c>
      <c r="M96" s="14">
        <f t="shared" si="14"/>
        <v>120</v>
      </c>
      <c r="N96" s="2">
        <f>N97+N103+N108</f>
        <v>0</v>
      </c>
      <c r="O96" s="14">
        <f t="shared" si="15"/>
        <v>120</v>
      </c>
      <c r="P96" s="2">
        <f>P97+P103+P108</f>
        <v>0</v>
      </c>
      <c r="Q96" s="14">
        <f t="shared" si="16"/>
        <v>120</v>
      </c>
      <c r="R96" s="2">
        <f>R97+R103+R108</f>
        <v>0</v>
      </c>
      <c r="S96" s="14">
        <f t="shared" si="17"/>
        <v>120</v>
      </c>
    </row>
    <row r="97" spans="1:19" ht="45" x14ac:dyDescent="0.3">
      <c r="A97" s="7" t="s">
        <v>633</v>
      </c>
      <c r="B97" s="16" t="s">
        <v>485</v>
      </c>
      <c r="C97" s="17" t="s">
        <v>28</v>
      </c>
      <c r="D97" s="17" t="s">
        <v>115</v>
      </c>
      <c r="E97" s="21" t="s">
        <v>116</v>
      </c>
      <c r="F97" s="17" t="s">
        <v>14</v>
      </c>
      <c r="G97" s="3">
        <f t="shared" ref="G97:R101" si="18">G98</f>
        <v>50</v>
      </c>
      <c r="H97" s="3">
        <f t="shared" si="18"/>
        <v>0</v>
      </c>
      <c r="I97" s="18">
        <f t="shared" si="12"/>
        <v>50</v>
      </c>
      <c r="J97" s="3">
        <f t="shared" si="18"/>
        <v>0</v>
      </c>
      <c r="K97" s="18">
        <f t="shared" si="13"/>
        <v>50</v>
      </c>
      <c r="L97" s="3">
        <f t="shared" si="18"/>
        <v>0</v>
      </c>
      <c r="M97" s="18">
        <f t="shared" si="14"/>
        <v>50</v>
      </c>
      <c r="N97" s="3">
        <f t="shared" si="18"/>
        <v>0</v>
      </c>
      <c r="O97" s="18">
        <f t="shared" si="15"/>
        <v>50</v>
      </c>
      <c r="P97" s="3">
        <f t="shared" si="18"/>
        <v>0</v>
      </c>
      <c r="Q97" s="18">
        <f t="shared" si="16"/>
        <v>50</v>
      </c>
      <c r="R97" s="3">
        <f t="shared" si="18"/>
        <v>0</v>
      </c>
      <c r="S97" s="18">
        <f t="shared" si="17"/>
        <v>50</v>
      </c>
    </row>
    <row r="98" spans="1:19" ht="60" customHeight="1" x14ac:dyDescent="0.3">
      <c r="A98" s="7" t="s">
        <v>463</v>
      </c>
      <c r="B98" s="16" t="s">
        <v>485</v>
      </c>
      <c r="C98" s="17" t="s">
        <v>28</v>
      </c>
      <c r="D98" s="17" t="s">
        <v>115</v>
      </c>
      <c r="E98" s="21" t="s">
        <v>467</v>
      </c>
      <c r="F98" s="17" t="s">
        <v>14</v>
      </c>
      <c r="G98" s="3">
        <f t="shared" si="18"/>
        <v>50</v>
      </c>
      <c r="H98" s="3">
        <f t="shared" si="18"/>
        <v>0</v>
      </c>
      <c r="I98" s="18">
        <f t="shared" si="12"/>
        <v>50</v>
      </c>
      <c r="J98" s="3">
        <f t="shared" si="18"/>
        <v>0</v>
      </c>
      <c r="K98" s="18">
        <f t="shared" si="13"/>
        <v>50</v>
      </c>
      <c r="L98" s="3">
        <f t="shared" si="18"/>
        <v>0</v>
      </c>
      <c r="M98" s="18">
        <f t="shared" si="14"/>
        <v>50</v>
      </c>
      <c r="N98" s="3">
        <f t="shared" si="18"/>
        <v>0</v>
      </c>
      <c r="O98" s="18">
        <f t="shared" si="15"/>
        <v>50</v>
      </c>
      <c r="P98" s="3">
        <f t="shared" si="18"/>
        <v>0</v>
      </c>
      <c r="Q98" s="18">
        <f t="shared" si="16"/>
        <v>50</v>
      </c>
      <c r="R98" s="3">
        <f t="shared" si="18"/>
        <v>0</v>
      </c>
      <c r="S98" s="18">
        <f t="shared" si="17"/>
        <v>50</v>
      </c>
    </row>
    <row r="99" spans="1:19" ht="30" x14ac:dyDescent="0.3">
      <c r="A99" s="7" t="s">
        <v>464</v>
      </c>
      <c r="B99" s="16" t="s">
        <v>485</v>
      </c>
      <c r="C99" s="17" t="s">
        <v>28</v>
      </c>
      <c r="D99" s="17" t="s">
        <v>115</v>
      </c>
      <c r="E99" s="21" t="s">
        <v>468</v>
      </c>
      <c r="F99" s="17" t="s">
        <v>14</v>
      </c>
      <c r="G99" s="3">
        <f t="shared" si="18"/>
        <v>50</v>
      </c>
      <c r="H99" s="3">
        <f t="shared" si="18"/>
        <v>0</v>
      </c>
      <c r="I99" s="18">
        <f t="shared" si="12"/>
        <v>50</v>
      </c>
      <c r="J99" s="3">
        <f t="shared" si="18"/>
        <v>0</v>
      </c>
      <c r="K99" s="18">
        <f t="shared" si="13"/>
        <v>50</v>
      </c>
      <c r="L99" s="3">
        <f t="shared" si="18"/>
        <v>0</v>
      </c>
      <c r="M99" s="18">
        <f t="shared" si="14"/>
        <v>50</v>
      </c>
      <c r="N99" s="3">
        <f t="shared" si="18"/>
        <v>0</v>
      </c>
      <c r="O99" s="18">
        <f t="shared" si="15"/>
        <v>50</v>
      </c>
      <c r="P99" s="3">
        <f t="shared" si="18"/>
        <v>0</v>
      </c>
      <c r="Q99" s="18">
        <f t="shared" si="16"/>
        <v>50</v>
      </c>
      <c r="R99" s="3">
        <f t="shared" si="18"/>
        <v>0</v>
      </c>
      <c r="S99" s="18">
        <f t="shared" si="17"/>
        <v>50</v>
      </c>
    </row>
    <row r="100" spans="1:19" ht="45.75" customHeight="1" x14ac:dyDescent="0.3">
      <c r="A100" s="7" t="s">
        <v>465</v>
      </c>
      <c r="B100" s="16" t="s">
        <v>485</v>
      </c>
      <c r="C100" s="17" t="s">
        <v>28</v>
      </c>
      <c r="D100" s="17" t="s">
        <v>115</v>
      </c>
      <c r="E100" s="21" t="s">
        <v>469</v>
      </c>
      <c r="F100" s="17" t="s">
        <v>14</v>
      </c>
      <c r="G100" s="3">
        <f t="shared" si="18"/>
        <v>50</v>
      </c>
      <c r="H100" s="3">
        <f t="shared" si="18"/>
        <v>0</v>
      </c>
      <c r="I100" s="18">
        <f t="shared" si="12"/>
        <v>50</v>
      </c>
      <c r="J100" s="3">
        <f t="shared" si="18"/>
        <v>0</v>
      </c>
      <c r="K100" s="18">
        <f t="shared" si="13"/>
        <v>50</v>
      </c>
      <c r="L100" s="3">
        <f t="shared" si="18"/>
        <v>0</v>
      </c>
      <c r="M100" s="18">
        <f t="shared" si="14"/>
        <v>50</v>
      </c>
      <c r="N100" s="3">
        <f t="shared" si="18"/>
        <v>0</v>
      </c>
      <c r="O100" s="18">
        <f t="shared" si="15"/>
        <v>50</v>
      </c>
      <c r="P100" s="3">
        <f t="shared" si="18"/>
        <v>0</v>
      </c>
      <c r="Q100" s="18">
        <f t="shared" si="16"/>
        <v>50</v>
      </c>
      <c r="R100" s="3">
        <f t="shared" si="18"/>
        <v>0</v>
      </c>
      <c r="S100" s="18">
        <f t="shared" si="17"/>
        <v>50</v>
      </c>
    </row>
    <row r="101" spans="1:19" ht="43.5" customHeight="1" x14ac:dyDescent="0.3">
      <c r="A101" s="7" t="s">
        <v>558</v>
      </c>
      <c r="B101" s="16" t="s">
        <v>485</v>
      </c>
      <c r="C101" s="17" t="s">
        <v>28</v>
      </c>
      <c r="D101" s="17" t="s">
        <v>115</v>
      </c>
      <c r="E101" s="21" t="s">
        <v>469</v>
      </c>
      <c r="F101" s="17" t="s">
        <v>466</v>
      </c>
      <c r="G101" s="3">
        <f t="shared" si="18"/>
        <v>50</v>
      </c>
      <c r="H101" s="3">
        <f t="shared" si="18"/>
        <v>0</v>
      </c>
      <c r="I101" s="18">
        <f t="shared" si="12"/>
        <v>50</v>
      </c>
      <c r="J101" s="3">
        <f t="shared" si="18"/>
        <v>0</v>
      </c>
      <c r="K101" s="18">
        <f t="shared" si="13"/>
        <v>50</v>
      </c>
      <c r="L101" s="3">
        <f t="shared" si="18"/>
        <v>0</v>
      </c>
      <c r="M101" s="18">
        <f t="shared" si="14"/>
        <v>50</v>
      </c>
      <c r="N101" s="3">
        <f t="shared" si="18"/>
        <v>0</v>
      </c>
      <c r="O101" s="18">
        <f t="shared" si="15"/>
        <v>50</v>
      </c>
      <c r="P101" s="3">
        <f t="shared" si="18"/>
        <v>0</v>
      </c>
      <c r="Q101" s="18">
        <f t="shared" si="16"/>
        <v>50</v>
      </c>
      <c r="R101" s="3">
        <f t="shared" si="18"/>
        <v>0</v>
      </c>
      <c r="S101" s="18">
        <f t="shared" si="17"/>
        <v>50</v>
      </c>
    </row>
    <row r="102" spans="1:19" ht="41.45" customHeight="1" x14ac:dyDescent="0.3">
      <c r="A102" s="7" t="s">
        <v>36</v>
      </c>
      <c r="B102" s="16" t="s">
        <v>485</v>
      </c>
      <c r="C102" s="17" t="s">
        <v>28</v>
      </c>
      <c r="D102" s="17" t="s">
        <v>115</v>
      </c>
      <c r="E102" s="21" t="s">
        <v>469</v>
      </c>
      <c r="F102" s="17" t="s">
        <v>462</v>
      </c>
      <c r="G102" s="3">
        <v>50</v>
      </c>
      <c r="H102" s="3"/>
      <c r="I102" s="18">
        <f t="shared" si="12"/>
        <v>50</v>
      </c>
      <c r="J102" s="3"/>
      <c r="K102" s="18">
        <f t="shared" si="13"/>
        <v>50</v>
      </c>
      <c r="L102" s="3"/>
      <c r="M102" s="18">
        <f t="shared" si="14"/>
        <v>50</v>
      </c>
      <c r="N102" s="3"/>
      <c r="O102" s="18">
        <f t="shared" si="15"/>
        <v>50</v>
      </c>
      <c r="P102" s="3"/>
      <c r="Q102" s="18">
        <f t="shared" si="16"/>
        <v>50</v>
      </c>
      <c r="R102" s="3"/>
      <c r="S102" s="18">
        <f t="shared" si="17"/>
        <v>50</v>
      </c>
    </row>
    <row r="103" spans="1:19" ht="43.5" customHeight="1" x14ac:dyDescent="0.3">
      <c r="A103" s="7" t="s">
        <v>719</v>
      </c>
      <c r="B103" s="16" t="s">
        <v>485</v>
      </c>
      <c r="C103" s="17" t="s">
        <v>28</v>
      </c>
      <c r="D103" s="17" t="s">
        <v>115</v>
      </c>
      <c r="E103" s="21" t="s">
        <v>527</v>
      </c>
      <c r="F103" s="17" t="s">
        <v>14</v>
      </c>
      <c r="G103" s="18">
        <f t="shared" ref="G103:R106" si="19">G104</f>
        <v>20</v>
      </c>
      <c r="H103" s="18">
        <f t="shared" si="19"/>
        <v>0</v>
      </c>
      <c r="I103" s="18">
        <f t="shared" si="12"/>
        <v>20</v>
      </c>
      <c r="J103" s="18">
        <f t="shared" si="19"/>
        <v>0</v>
      </c>
      <c r="K103" s="18">
        <f t="shared" si="13"/>
        <v>20</v>
      </c>
      <c r="L103" s="18">
        <f t="shared" si="19"/>
        <v>0</v>
      </c>
      <c r="M103" s="18">
        <f t="shared" si="14"/>
        <v>20</v>
      </c>
      <c r="N103" s="18">
        <f t="shared" si="19"/>
        <v>0</v>
      </c>
      <c r="O103" s="18">
        <f t="shared" si="15"/>
        <v>20</v>
      </c>
      <c r="P103" s="18">
        <f t="shared" si="19"/>
        <v>0</v>
      </c>
      <c r="Q103" s="18">
        <f t="shared" si="16"/>
        <v>20</v>
      </c>
      <c r="R103" s="18">
        <f t="shared" si="19"/>
        <v>0</v>
      </c>
      <c r="S103" s="18">
        <f t="shared" si="17"/>
        <v>20</v>
      </c>
    </row>
    <row r="104" spans="1:19" ht="90.75" customHeight="1" x14ac:dyDescent="0.3">
      <c r="A104" s="7" t="s">
        <v>528</v>
      </c>
      <c r="B104" s="16" t="s">
        <v>485</v>
      </c>
      <c r="C104" s="17" t="s">
        <v>28</v>
      </c>
      <c r="D104" s="17" t="s">
        <v>115</v>
      </c>
      <c r="E104" s="21" t="s">
        <v>529</v>
      </c>
      <c r="F104" s="17" t="s">
        <v>14</v>
      </c>
      <c r="G104" s="18">
        <f t="shared" si="19"/>
        <v>20</v>
      </c>
      <c r="H104" s="18">
        <f t="shared" si="19"/>
        <v>0</v>
      </c>
      <c r="I104" s="18">
        <f t="shared" si="12"/>
        <v>20</v>
      </c>
      <c r="J104" s="18">
        <f t="shared" si="19"/>
        <v>0</v>
      </c>
      <c r="K104" s="18">
        <f t="shared" si="13"/>
        <v>20</v>
      </c>
      <c r="L104" s="18">
        <f t="shared" si="19"/>
        <v>0</v>
      </c>
      <c r="M104" s="18">
        <f t="shared" si="14"/>
        <v>20</v>
      </c>
      <c r="N104" s="18">
        <f t="shared" si="19"/>
        <v>0</v>
      </c>
      <c r="O104" s="18">
        <f t="shared" si="15"/>
        <v>20</v>
      </c>
      <c r="P104" s="18">
        <f t="shared" si="19"/>
        <v>0</v>
      </c>
      <c r="Q104" s="18">
        <f t="shared" si="16"/>
        <v>20</v>
      </c>
      <c r="R104" s="18">
        <f t="shared" si="19"/>
        <v>0</v>
      </c>
      <c r="S104" s="18">
        <f t="shared" si="17"/>
        <v>20</v>
      </c>
    </row>
    <row r="105" spans="1:19" ht="61.5" customHeight="1" x14ac:dyDescent="0.3">
      <c r="A105" s="7" t="s">
        <v>530</v>
      </c>
      <c r="B105" s="16" t="s">
        <v>485</v>
      </c>
      <c r="C105" s="17" t="s">
        <v>28</v>
      </c>
      <c r="D105" s="17" t="s">
        <v>115</v>
      </c>
      <c r="E105" s="21" t="s">
        <v>531</v>
      </c>
      <c r="F105" s="17" t="s">
        <v>14</v>
      </c>
      <c r="G105" s="18">
        <f t="shared" si="19"/>
        <v>20</v>
      </c>
      <c r="H105" s="18">
        <f t="shared" si="19"/>
        <v>0</v>
      </c>
      <c r="I105" s="18">
        <f t="shared" si="12"/>
        <v>20</v>
      </c>
      <c r="J105" s="18">
        <f t="shared" si="19"/>
        <v>0</v>
      </c>
      <c r="K105" s="18">
        <f t="shared" si="13"/>
        <v>20</v>
      </c>
      <c r="L105" s="18">
        <f t="shared" si="19"/>
        <v>0</v>
      </c>
      <c r="M105" s="18">
        <f t="shared" si="14"/>
        <v>20</v>
      </c>
      <c r="N105" s="18">
        <f t="shared" si="19"/>
        <v>0</v>
      </c>
      <c r="O105" s="18">
        <f t="shared" si="15"/>
        <v>20</v>
      </c>
      <c r="P105" s="18">
        <f t="shared" si="19"/>
        <v>0</v>
      </c>
      <c r="Q105" s="18">
        <f t="shared" si="16"/>
        <v>20</v>
      </c>
      <c r="R105" s="18">
        <f t="shared" si="19"/>
        <v>0</v>
      </c>
      <c r="S105" s="18">
        <f t="shared" si="17"/>
        <v>20</v>
      </c>
    </row>
    <row r="106" spans="1:19" ht="32.25" customHeight="1" x14ac:dyDescent="0.3">
      <c r="A106" s="7" t="s">
        <v>35</v>
      </c>
      <c r="B106" s="16" t="s">
        <v>485</v>
      </c>
      <c r="C106" s="17" t="s">
        <v>28</v>
      </c>
      <c r="D106" s="17" t="s">
        <v>115</v>
      </c>
      <c r="E106" s="21" t="s">
        <v>531</v>
      </c>
      <c r="F106" s="17" t="s">
        <v>466</v>
      </c>
      <c r="G106" s="18">
        <f t="shared" si="19"/>
        <v>20</v>
      </c>
      <c r="H106" s="18">
        <f t="shared" si="19"/>
        <v>0</v>
      </c>
      <c r="I106" s="18">
        <f t="shared" si="12"/>
        <v>20</v>
      </c>
      <c r="J106" s="18">
        <f t="shared" si="19"/>
        <v>0</v>
      </c>
      <c r="K106" s="18">
        <f t="shared" si="13"/>
        <v>20</v>
      </c>
      <c r="L106" s="18">
        <f t="shared" si="19"/>
        <v>0</v>
      </c>
      <c r="M106" s="18">
        <f t="shared" si="14"/>
        <v>20</v>
      </c>
      <c r="N106" s="18">
        <f t="shared" si="19"/>
        <v>0</v>
      </c>
      <c r="O106" s="18">
        <f t="shared" si="15"/>
        <v>20</v>
      </c>
      <c r="P106" s="18">
        <f t="shared" si="19"/>
        <v>0</v>
      </c>
      <c r="Q106" s="18">
        <f t="shared" si="16"/>
        <v>20</v>
      </c>
      <c r="R106" s="18">
        <f t="shared" si="19"/>
        <v>0</v>
      </c>
      <c r="S106" s="18">
        <f t="shared" si="17"/>
        <v>20</v>
      </c>
    </row>
    <row r="107" spans="1:19" ht="45.75" customHeight="1" x14ac:dyDescent="0.3">
      <c r="A107" s="7" t="s">
        <v>36</v>
      </c>
      <c r="B107" s="16" t="s">
        <v>485</v>
      </c>
      <c r="C107" s="17" t="s">
        <v>28</v>
      </c>
      <c r="D107" s="17" t="s">
        <v>115</v>
      </c>
      <c r="E107" s="21" t="s">
        <v>531</v>
      </c>
      <c r="F107" s="17" t="s">
        <v>462</v>
      </c>
      <c r="G107" s="18">
        <v>20</v>
      </c>
      <c r="H107" s="18"/>
      <c r="I107" s="18">
        <f t="shared" si="12"/>
        <v>20</v>
      </c>
      <c r="J107" s="18"/>
      <c r="K107" s="18">
        <f t="shared" si="13"/>
        <v>20</v>
      </c>
      <c r="L107" s="18"/>
      <c r="M107" s="18">
        <f t="shared" si="14"/>
        <v>20</v>
      </c>
      <c r="N107" s="18"/>
      <c r="O107" s="18">
        <f t="shared" si="15"/>
        <v>20</v>
      </c>
      <c r="P107" s="18"/>
      <c r="Q107" s="18">
        <f t="shared" si="16"/>
        <v>20</v>
      </c>
      <c r="R107" s="18"/>
      <c r="S107" s="18">
        <f t="shared" si="17"/>
        <v>20</v>
      </c>
    </row>
    <row r="108" spans="1:19" ht="75.75" customHeight="1" x14ac:dyDescent="0.3">
      <c r="A108" s="7" t="s">
        <v>723</v>
      </c>
      <c r="B108" s="16" t="s">
        <v>485</v>
      </c>
      <c r="C108" s="17" t="s">
        <v>28</v>
      </c>
      <c r="D108" s="17" t="s">
        <v>115</v>
      </c>
      <c r="E108" s="21" t="s">
        <v>533</v>
      </c>
      <c r="F108" s="17" t="s">
        <v>14</v>
      </c>
      <c r="G108" s="18">
        <f t="shared" ref="G108:R111" si="20">G109</f>
        <v>50</v>
      </c>
      <c r="H108" s="18">
        <f t="shared" si="20"/>
        <v>0</v>
      </c>
      <c r="I108" s="18">
        <f t="shared" si="12"/>
        <v>50</v>
      </c>
      <c r="J108" s="18">
        <f t="shared" si="20"/>
        <v>0</v>
      </c>
      <c r="K108" s="18">
        <f t="shared" si="13"/>
        <v>50</v>
      </c>
      <c r="L108" s="18">
        <f t="shared" si="20"/>
        <v>0</v>
      </c>
      <c r="M108" s="18">
        <f t="shared" si="14"/>
        <v>50</v>
      </c>
      <c r="N108" s="18">
        <f t="shared" si="20"/>
        <v>0</v>
      </c>
      <c r="O108" s="18">
        <f t="shared" si="15"/>
        <v>50</v>
      </c>
      <c r="P108" s="18">
        <f t="shared" si="20"/>
        <v>0</v>
      </c>
      <c r="Q108" s="18">
        <f t="shared" si="16"/>
        <v>50</v>
      </c>
      <c r="R108" s="18">
        <f t="shared" si="20"/>
        <v>0</v>
      </c>
      <c r="S108" s="18">
        <f t="shared" si="17"/>
        <v>50</v>
      </c>
    </row>
    <row r="109" spans="1:19" ht="91.5" customHeight="1" x14ac:dyDescent="0.3">
      <c r="A109" s="7" t="s">
        <v>532</v>
      </c>
      <c r="B109" s="16" t="s">
        <v>485</v>
      </c>
      <c r="C109" s="17" t="s">
        <v>28</v>
      </c>
      <c r="D109" s="17" t="s">
        <v>115</v>
      </c>
      <c r="E109" s="21" t="s">
        <v>534</v>
      </c>
      <c r="F109" s="17" t="s">
        <v>14</v>
      </c>
      <c r="G109" s="18">
        <f t="shared" si="20"/>
        <v>50</v>
      </c>
      <c r="H109" s="18">
        <f t="shared" si="20"/>
        <v>0</v>
      </c>
      <c r="I109" s="18">
        <f t="shared" si="12"/>
        <v>50</v>
      </c>
      <c r="J109" s="18">
        <f t="shared" si="20"/>
        <v>0</v>
      </c>
      <c r="K109" s="18">
        <f t="shared" si="13"/>
        <v>50</v>
      </c>
      <c r="L109" s="18">
        <f t="shared" si="20"/>
        <v>0</v>
      </c>
      <c r="M109" s="18">
        <f t="shared" si="14"/>
        <v>50</v>
      </c>
      <c r="N109" s="18">
        <f t="shared" si="20"/>
        <v>0</v>
      </c>
      <c r="O109" s="18">
        <f t="shared" si="15"/>
        <v>50</v>
      </c>
      <c r="P109" s="18">
        <f t="shared" si="20"/>
        <v>0</v>
      </c>
      <c r="Q109" s="18">
        <f t="shared" si="16"/>
        <v>50</v>
      </c>
      <c r="R109" s="18">
        <f t="shared" si="20"/>
        <v>0</v>
      </c>
      <c r="S109" s="18">
        <f t="shared" si="17"/>
        <v>50</v>
      </c>
    </row>
    <row r="110" spans="1:19" ht="76.5" customHeight="1" x14ac:dyDescent="0.3">
      <c r="A110" s="7" t="s">
        <v>535</v>
      </c>
      <c r="B110" s="16" t="s">
        <v>485</v>
      </c>
      <c r="C110" s="17" t="s">
        <v>28</v>
      </c>
      <c r="D110" s="17" t="s">
        <v>115</v>
      </c>
      <c r="E110" s="21" t="s">
        <v>536</v>
      </c>
      <c r="F110" s="17" t="s">
        <v>14</v>
      </c>
      <c r="G110" s="18">
        <f t="shared" si="20"/>
        <v>50</v>
      </c>
      <c r="H110" s="18">
        <f t="shared" si="20"/>
        <v>0</v>
      </c>
      <c r="I110" s="18">
        <f t="shared" si="12"/>
        <v>50</v>
      </c>
      <c r="J110" s="18">
        <f t="shared" si="20"/>
        <v>0</v>
      </c>
      <c r="K110" s="18">
        <f t="shared" si="13"/>
        <v>50</v>
      </c>
      <c r="L110" s="18">
        <f t="shared" si="20"/>
        <v>0</v>
      </c>
      <c r="M110" s="18">
        <f t="shared" si="14"/>
        <v>50</v>
      </c>
      <c r="N110" s="18">
        <f t="shared" si="20"/>
        <v>0</v>
      </c>
      <c r="O110" s="18">
        <f t="shared" si="15"/>
        <v>50</v>
      </c>
      <c r="P110" s="18">
        <f t="shared" si="20"/>
        <v>0</v>
      </c>
      <c r="Q110" s="18">
        <f t="shared" si="16"/>
        <v>50</v>
      </c>
      <c r="R110" s="18">
        <f t="shared" si="20"/>
        <v>0</v>
      </c>
      <c r="S110" s="18">
        <f t="shared" si="17"/>
        <v>50</v>
      </c>
    </row>
    <row r="111" spans="1:19" ht="29.25" customHeight="1" x14ac:dyDescent="0.3">
      <c r="A111" s="7" t="s">
        <v>35</v>
      </c>
      <c r="B111" s="16" t="s">
        <v>485</v>
      </c>
      <c r="C111" s="17" t="s">
        <v>28</v>
      </c>
      <c r="D111" s="17" t="s">
        <v>115</v>
      </c>
      <c r="E111" s="21" t="s">
        <v>536</v>
      </c>
      <c r="F111" s="17" t="s">
        <v>466</v>
      </c>
      <c r="G111" s="18">
        <f t="shared" si="20"/>
        <v>50</v>
      </c>
      <c r="H111" s="18">
        <f t="shared" si="20"/>
        <v>0</v>
      </c>
      <c r="I111" s="18">
        <f t="shared" si="12"/>
        <v>50</v>
      </c>
      <c r="J111" s="18">
        <f t="shared" si="20"/>
        <v>0</v>
      </c>
      <c r="K111" s="18">
        <f t="shared" si="13"/>
        <v>50</v>
      </c>
      <c r="L111" s="18">
        <f t="shared" si="20"/>
        <v>0</v>
      </c>
      <c r="M111" s="18">
        <f t="shared" si="14"/>
        <v>50</v>
      </c>
      <c r="N111" s="18">
        <f t="shared" si="20"/>
        <v>0</v>
      </c>
      <c r="O111" s="18">
        <f t="shared" si="15"/>
        <v>50</v>
      </c>
      <c r="P111" s="18">
        <f t="shared" si="20"/>
        <v>0</v>
      </c>
      <c r="Q111" s="18">
        <f t="shared" si="16"/>
        <v>50</v>
      </c>
      <c r="R111" s="18">
        <f t="shared" si="20"/>
        <v>0</v>
      </c>
      <c r="S111" s="18">
        <f t="shared" si="17"/>
        <v>50</v>
      </c>
    </row>
    <row r="112" spans="1:19" ht="45.75" customHeight="1" x14ac:dyDescent="0.3">
      <c r="A112" s="7" t="s">
        <v>36</v>
      </c>
      <c r="B112" s="16" t="s">
        <v>485</v>
      </c>
      <c r="C112" s="17" t="s">
        <v>28</v>
      </c>
      <c r="D112" s="17" t="s">
        <v>115</v>
      </c>
      <c r="E112" s="21" t="s">
        <v>536</v>
      </c>
      <c r="F112" s="17" t="s">
        <v>462</v>
      </c>
      <c r="G112" s="18">
        <v>50</v>
      </c>
      <c r="H112" s="18"/>
      <c r="I112" s="18">
        <f t="shared" si="12"/>
        <v>50</v>
      </c>
      <c r="J112" s="18"/>
      <c r="K112" s="18">
        <f t="shared" si="13"/>
        <v>50</v>
      </c>
      <c r="L112" s="18"/>
      <c r="M112" s="18">
        <f t="shared" si="14"/>
        <v>50</v>
      </c>
      <c r="N112" s="18"/>
      <c r="O112" s="18">
        <f t="shared" si="15"/>
        <v>50</v>
      </c>
      <c r="P112" s="18"/>
      <c r="Q112" s="18">
        <f t="shared" si="16"/>
        <v>50</v>
      </c>
      <c r="R112" s="18"/>
      <c r="S112" s="18">
        <f t="shared" si="17"/>
        <v>50</v>
      </c>
    </row>
    <row r="113" spans="1:19" ht="15.75" customHeight="1" x14ac:dyDescent="0.3">
      <c r="A113" s="6" t="s">
        <v>125</v>
      </c>
      <c r="B113" s="13">
        <v>522</v>
      </c>
      <c r="C113" s="15" t="s">
        <v>40</v>
      </c>
      <c r="D113" s="15" t="s">
        <v>12</v>
      </c>
      <c r="E113" s="13" t="s">
        <v>13</v>
      </c>
      <c r="F113" s="15" t="s">
        <v>14</v>
      </c>
      <c r="G113" s="2">
        <f>G141+G120+G114</f>
        <v>116704.41</v>
      </c>
      <c r="H113" s="2">
        <f>H141+H120+H114</f>
        <v>2726.4</v>
      </c>
      <c r="I113" s="14">
        <f t="shared" si="12"/>
        <v>119430.81</v>
      </c>
      <c r="J113" s="2">
        <f>J141+J120+J114</f>
        <v>-29914.3</v>
      </c>
      <c r="K113" s="14">
        <f t="shared" si="13"/>
        <v>89516.51</v>
      </c>
      <c r="L113" s="2">
        <f>L141+L120+L114</f>
        <v>357</v>
      </c>
      <c r="M113" s="14">
        <f t="shared" si="14"/>
        <v>89873.51</v>
      </c>
      <c r="N113" s="2">
        <f>N141+N120+N114</f>
        <v>300</v>
      </c>
      <c r="O113" s="14">
        <f t="shared" si="15"/>
        <v>90173.51</v>
      </c>
      <c r="P113" s="2">
        <f>P141+P120+P114</f>
        <v>0</v>
      </c>
      <c r="Q113" s="14">
        <f t="shared" si="16"/>
        <v>90173.51</v>
      </c>
      <c r="R113" s="2">
        <f>R141+R120+R114</f>
        <v>0</v>
      </c>
      <c r="S113" s="14">
        <f t="shared" si="17"/>
        <v>90173.51</v>
      </c>
    </row>
    <row r="114" spans="1:19" ht="15.75" customHeight="1" x14ac:dyDescent="0.3">
      <c r="A114" s="114" t="s">
        <v>126</v>
      </c>
      <c r="B114" s="13" t="s">
        <v>485</v>
      </c>
      <c r="C114" s="15" t="s">
        <v>40</v>
      </c>
      <c r="D114" s="15" t="s">
        <v>11</v>
      </c>
      <c r="E114" s="13" t="s">
        <v>13</v>
      </c>
      <c r="F114" s="15" t="s">
        <v>14</v>
      </c>
      <c r="G114" s="2">
        <f t="shared" ref="G114:R118" si="21">G115</f>
        <v>542</v>
      </c>
      <c r="H114" s="2">
        <f t="shared" si="21"/>
        <v>0</v>
      </c>
      <c r="I114" s="14">
        <f t="shared" si="12"/>
        <v>542</v>
      </c>
      <c r="J114" s="2">
        <f t="shared" si="21"/>
        <v>0</v>
      </c>
      <c r="K114" s="14">
        <f t="shared" si="13"/>
        <v>542</v>
      </c>
      <c r="L114" s="2">
        <f t="shared" si="21"/>
        <v>0</v>
      </c>
      <c r="M114" s="14">
        <f t="shared" si="14"/>
        <v>542</v>
      </c>
      <c r="N114" s="2">
        <f t="shared" si="21"/>
        <v>0</v>
      </c>
      <c r="O114" s="14">
        <f t="shared" si="15"/>
        <v>542</v>
      </c>
      <c r="P114" s="2">
        <f t="shared" si="21"/>
        <v>0</v>
      </c>
      <c r="Q114" s="14">
        <f t="shared" si="16"/>
        <v>542</v>
      </c>
      <c r="R114" s="2">
        <f t="shared" si="21"/>
        <v>0</v>
      </c>
      <c r="S114" s="14">
        <f t="shared" si="17"/>
        <v>542</v>
      </c>
    </row>
    <row r="115" spans="1:19" ht="30.75" customHeight="1" x14ac:dyDescent="0.3">
      <c r="A115" s="19" t="s">
        <v>635</v>
      </c>
      <c r="B115" s="16" t="s">
        <v>485</v>
      </c>
      <c r="C115" s="17" t="s">
        <v>40</v>
      </c>
      <c r="D115" s="17" t="s">
        <v>11</v>
      </c>
      <c r="E115" s="22" t="s">
        <v>127</v>
      </c>
      <c r="F115" s="17" t="s">
        <v>14</v>
      </c>
      <c r="G115" s="3">
        <f t="shared" si="21"/>
        <v>542</v>
      </c>
      <c r="H115" s="3">
        <f t="shared" si="21"/>
        <v>0</v>
      </c>
      <c r="I115" s="18">
        <f t="shared" si="12"/>
        <v>542</v>
      </c>
      <c r="J115" s="3">
        <f t="shared" si="21"/>
        <v>0</v>
      </c>
      <c r="K115" s="18">
        <f t="shared" si="13"/>
        <v>542</v>
      </c>
      <c r="L115" s="3">
        <f t="shared" si="21"/>
        <v>0</v>
      </c>
      <c r="M115" s="18">
        <f t="shared" si="14"/>
        <v>542</v>
      </c>
      <c r="N115" s="3">
        <f t="shared" si="21"/>
        <v>0</v>
      </c>
      <c r="O115" s="18">
        <f t="shared" si="15"/>
        <v>542</v>
      </c>
      <c r="P115" s="3">
        <f t="shared" si="21"/>
        <v>0</v>
      </c>
      <c r="Q115" s="18">
        <f t="shared" si="16"/>
        <v>542</v>
      </c>
      <c r="R115" s="3">
        <f t="shared" si="21"/>
        <v>0</v>
      </c>
      <c r="S115" s="18">
        <f t="shared" si="17"/>
        <v>542</v>
      </c>
    </row>
    <row r="116" spans="1:19" ht="46.5" customHeight="1" x14ac:dyDescent="0.3">
      <c r="A116" s="19" t="s">
        <v>634</v>
      </c>
      <c r="B116" s="16" t="s">
        <v>485</v>
      </c>
      <c r="C116" s="17" t="s">
        <v>40</v>
      </c>
      <c r="D116" s="17" t="s">
        <v>11</v>
      </c>
      <c r="E116" s="22" t="s">
        <v>546</v>
      </c>
      <c r="F116" s="17" t="s">
        <v>14</v>
      </c>
      <c r="G116" s="3">
        <f t="shared" si="21"/>
        <v>542</v>
      </c>
      <c r="H116" s="3">
        <f t="shared" si="21"/>
        <v>0</v>
      </c>
      <c r="I116" s="18">
        <f t="shared" si="12"/>
        <v>542</v>
      </c>
      <c r="J116" s="3">
        <f t="shared" si="21"/>
        <v>0</v>
      </c>
      <c r="K116" s="18">
        <f t="shared" si="13"/>
        <v>542</v>
      </c>
      <c r="L116" s="3">
        <f t="shared" si="21"/>
        <v>0</v>
      </c>
      <c r="M116" s="18">
        <f t="shared" si="14"/>
        <v>542</v>
      </c>
      <c r="N116" s="3">
        <f t="shared" si="21"/>
        <v>0</v>
      </c>
      <c r="O116" s="18">
        <f t="shared" si="15"/>
        <v>542</v>
      </c>
      <c r="P116" s="3">
        <f t="shared" si="21"/>
        <v>0</v>
      </c>
      <c r="Q116" s="18">
        <f t="shared" si="16"/>
        <v>542</v>
      </c>
      <c r="R116" s="3">
        <f t="shared" si="21"/>
        <v>0</v>
      </c>
      <c r="S116" s="18">
        <f t="shared" si="17"/>
        <v>542</v>
      </c>
    </row>
    <row r="117" spans="1:19" ht="30" customHeight="1" x14ac:dyDescent="0.3">
      <c r="A117" s="19" t="s">
        <v>130</v>
      </c>
      <c r="B117" s="16" t="s">
        <v>485</v>
      </c>
      <c r="C117" s="17" t="s">
        <v>40</v>
      </c>
      <c r="D117" s="17" t="s">
        <v>11</v>
      </c>
      <c r="E117" s="22" t="s">
        <v>547</v>
      </c>
      <c r="F117" s="17" t="s">
        <v>14</v>
      </c>
      <c r="G117" s="3">
        <f t="shared" si="21"/>
        <v>542</v>
      </c>
      <c r="H117" s="3">
        <f t="shared" si="21"/>
        <v>0</v>
      </c>
      <c r="I117" s="18">
        <f t="shared" si="12"/>
        <v>542</v>
      </c>
      <c r="J117" s="3">
        <f t="shared" si="21"/>
        <v>0</v>
      </c>
      <c r="K117" s="18">
        <f t="shared" si="13"/>
        <v>542</v>
      </c>
      <c r="L117" s="3">
        <f t="shared" si="21"/>
        <v>0</v>
      </c>
      <c r="M117" s="18">
        <f t="shared" si="14"/>
        <v>542</v>
      </c>
      <c r="N117" s="3">
        <f t="shared" si="21"/>
        <v>0</v>
      </c>
      <c r="O117" s="18">
        <f t="shared" si="15"/>
        <v>542</v>
      </c>
      <c r="P117" s="3">
        <f t="shared" si="21"/>
        <v>0</v>
      </c>
      <c r="Q117" s="18">
        <f t="shared" si="16"/>
        <v>542</v>
      </c>
      <c r="R117" s="3">
        <f t="shared" si="21"/>
        <v>0</v>
      </c>
      <c r="S117" s="18">
        <f t="shared" si="17"/>
        <v>542</v>
      </c>
    </row>
    <row r="118" spans="1:19" ht="31.9" customHeight="1" x14ac:dyDescent="0.3">
      <c r="A118" s="7" t="s">
        <v>35</v>
      </c>
      <c r="B118" s="16" t="s">
        <v>485</v>
      </c>
      <c r="C118" s="17" t="s">
        <v>40</v>
      </c>
      <c r="D118" s="17" t="s">
        <v>11</v>
      </c>
      <c r="E118" s="22" t="s">
        <v>547</v>
      </c>
      <c r="F118" s="17" t="s">
        <v>466</v>
      </c>
      <c r="G118" s="3">
        <f t="shared" si="21"/>
        <v>542</v>
      </c>
      <c r="H118" s="3">
        <f t="shared" si="21"/>
        <v>0</v>
      </c>
      <c r="I118" s="18">
        <f t="shared" si="12"/>
        <v>542</v>
      </c>
      <c r="J118" s="3">
        <f t="shared" si="21"/>
        <v>0</v>
      </c>
      <c r="K118" s="18">
        <f t="shared" si="13"/>
        <v>542</v>
      </c>
      <c r="L118" s="3">
        <f t="shared" si="21"/>
        <v>0</v>
      </c>
      <c r="M118" s="18">
        <f t="shared" si="14"/>
        <v>542</v>
      </c>
      <c r="N118" s="3">
        <f t="shared" si="21"/>
        <v>0</v>
      </c>
      <c r="O118" s="18">
        <f t="shared" si="15"/>
        <v>542</v>
      </c>
      <c r="P118" s="3">
        <f t="shared" si="21"/>
        <v>0</v>
      </c>
      <c r="Q118" s="18">
        <f t="shared" si="16"/>
        <v>542</v>
      </c>
      <c r="R118" s="3">
        <f t="shared" si="21"/>
        <v>0</v>
      </c>
      <c r="S118" s="18">
        <f t="shared" si="17"/>
        <v>542</v>
      </c>
    </row>
    <row r="119" spans="1:19" ht="46.5" customHeight="1" x14ac:dyDescent="0.3">
      <c r="A119" s="7" t="s">
        <v>36</v>
      </c>
      <c r="B119" s="16" t="s">
        <v>485</v>
      </c>
      <c r="C119" s="17" t="s">
        <v>40</v>
      </c>
      <c r="D119" s="17" t="s">
        <v>11</v>
      </c>
      <c r="E119" s="22" t="s">
        <v>547</v>
      </c>
      <c r="F119" s="17" t="s">
        <v>462</v>
      </c>
      <c r="G119" s="3">
        <v>542</v>
      </c>
      <c r="H119" s="3"/>
      <c r="I119" s="18">
        <f t="shared" si="12"/>
        <v>542</v>
      </c>
      <c r="J119" s="3"/>
      <c r="K119" s="18">
        <f t="shared" si="13"/>
        <v>542</v>
      </c>
      <c r="L119" s="3"/>
      <c r="M119" s="18">
        <f t="shared" si="14"/>
        <v>542</v>
      </c>
      <c r="N119" s="3"/>
      <c r="O119" s="18">
        <f t="shared" si="15"/>
        <v>542</v>
      </c>
      <c r="P119" s="3"/>
      <c r="Q119" s="18">
        <f t="shared" si="16"/>
        <v>542</v>
      </c>
      <c r="R119" s="3"/>
      <c r="S119" s="18">
        <f t="shared" si="17"/>
        <v>542</v>
      </c>
    </row>
    <row r="120" spans="1:19" ht="15.75" customHeight="1" x14ac:dyDescent="0.3">
      <c r="A120" s="6" t="s">
        <v>559</v>
      </c>
      <c r="B120" s="13" t="s">
        <v>485</v>
      </c>
      <c r="C120" s="15" t="s">
        <v>40</v>
      </c>
      <c r="D120" s="15" t="s">
        <v>97</v>
      </c>
      <c r="E120" s="13" t="s">
        <v>282</v>
      </c>
      <c r="F120" s="15" t="s">
        <v>14</v>
      </c>
      <c r="G120" s="2">
        <f>G121</f>
        <v>115376.41</v>
      </c>
      <c r="H120" s="2">
        <f>H121</f>
        <v>2726.4</v>
      </c>
      <c r="I120" s="14">
        <f t="shared" si="12"/>
        <v>118102.81</v>
      </c>
      <c r="J120" s="2">
        <f>J121</f>
        <v>-29914.3</v>
      </c>
      <c r="K120" s="14">
        <f t="shared" si="13"/>
        <v>88188.51</v>
      </c>
      <c r="L120" s="2">
        <f>L121</f>
        <v>0</v>
      </c>
      <c r="M120" s="14">
        <f t="shared" si="14"/>
        <v>88188.51</v>
      </c>
      <c r="N120" s="2">
        <f>N121</f>
        <v>0</v>
      </c>
      <c r="O120" s="14">
        <f t="shared" si="15"/>
        <v>88188.51</v>
      </c>
      <c r="P120" s="2">
        <f>P121</f>
        <v>0</v>
      </c>
      <c r="Q120" s="14">
        <f t="shared" si="16"/>
        <v>88188.51</v>
      </c>
      <c r="R120" s="2">
        <f>R121</f>
        <v>0</v>
      </c>
      <c r="S120" s="14">
        <f t="shared" si="17"/>
        <v>88188.51</v>
      </c>
    </row>
    <row r="121" spans="1:19" ht="60" customHeight="1" x14ac:dyDescent="0.3">
      <c r="A121" s="7" t="s">
        <v>730</v>
      </c>
      <c r="B121" s="16" t="s">
        <v>485</v>
      </c>
      <c r="C121" s="17" t="s">
        <v>40</v>
      </c>
      <c r="D121" s="17" t="s">
        <v>97</v>
      </c>
      <c r="E121" s="16" t="s">
        <v>143</v>
      </c>
      <c r="F121" s="17" t="s">
        <v>14</v>
      </c>
      <c r="G121" s="3">
        <f>G122</f>
        <v>115376.41</v>
      </c>
      <c r="H121" s="3">
        <f>H122</f>
        <v>2726.4</v>
      </c>
      <c r="I121" s="18">
        <f t="shared" si="12"/>
        <v>118102.81</v>
      </c>
      <c r="J121" s="3">
        <f>J122</f>
        <v>-29914.3</v>
      </c>
      <c r="K121" s="18">
        <f t="shared" si="13"/>
        <v>88188.51</v>
      </c>
      <c r="L121" s="3">
        <f>L122</f>
        <v>0</v>
      </c>
      <c r="M121" s="18">
        <f t="shared" si="14"/>
        <v>88188.51</v>
      </c>
      <c r="N121" s="3">
        <f>N122</f>
        <v>0</v>
      </c>
      <c r="O121" s="18">
        <f t="shared" si="15"/>
        <v>88188.51</v>
      </c>
      <c r="P121" s="3">
        <f>P122</f>
        <v>0</v>
      </c>
      <c r="Q121" s="18">
        <f t="shared" si="16"/>
        <v>88188.51</v>
      </c>
      <c r="R121" s="3">
        <f>R122</f>
        <v>0</v>
      </c>
      <c r="S121" s="18">
        <f t="shared" si="17"/>
        <v>88188.51</v>
      </c>
    </row>
    <row r="122" spans="1:19" ht="30.75" customHeight="1" x14ac:dyDescent="0.3">
      <c r="A122" s="7" t="s">
        <v>560</v>
      </c>
      <c r="B122" s="16" t="s">
        <v>485</v>
      </c>
      <c r="C122" s="17" t="s">
        <v>40</v>
      </c>
      <c r="D122" s="17" t="s">
        <v>97</v>
      </c>
      <c r="E122" s="16" t="s">
        <v>548</v>
      </c>
      <c r="F122" s="17" t="s">
        <v>14</v>
      </c>
      <c r="G122" s="3">
        <f>G123+G129+G126+G132+G135+G138</f>
        <v>115376.41</v>
      </c>
      <c r="H122" s="3">
        <f>H123+H129+H126+H132+H135+H138</f>
        <v>2726.4</v>
      </c>
      <c r="I122" s="18">
        <f t="shared" si="12"/>
        <v>118102.81</v>
      </c>
      <c r="J122" s="3">
        <f>J123+J129+J126+J132+J135+J138</f>
        <v>-29914.3</v>
      </c>
      <c r="K122" s="18">
        <f t="shared" si="13"/>
        <v>88188.51</v>
      </c>
      <c r="L122" s="3">
        <f>L123+L129+L126+L132+L135+L138</f>
        <v>0</v>
      </c>
      <c r="M122" s="18">
        <f t="shared" si="14"/>
        <v>88188.51</v>
      </c>
      <c r="N122" s="3">
        <f>N123+N129+N126+N132+N135+N138</f>
        <v>0</v>
      </c>
      <c r="O122" s="18">
        <f t="shared" si="15"/>
        <v>88188.51</v>
      </c>
      <c r="P122" s="80">
        <f>P123+P129+P126+P132+P135+P138</f>
        <v>0</v>
      </c>
      <c r="Q122" s="18">
        <f t="shared" si="16"/>
        <v>88188.51</v>
      </c>
      <c r="R122" s="80">
        <f>R123+R129+R126+R132+R135+R138</f>
        <v>0</v>
      </c>
      <c r="S122" s="18">
        <f t="shared" si="17"/>
        <v>88188.51</v>
      </c>
    </row>
    <row r="123" spans="1:19" ht="45" customHeight="1" x14ac:dyDescent="0.3">
      <c r="A123" s="7" t="s">
        <v>561</v>
      </c>
      <c r="B123" s="16" t="s">
        <v>485</v>
      </c>
      <c r="C123" s="17" t="s">
        <v>40</v>
      </c>
      <c r="D123" s="17" t="s">
        <v>97</v>
      </c>
      <c r="E123" s="16" t="s">
        <v>549</v>
      </c>
      <c r="F123" s="17" t="s">
        <v>14</v>
      </c>
      <c r="G123" s="3">
        <f>G124</f>
        <v>21172.91</v>
      </c>
      <c r="H123" s="3">
        <f>H124</f>
        <v>2726.4</v>
      </c>
      <c r="I123" s="18">
        <f t="shared" si="12"/>
        <v>23899.31</v>
      </c>
      <c r="J123" s="3">
        <f>J124</f>
        <v>0</v>
      </c>
      <c r="K123" s="18">
        <f t="shared" si="13"/>
        <v>23899.31</v>
      </c>
      <c r="L123" s="3">
        <f>L124</f>
        <v>0</v>
      </c>
      <c r="M123" s="18">
        <f t="shared" si="14"/>
        <v>23899.31</v>
      </c>
      <c r="N123" s="3">
        <f>N124</f>
        <v>0</v>
      </c>
      <c r="O123" s="18">
        <f t="shared" si="15"/>
        <v>23899.31</v>
      </c>
      <c r="P123" s="3">
        <f>P124</f>
        <v>-744.8</v>
      </c>
      <c r="Q123" s="18">
        <f t="shared" si="16"/>
        <v>23154.510000000002</v>
      </c>
      <c r="R123" s="3">
        <f>R124</f>
        <v>0</v>
      </c>
      <c r="S123" s="18">
        <f t="shared" si="17"/>
        <v>23154.510000000002</v>
      </c>
    </row>
    <row r="124" spans="1:19" ht="30" customHeight="1" x14ac:dyDescent="0.3">
      <c r="A124" s="7" t="s">
        <v>35</v>
      </c>
      <c r="B124" s="16" t="s">
        <v>485</v>
      </c>
      <c r="C124" s="17" t="s">
        <v>40</v>
      </c>
      <c r="D124" s="17" t="s">
        <v>97</v>
      </c>
      <c r="E124" s="16" t="s">
        <v>549</v>
      </c>
      <c r="F124" s="17" t="s">
        <v>466</v>
      </c>
      <c r="G124" s="3">
        <f>G125</f>
        <v>21172.91</v>
      </c>
      <c r="H124" s="3">
        <f>H125</f>
        <v>2726.4</v>
      </c>
      <c r="I124" s="18">
        <f t="shared" si="12"/>
        <v>23899.31</v>
      </c>
      <c r="J124" s="3">
        <f>J125</f>
        <v>0</v>
      </c>
      <c r="K124" s="18">
        <f t="shared" si="13"/>
        <v>23899.31</v>
      </c>
      <c r="L124" s="3">
        <f>L125</f>
        <v>0</v>
      </c>
      <c r="M124" s="18">
        <f t="shared" si="14"/>
        <v>23899.31</v>
      </c>
      <c r="N124" s="3">
        <f>N125</f>
        <v>0</v>
      </c>
      <c r="O124" s="18">
        <f t="shared" si="15"/>
        <v>23899.31</v>
      </c>
      <c r="P124" s="3">
        <f>P125</f>
        <v>-744.8</v>
      </c>
      <c r="Q124" s="18">
        <f t="shared" si="16"/>
        <v>23154.510000000002</v>
      </c>
      <c r="R124" s="3">
        <f>R125</f>
        <v>0</v>
      </c>
      <c r="S124" s="18">
        <f t="shared" si="17"/>
        <v>23154.510000000002</v>
      </c>
    </row>
    <row r="125" spans="1:19" ht="43.5" customHeight="1" x14ac:dyDescent="0.3">
      <c r="A125" s="7" t="s">
        <v>36</v>
      </c>
      <c r="B125" s="16" t="s">
        <v>485</v>
      </c>
      <c r="C125" s="17" t="s">
        <v>40</v>
      </c>
      <c r="D125" s="17" t="s">
        <v>97</v>
      </c>
      <c r="E125" s="16" t="s">
        <v>549</v>
      </c>
      <c r="F125" s="17" t="s">
        <v>462</v>
      </c>
      <c r="G125" s="3">
        <v>21172.91</v>
      </c>
      <c r="H125" s="3">
        <v>2726.4</v>
      </c>
      <c r="I125" s="18">
        <f t="shared" si="12"/>
        <v>23899.31</v>
      </c>
      <c r="J125" s="3">
        <v>0</v>
      </c>
      <c r="K125" s="18">
        <f t="shared" si="13"/>
        <v>23899.31</v>
      </c>
      <c r="L125" s="3">
        <v>0</v>
      </c>
      <c r="M125" s="18">
        <f t="shared" si="14"/>
        <v>23899.31</v>
      </c>
      <c r="N125" s="3">
        <v>0</v>
      </c>
      <c r="O125" s="18">
        <f t="shared" si="15"/>
        <v>23899.31</v>
      </c>
      <c r="P125" s="80">
        <v>-744.8</v>
      </c>
      <c r="Q125" s="18">
        <f t="shared" si="16"/>
        <v>23154.510000000002</v>
      </c>
      <c r="R125" s="80"/>
      <c r="S125" s="18">
        <f t="shared" si="17"/>
        <v>23154.510000000002</v>
      </c>
    </row>
    <row r="126" spans="1:19" ht="29.25" customHeight="1" x14ac:dyDescent="0.3">
      <c r="A126" s="7" t="s">
        <v>148</v>
      </c>
      <c r="B126" s="16" t="s">
        <v>485</v>
      </c>
      <c r="C126" s="17" t="s">
        <v>40</v>
      </c>
      <c r="D126" s="17" t="s">
        <v>97</v>
      </c>
      <c r="E126" s="16" t="s">
        <v>550</v>
      </c>
      <c r="F126" s="17" t="s">
        <v>14</v>
      </c>
      <c r="G126" s="3">
        <f>G127</f>
        <v>3710</v>
      </c>
      <c r="H126" s="3">
        <f>H127</f>
        <v>0</v>
      </c>
      <c r="I126" s="18">
        <f t="shared" si="12"/>
        <v>3710</v>
      </c>
      <c r="J126" s="3">
        <f>J127</f>
        <v>0</v>
      </c>
      <c r="K126" s="18">
        <f t="shared" si="13"/>
        <v>3710</v>
      </c>
      <c r="L126" s="3">
        <f>L127</f>
        <v>0</v>
      </c>
      <c r="M126" s="18">
        <f t="shared" si="14"/>
        <v>3710</v>
      </c>
      <c r="N126" s="3">
        <f>N127</f>
        <v>0</v>
      </c>
      <c r="O126" s="18">
        <f t="shared" si="15"/>
        <v>3710</v>
      </c>
      <c r="P126" s="3">
        <f>P127</f>
        <v>0</v>
      </c>
      <c r="Q126" s="18">
        <f t="shared" si="16"/>
        <v>3710</v>
      </c>
      <c r="R126" s="3">
        <f>R127</f>
        <v>0</v>
      </c>
      <c r="S126" s="18">
        <f t="shared" si="17"/>
        <v>3710</v>
      </c>
    </row>
    <row r="127" spans="1:19" ht="30" customHeight="1" x14ac:dyDescent="0.3">
      <c r="A127" s="7" t="s">
        <v>35</v>
      </c>
      <c r="B127" s="16" t="s">
        <v>485</v>
      </c>
      <c r="C127" s="17" t="s">
        <v>40</v>
      </c>
      <c r="D127" s="17" t="s">
        <v>97</v>
      </c>
      <c r="E127" s="16" t="s">
        <v>550</v>
      </c>
      <c r="F127" s="17" t="s">
        <v>466</v>
      </c>
      <c r="G127" s="3">
        <f>G128</f>
        <v>3710</v>
      </c>
      <c r="H127" s="3">
        <f>H128</f>
        <v>0</v>
      </c>
      <c r="I127" s="18">
        <f t="shared" si="12"/>
        <v>3710</v>
      </c>
      <c r="J127" s="3">
        <f>J128</f>
        <v>0</v>
      </c>
      <c r="K127" s="18">
        <f t="shared" si="13"/>
        <v>3710</v>
      </c>
      <c r="L127" s="3">
        <f>L128</f>
        <v>0</v>
      </c>
      <c r="M127" s="18">
        <f t="shared" si="14"/>
        <v>3710</v>
      </c>
      <c r="N127" s="3">
        <f>N128</f>
        <v>0</v>
      </c>
      <c r="O127" s="18">
        <f t="shared" si="15"/>
        <v>3710</v>
      </c>
      <c r="P127" s="3">
        <f>P128</f>
        <v>0</v>
      </c>
      <c r="Q127" s="18">
        <f t="shared" si="16"/>
        <v>3710</v>
      </c>
      <c r="R127" s="3">
        <f>R128</f>
        <v>0</v>
      </c>
      <c r="S127" s="18">
        <f t="shared" si="17"/>
        <v>3710</v>
      </c>
    </row>
    <row r="128" spans="1:19" ht="45" customHeight="1" x14ac:dyDescent="0.3">
      <c r="A128" s="7" t="s">
        <v>36</v>
      </c>
      <c r="B128" s="16" t="s">
        <v>485</v>
      </c>
      <c r="C128" s="17" t="s">
        <v>40</v>
      </c>
      <c r="D128" s="17" t="s">
        <v>97</v>
      </c>
      <c r="E128" s="16" t="s">
        <v>550</v>
      </c>
      <c r="F128" s="17" t="s">
        <v>462</v>
      </c>
      <c r="G128" s="3">
        <v>3710</v>
      </c>
      <c r="H128" s="3"/>
      <c r="I128" s="18">
        <f t="shared" si="12"/>
        <v>3710</v>
      </c>
      <c r="J128" s="3"/>
      <c r="K128" s="18">
        <f t="shared" si="13"/>
        <v>3710</v>
      </c>
      <c r="L128" s="3"/>
      <c r="M128" s="18">
        <f t="shared" si="14"/>
        <v>3710</v>
      </c>
      <c r="N128" s="3"/>
      <c r="O128" s="18">
        <f t="shared" si="15"/>
        <v>3710</v>
      </c>
      <c r="P128" s="3"/>
      <c r="Q128" s="18">
        <f t="shared" si="16"/>
        <v>3710</v>
      </c>
      <c r="R128" s="3"/>
      <c r="S128" s="18">
        <f t="shared" si="17"/>
        <v>3710</v>
      </c>
    </row>
    <row r="129" spans="1:19" ht="30" customHeight="1" x14ac:dyDescent="0.3">
      <c r="A129" s="7" t="s">
        <v>150</v>
      </c>
      <c r="B129" s="16" t="s">
        <v>485</v>
      </c>
      <c r="C129" s="17" t="s">
        <v>40</v>
      </c>
      <c r="D129" s="17" t="s">
        <v>97</v>
      </c>
      <c r="E129" s="16" t="s">
        <v>551</v>
      </c>
      <c r="F129" s="17" t="s">
        <v>14</v>
      </c>
      <c r="G129" s="3">
        <f>G130</f>
        <v>1050</v>
      </c>
      <c r="H129" s="3">
        <f>H130</f>
        <v>0</v>
      </c>
      <c r="I129" s="18">
        <f t="shared" si="12"/>
        <v>1050</v>
      </c>
      <c r="J129" s="3">
        <f>J130</f>
        <v>0</v>
      </c>
      <c r="K129" s="18">
        <f t="shared" si="13"/>
        <v>1050</v>
      </c>
      <c r="L129" s="3">
        <f>L130</f>
        <v>0</v>
      </c>
      <c r="M129" s="18">
        <f t="shared" si="14"/>
        <v>1050</v>
      </c>
      <c r="N129" s="3">
        <f>N130</f>
        <v>0</v>
      </c>
      <c r="O129" s="18">
        <f t="shared" si="15"/>
        <v>1050</v>
      </c>
      <c r="P129" s="3">
        <f>P130</f>
        <v>0</v>
      </c>
      <c r="Q129" s="18">
        <f t="shared" si="16"/>
        <v>1050</v>
      </c>
      <c r="R129" s="3">
        <f>R130</f>
        <v>0</v>
      </c>
      <c r="S129" s="18">
        <f t="shared" si="17"/>
        <v>1050</v>
      </c>
    </row>
    <row r="130" spans="1:19" ht="30" customHeight="1" x14ac:dyDescent="0.3">
      <c r="A130" s="7" t="s">
        <v>35</v>
      </c>
      <c r="B130" s="16" t="s">
        <v>485</v>
      </c>
      <c r="C130" s="17" t="s">
        <v>40</v>
      </c>
      <c r="D130" s="17" t="s">
        <v>97</v>
      </c>
      <c r="E130" s="16" t="s">
        <v>551</v>
      </c>
      <c r="F130" s="17" t="s">
        <v>466</v>
      </c>
      <c r="G130" s="3">
        <f>G131</f>
        <v>1050</v>
      </c>
      <c r="H130" s="3">
        <f>H131</f>
        <v>0</v>
      </c>
      <c r="I130" s="18">
        <f t="shared" si="12"/>
        <v>1050</v>
      </c>
      <c r="J130" s="3">
        <f>J131</f>
        <v>0</v>
      </c>
      <c r="K130" s="18">
        <f t="shared" si="13"/>
        <v>1050</v>
      </c>
      <c r="L130" s="3">
        <f>L131</f>
        <v>0</v>
      </c>
      <c r="M130" s="18">
        <f t="shared" si="14"/>
        <v>1050</v>
      </c>
      <c r="N130" s="3">
        <f>N131</f>
        <v>0</v>
      </c>
      <c r="O130" s="18">
        <f t="shared" si="15"/>
        <v>1050</v>
      </c>
      <c r="P130" s="3">
        <f>P131</f>
        <v>0</v>
      </c>
      <c r="Q130" s="18">
        <f t="shared" si="16"/>
        <v>1050</v>
      </c>
      <c r="R130" s="3">
        <f>R131</f>
        <v>0</v>
      </c>
      <c r="S130" s="18">
        <f t="shared" si="17"/>
        <v>1050</v>
      </c>
    </row>
    <row r="131" spans="1:19" ht="46.5" customHeight="1" x14ac:dyDescent="0.3">
      <c r="A131" s="7" t="s">
        <v>36</v>
      </c>
      <c r="B131" s="16" t="s">
        <v>485</v>
      </c>
      <c r="C131" s="17" t="s">
        <v>40</v>
      </c>
      <c r="D131" s="17" t="s">
        <v>97</v>
      </c>
      <c r="E131" s="16" t="s">
        <v>551</v>
      </c>
      <c r="F131" s="17" t="s">
        <v>462</v>
      </c>
      <c r="G131" s="3">
        <v>1050</v>
      </c>
      <c r="H131" s="3"/>
      <c r="I131" s="18">
        <f t="shared" si="12"/>
        <v>1050</v>
      </c>
      <c r="J131" s="3"/>
      <c r="K131" s="18">
        <f t="shared" si="13"/>
        <v>1050</v>
      </c>
      <c r="L131" s="3"/>
      <c r="M131" s="18">
        <f t="shared" si="14"/>
        <v>1050</v>
      </c>
      <c r="N131" s="3"/>
      <c r="O131" s="18">
        <f t="shared" si="15"/>
        <v>1050</v>
      </c>
      <c r="P131" s="3"/>
      <c r="Q131" s="18">
        <f t="shared" si="16"/>
        <v>1050</v>
      </c>
      <c r="R131" s="3"/>
      <c r="S131" s="18">
        <f t="shared" si="17"/>
        <v>1050</v>
      </c>
    </row>
    <row r="132" spans="1:19" ht="30" customHeight="1" x14ac:dyDescent="0.3">
      <c r="A132" s="7" t="s">
        <v>607</v>
      </c>
      <c r="B132" s="16" t="s">
        <v>485</v>
      </c>
      <c r="C132" s="17" t="s">
        <v>40</v>
      </c>
      <c r="D132" s="17" t="s">
        <v>97</v>
      </c>
      <c r="E132" s="16" t="s">
        <v>608</v>
      </c>
      <c r="F132" s="17" t="s">
        <v>14</v>
      </c>
      <c r="G132" s="3">
        <f>G133</f>
        <v>210</v>
      </c>
      <c r="H132" s="3">
        <f>H133</f>
        <v>0</v>
      </c>
      <c r="I132" s="18">
        <f t="shared" si="12"/>
        <v>210</v>
      </c>
      <c r="J132" s="3">
        <f>J133</f>
        <v>0</v>
      </c>
      <c r="K132" s="18">
        <f t="shared" si="13"/>
        <v>210</v>
      </c>
      <c r="L132" s="3">
        <f>L133</f>
        <v>0</v>
      </c>
      <c r="M132" s="18">
        <f t="shared" si="14"/>
        <v>210</v>
      </c>
      <c r="N132" s="3">
        <f>N133</f>
        <v>0</v>
      </c>
      <c r="O132" s="18">
        <f t="shared" si="15"/>
        <v>210</v>
      </c>
      <c r="P132" s="3">
        <f>P133</f>
        <v>0</v>
      </c>
      <c r="Q132" s="18">
        <f t="shared" si="16"/>
        <v>210</v>
      </c>
      <c r="R132" s="3">
        <f>R133</f>
        <v>0</v>
      </c>
      <c r="S132" s="18">
        <f t="shared" si="17"/>
        <v>210</v>
      </c>
    </row>
    <row r="133" spans="1:19" ht="30" customHeight="1" x14ac:dyDescent="0.3">
      <c r="A133" s="7" t="s">
        <v>35</v>
      </c>
      <c r="B133" s="16" t="s">
        <v>485</v>
      </c>
      <c r="C133" s="17" t="s">
        <v>40</v>
      </c>
      <c r="D133" s="17" t="s">
        <v>97</v>
      </c>
      <c r="E133" s="16" t="s">
        <v>608</v>
      </c>
      <c r="F133" s="17" t="s">
        <v>466</v>
      </c>
      <c r="G133" s="3">
        <f>G134</f>
        <v>210</v>
      </c>
      <c r="H133" s="3">
        <f>H134</f>
        <v>0</v>
      </c>
      <c r="I133" s="18">
        <f t="shared" si="12"/>
        <v>210</v>
      </c>
      <c r="J133" s="3">
        <f>J134</f>
        <v>0</v>
      </c>
      <c r="K133" s="18">
        <f t="shared" si="13"/>
        <v>210</v>
      </c>
      <c r="L133" s="3">
        <f>L134</f>
        <v>0</v>
      </c>
      <c r="M133" s="18">
        <f t="shared" si="14"/>
        <v>210</v>
      </c>
      <c r="N133" s="3">
        <f>N134</f>
        <v>0</v>
      </c>
      <c r="O133" s="18">
        <f t="shared" si="15"/>
        <v>210</v>
      </c>
      <c r="P133" s="3">
        <f>P134</f>
        <v>0</v>
      </c>
      <c r="Q133" s="18">
        <f t="shared" si="16"/>
        <v>210</v>
      </c>
      <c r="R133" s="3">
        <f>R134</f>
        <v>0</v>
      </c>
      <c r="S133" s="18">
        <f t="shared" si="17"/>
        <v>210</v>
      </c>
    </row>
    <row r="134" spans="1:19" ht="44.25" customHeight="1" x14ac:dyDescent="0.3">
      <c r="A134" s="7" t="s">
        <v>36</v>
      </c>
      <c r="B134" s="16" t="s">
        <v>485</v>
      </c>
      <c r="C134" s="17" t="s">
        <v>40</v>
      </c>
      <c r="D134" s="17" t="s">
        <v>97</v>
      </c>
      <c r="E134" s="16" t="s">
        <v>608</v>
      </c>
      <c r="F134" s="17" t="s">
        <v>462</v>
      </c>
      <c r="G134" s="3">
        <v>210</v>
      </c>
      <c r="H134" s="3"/>
      <c r="I134" s="18">
        <f t="shared" si="12"/>
        <v>210</v>
      </c>
      <c r="J134" s="3"/>
      <c r="K134" s="18">
        <f t="shared" si="13"/>
        <v>210</v>
      </c>
      <c r="L134" s="3"/>
      <c r="M134" s="18">
        <f t="shared" si="14"/>
        <v>210</v>
      </c>
      <c r="N134" s="3"/>
      <c r="O134" s="18">
        <f t="shared" si="15"/>
        <v>210</v>
      </c>
      <c r="P134" s="3"/>
      <c r="Q134" s="18">
        <f t="shared" si="16"/>
        <v>210</v>
      </c>
      <c r="R134" s="3"/>
      <c r="S134" s="18">
        <f t="shared" si="17"/>
        <v>210</v>
      </c>
    </row>
    <row r="135" spans="1:19" ht="78" customHeight="1" x14ac:dyDescent="0.3">
      <c r="A135" s="24" t="s">
        <v>612</v>
      </c>
      <c r="B135" s="16" t="s">
        <v>485</v>
      </c>
      <c r="C135" s="17" t="s">
        <v>40</v>
      </c>
      <c r="D135" s="17" t="s">
        <v>97</v>
      </c>
      <c r="E135" s="16" t="s">
        <v>613</v>
      </c>
      <c r="F135" s="17" t="s">
        <v>14</v>
      </c>
      <c r="G135" s="3">
        <f>G136</f>
        <v>85479.4</v>
      </c>
      <c r="H135" s="3">
        <f>H136</f>
        <v>0</v>
      </c>
      <c r="I135" s="18">
        <f t="shared" si="12"/>
        <v>85479.4</v>
      </c>
      <c r="J135" s="3">
        <f>J136</f>
        <v>-28418.6</v>
      </c>
      <c r="K135" s="18">
        <f t="shared" si="13"/>
        <v>57060.799999999996</v>
      </c>
      <c r="L135" s="3">
        <f>L136</f>
        <v>0</v>
      </c>
      <c r="M135" s="18">
        <f t="shared" si="14"/>
        <v>57060.799999999996</v>
      </c>
      <c r="N135" s="3">
        <f>N136</f>
        <v>0</v>
      </c>
      <c r="O135" s="18">
        <f t="shared" si="15"/>
        <v>57060.799999999996</v>
      </c>
      <c r="P135" s="3">
        <f>P136</f>
        <v>0</v>
      </c>
      <c r="Q135" s="18">
        <f t="shared" si="16"/>
        <v>57060.799999999996</v>
      </c>
      <c r="R135" s="3">
        <f>R136</f>
        <v>0</v>
      </c>
      <c r="S135" s="18">
        <f t="shared" si="17"/>
        <v>57060.799999999996</v>
      </c>
    </row>
    <row r="136" spans="1:19" ht="30" customHeight="1" x14ac:dyDescent="0.3">
      <c r="A136" s="7" t="s">
        <v>35</v>
      </c>
      <c r="B136" s="16" t="s">
        <v>485</v>
      </c>
      <c r="C136" s="17" t="s">
        <v>40</v>
      </c>
      <c r="D136" s="17" t="s">
        <v>97</v>
      </c>
      <c r="E136" s="16" t="s">
        <v>613</v>
      </c>
      <c r="F136" s="17" t="s">
        <v>466</v>
      </c>
      <c r="G136" s="3">
        <f>G137</f>
        <v>85479.4</v>
      </c>
      <c r="H136" s="3">
        <f>H137</f>
        <v>0</v>
      </c>
      <c r="I136" s="18">
        <f t="shared" ref="I136:I213" si="22">G136+H136</f>
        <v>85479.4</v>
      </c>
      <c r="J136" s="3">
        <f>J137</f>
        <v>-28418.6</v>
      </c>
      <c r="K136" s="18">
        <f t="shared" ref="K136:K213" si="23">I136+J136</f>
        <v>57060.799999999996</v>
      </c>
      <c r="L136" s="3">
        <f>L137</f>
        <v>0</v>
      </c>
      <c r="M136" s="18">
        <f t="shared" ref="M136:M213" si="24">K136+L136</f>
        <v>57060.799999999996</v>
      </c>
      <c r="N136" s="3">
        <f>N137</f>
        <v>0</v>
      </c>
      <c r="O136" s="18">
        <f t="shared" ref="O136:O213" si="25">M136+N136</f>
        <v>57060.799999999996</v>
      </c>
      <c r="P136" s="3">
        <f>P137</f>
        <v>0</v>
      </c>
      <c r="Q136" s="18">
        <f t="shared" ref="Q136:Q153" si="26">O136+P136</f>
        <v>57060.799999999996</v>
      </c>
      <c r="R136" s="3">
        <f>R137</f>
        <v>0</v>
      </c>
      <c r="S136" s="18">
        <f t="shared" ref="S136:S153" si="27">Q136+R136</f>
        <v>57060.799999999996</v>
      </c>
    </row>
    <row r="137" spans="1:19" ht="45.75" customHeight="1" x14ac:dyDescent="0.3">
      <c r="A137" s="7" t="s">
        <v>36</v>
      </c>
      <c r="B137" s="16" t="s">
        <v>485</v>
      </c>
      <c r="C137" s="17" t="s">
        <v>40</v>
      </c>
      <c r="D137" s="17" t="s">
        <v>97</v>
      </c>
      <c r="E137" s="16" t="s">
        <v>613</v>
      </c>
      <c r="F137" s="17" t="s">
        <v>462</v>
      </c>
      <c r="G137" s="3">
        <v>85479.4</v>
      </c>
      <c r="H137" s="3"/>
      <c r="I137" s="18">
        <f t="shared" si="22"/>
        <v>85479.4</v>
      </c>
      <c r="J137" s="3">
        <v>-28418.6</v>
      </c>
      <c r="K137" s="18">
        <f t="shared" si="23"/>
        <v>57060.799999999996</v>
      </c>
      <c r="L137" s="3"/>
      <c r="M137" s="18">
        <f t="shared" si="24"/>
        <v>57060.799999999996</v>
      </c>
      <c r="N137" s="3"/>
      <c r="O137" s="18">
        <f t="shared" si="25"/>
        <v>57060.799999999996</v>
      </c>
      <c r="P137" s="3"/>
      <c r="Q137" s="18">
        <f t="shared" si="26"/>
        <v>57060.799999999996</v>
      </c>
      <c r="R137" s="3"/>
      <c r="S137" s="18">
        <f t="shared" si="27"/>
        <v>57060.799999999996</v>
      </c>
    </row>
    <row r="138" spans="1:19" ht="74.25" customHeight="1" x14ac:dyDescent="0.3">
      <c r="A138" s="24" t="s">
        <v>614</v>
      </c>
      <c r="B138" s="16" t="s">
        <v>485</v>
      </c>
      <c r="C138" s="17" t="s">
        <v>40</v>
      </c>
      <c r="D138" s="17" t="s">
        <v>97</v>
      </c>
      <c r="E138" s="16" t="s">
        <v>615</v>
      </c>
      <c r="F138" s="17" t="s">
        <v>14</v>
      </c>
      <c r="G138" s="3">
        <f>G139</f>
        <v>3754.1</v>
      </c>
      <c r="H138" s="3">
        <f>H139</f>
        <v>0</v>
      </c>
      <c r="I138" s="18">
        <f t="shared" si="22"/>
        <v>3754.1</v>
      </c>
      <c r="J138" s="3">
        <f>J139</f>
        <v>-1495.7</v>
      </c>
      <c r="K138" s="18">
        <f t="shared" si="23"/>
        <v>2258.3999999999996</v>
      </c>
      <c r="L138" s="3"/>
      <c r="M138" s="18">
        <f t="shared" si="24"/>
        <v>2258.3999999999996</v>
      </c>
      <c r="N138" s="3"/>
      <c r="O138" s="18">
        <f t="shared" si="25"/>
        <v>2258.3999999999996</v>
      </c>
      <c r="P138" s="3">
        <f>P139</f>
        <v>744.8</v>
      </c>
      <c r="Q138" s="18">
        <f t="shared" si="26"/>
        <v>3003.2</v>
      </c>
      <c r="R138" s="3">
        <f>R139</f>
        <v>0</v>
      </c>
      <c r="S138" s="18">
        <f t="shared" si="27"/>
        <v>3003.2</v>
      </c>
    </row>
    <row r="139" spans="1:19" ht="30" customHeight="1" x14ac:dyDescent="0.3">
      <c r="A139" s="7" t="s">
        <v>35</v>
      </c>
      <c r="B139" s="16" t="s">
        <v>485</v>
      </c>
      <c r="C139" s="17" t="s">
        <v>40</v>
      </c>
      <c r="D139" s="17" t="s">
        <v>97</v>
      </c>
      <c r="E139" s="16" t="s">
        <v>615</v>
      </c>
      <c r="F139" s="17" t="s">
        <v>466</v>
      </c>
      <c r="G139" s="3">
        <f>G140</f>
        <v>3754.1</v>
      </c>
      <c r="H139" s="3">
        <f>H140</f>
        <v>0</v>
      </c>
      <c r="I139" s="18">
        <f t="shared" si="22"/>
        <v>3754.1</v>
      </c>
      <c r="J139" s="3">
        <f>J140</f>
        <v>-1495.7</v>
      </c>
      <c r="K139" s="18">
        <f t="shared" si="23"/>
        <v>2258.3999999999996</v>
      </c>
      <c r="L139" s="3"/>
      <c r="M139" s="18">
        <f t="shared" si="24"/>
        <v>2258.3999999999996</v>
      </c>
      <c r="N139" s="3"/>
      <c r="O139" s="18">
        <f t="shared" si="25"/>
        <v>2258.3999999999996</v>
      </c>
      <c r="P139" s="3">
        <f>P140</f>
        <v>744.8</v>
      </c>
      <c r="Q139" s="18">
        <f t="shared" si="26"/>
        <v>3003.2</v>
      </c>
      <c r="R139" s="3">
        <f>R140</f>
        <v>0</v>
      </c>
      <c r="S139" s="18">
        <f t="shared" si="27"/>
        <v>3003.2</v>
      </c>
    </row>
    <row r="140" spans="1:19" ht="46.15" customHeight="1" x14ac:dyDescent="0.3">
      <c r="A140" s="7" t="s">
        <v>36</v>
      </c>
      <c r="B140" s="16" t="s">
        <v>485</v>
      </c>
      <c r="C140" s="17" t="s">
        <v>40</v>
      </c>
      <c r="D140" s="17" t="s">
        <v>97</v>
      </c>
      <c r="E140" s="16" t="s">
        <v>615</v>
      </c>
      <c r="F140" s="17" t="s">
        <v>462</v>
      </c>
      <c r="G140" s="3">
        <v>3754.1</v>
      </c>
      <c r="H140" s="3"/>
      <c r="I140" s="18">
        <f t="shared" si="22"/>
        <v>3754.1</v>
      </c>
      <c r="J140" s="3">
        <v>-1495.7</v>
      </c>
      <c r="K140" s="18">
        <f t="shared" si="23"/>
        <v>2258.3999999999996</v>
      </c>
      <c r="L140" s="3"/>
      <c r="M140" s="18">
        <f t="shared" si="24"/>
        <v>2258.3999999999996</v>
      </c>
      <c r="N140" s="3"/>
      <c r="O140" s="18">
        <f t="shared" si="25"/>
        <v>2258.3999999999996</v>
      </c>
      <c r="P140" s="80">
        <v>744.8</v>
      </c>
      <c r="Q140" s="18">
        <f t="shared" si="26"/>
        <v>3003.2</v>
      </c>
      <c r="R140" s="80"/>
      <c r="S140" s="18">
        <f t="shared" si="27"/>
        <v>3003.2</v>
      </c>
    </row>
    <row r="141" spans="1:19" ht="25.5" x14ac:dyDescent="0.3">
      <c r="A141" s="6" t="s">
        <v>380</v>
      </c>
      <c r="B141" s="13">
        <v>522</v>
      </c>
      <c r="C141" s="15" t="s">
        <v>40</v>
      </c>
      <c r="D141" s="15">
        <v>12</v>
      </c>
      <c r="E141" s="13" t="s">
        <v>13</v>
      </c>
      <c r="F141" s="15" t="s">
        <v>14</v>
      </c>
      <c r="G141" s="2">
        <f>G142+G147</f>
        <v>786</v>
      </c>
      <c r="H141" s="2">
        <f>H142+H147</f>
        <v>0</v>
      </c>
      <c r="I141" s="14">
        <f t="shared" si="22"/>
        <v>786</v>
      </c>
      <c r="J141" s="2">
        <f>J142+J147</f>
        <v>0</v>
      </c>
      <c r="K141" s="14">
        <f t="shared" si="23"/>
        <v>786</v>
      </c>
      <c r="L141" s="2">
        <f>L142+L147</f>
        <v>357</v>
      </c>
      <c r="M141" s="14">
        <f t="shared" si="24"/>
        <v>1143</v>
      </c>
      <c r="N141" s="2">
        <f>N142+N147</f>
        <v>300</v>
      </c>
      <c r="O141" s="14">
        <f t="shared" si="25"/>
        <v>1443</v>
      </c>
      <c r="P141" s="2">
        <f>P142+P147</f>
        <v>0</v>
      </c>
      <c r="Q141" s="14">
        <f t="shared" si="26"/>
        <v>1443</v>
      </c>
      <c r="R141" s="2">
        <f>R142+R147</f>
        <v>0</v>
      </c>
      <c r="S141" s="14">
        <f t="shared" si="27"/>
        <v>1443</v>
      </c>
    </row>
    <row r="142" spans="1:19" ht="60" customHeight="1" x14ac:dyDescent="0.3">
      <c r="A142" s="7" t="s">
        <v>732</v>
      </c>
      <c r="B142" s="16">
        <v>522</v>
      </c>
      <c r="C142" s="17" t="s">
        <v>40</v>
      </c>
      <c r="D142" s="17">
        <v>12</v>
      </c>
      <c r="E142" s="17" t="s">
        <v>177</v>
      </c>
      <c r="F142" s="17" t="s">
        <v>14</v>
      </c>
      <c r="G142" s="3">
        <f t="shared" ref="G142:R145" si="28">G143</f>
        <v>391</v>
      </c>
      <c r="H142" s="3">
        <f t="shared" si="28"/>
        <v>0</v>
      </c>
      <c r="I142" s="18">
        <f t="shared" si="22"/>
        <v>391</v>
      </c>
      <c r="J142" s="3">
        <f t="shared" si="28"/>
        <v>0</v>
      </c>
      <c r="K142" s="18">
        <f t="shared" si="23"/>
        <v>391</v>
      </c>
      <c r="L142" s="3">
        <f t="shared" si="28"/>
        <v>387</v>
      </c>
      <c r="M142" s="18">
        <f t="shared" si="24"/>
        <v>778</v>
      </c>
      <c r="N142" s="3">
        <f t="shared" si="28"/>
        <v>300</v>
      </c>
      <c r="O142" s="18">
        <f t="shared" si="25"/>
        <v>1078</v>
      </c>
      <c r="P142" s="3">
        <f t="shared" si="28"/>
        <v>0</v>
      </c>
      <c r="Q142" s="18">
        <f t="shared" si="26"/>
        <v>1078</v>
      </c>
      <c r="R142" s="3">
        <f t="shared" si="28"/>
        <v>0</v>
      </c>
      <c r="S142" s="18">
        <f t="shared" si="27"/>
        <v>1078</v>
      </c>
    </row>
    <row r="143" spans="1:19" ht="74.25" customHeight="1" x14ac:dyDescent="0.3">
      <c r="A143" s="7" t="s">
        <v>733</v>
      </c>
      <c r="B143" s="16">
        <v>522</v>
      </c>
      <c r="C143" s="17" t="s">
        <v>40</v>
      </c>
      <c r="D143" s="17">
        <v>12</v>
      </c>
      <c r="E143" s="17" t="s">
        <v>516</v>
      </c>
      <c r="F143" s="17" t="s">
        <v>14</v>
      </c>
      <c r="G143" s="3">
        <f t="shared" si="28"/>
        <v>391</v>
      </c>
      <c r="H143" s="3">
        <f t="shared" si="28"/>
        <v>0</v>
      </c>
      <c r="I143" s="18">
        <f t="shared" si="22"/>
        <v>391</v>
      </c>
      <c r="J143" s="3">
        <f t="shared" si="28"/>
        <v>0</v>
      </c>
      <c r="K143" s="18">
        <f t="shared" si="23"/>
        <v>391</v>
      </c>
      <c r="L143" s="3">
        <f t="shared" si="28"/>
        <v>387</v>
      </c>
      <c r="M143" s="18">
        <f t="shared" si="24"/>
        <v>778</v>
      </c>
      <c r="N143" s="3">
        <f t="shared" si="28"/>
        <v>300</v>
      </c>
      <c r="O143" s="18">
        <f t="shared" si="25"/>
        <v>1078</v>
      </c>
      <c r="P143" s="3">
        <f t="shared" si="28"/>
        <v>0</v>
      </c>
      <c r="Q143" s="18">
        <f t="shared" si="26"/>
        <v>1078</v>
      </c>
      <c r="R143" s="3">
        <f t="shared" si="28"/>
        <v>0</v>
      </c>
      <c r="S143" s="18">
        <f t="shared" si="27"/>
        <v>1078</v>
      </c>
    </row>
    <row r="144" spans="1:19" ht="29.25" customHeight="1" x14ac:dyDescent="0.3">
      <c r="A144" s="7" t="s">
        <v>562</v>
      </c>
      <c r="B144" s="16">
        <v>522</v>
      </c>
      <c r="C144" s="17" t="s">
        <v>40</v>
      </c>
      <c r="D144" s="17">
        <v>12</v>
      </c>
      <c r="E144" s="17" t="s">
        <v>563</v>
      </c>
      <c r="F144" s="17" t="s">
        <v>14</v>
      </c>
      <c r="G144" s="3">
        <f t="shared" si="28"/>
        <v>391</v>
      </c>
      <c r="H144" s="3">
        <f t="shared" si="28"/>
        <v>0</v>
      </c>
      <c r="I144" s="18">
        <f t="shared" si="22"/>
        <v>391</v>
      </c>
      <c r="J144" s="3">
        <f t="shared" si="28"/>
        <v>0</v>
      </c>
      <c r="K144" s="18">
        <f t="shared" si="23"/>
        <v>391</v>
      </c>
      <c r="L144" s="3">
        <f t="shared" si="28"/>
        <v>387</v>
      </c>
      <c r="M144" s="18">
        <f t="shared" si="24"/>
        <v>778</v>
      </c>
      <c r="N144" s="3">
        <f t="shared" si="28"/>
        <v>300</v>
      </c>
      <c r="O144" s="18">
        <f t="shared" si="25"/>
        <v>1078</v>
      </c>
      <c r="P144" s="3">
        <f t="shared" si="28"/>
        <v>0</v>
      </c>
      <c r="Q144" s="18">
        <f t="shared" si="26"/>
        <v>1078</v>
      </c>
      <c r="R144" s="3">
        <f t="shared" si="28"/>
        <v>0</v>
      </c>
      <c r="S144" s="18">
        <f t="shared" si="27"/>
        <v>1078</v>
      </c>
    </row>
    <row r="145" spans="1:19" ht="31.5" customHeight="1" x14ac:dyDescent="0.3">
      <c r="A145" s="7" t="s">
        <v>35</v>
      </c>
      <c r="B145" s="16">
        <v>522</v>
      </c>
      <c r="C145" s="17" t="s">
        <v>40</v>
      </c>
      <c r="D145" s="17">
        <v>12</v>
      </c>
      <c r="E145" s="17" t="s">
        <v>563</v>
      </c>
      <c r="F145" s="17" t="s">
        <v>466</v>
      </c>
      <c r="G145" s="3">
        <f t="shared" si="28"/>
        <v>391</v>
      </c>
      <c r="H145" s="3">
        <f t="shared" si="28"/>
        <v>0</v>
      </c>
      <c r="I145" s="18">
        <f t="shared" si="22"/>
        <v>391</v>
      </c>
      <c r="J145" s="3">
        <f t="shared" si="28"/>
        <v>0</v>
      </c>
      <c r="K145" s="18">
        <f t="shared" si="23"/>
        <v>391</v>
      </c>
      <c r="L145" s="3">
        <f t="shared" si="28"/>
        <v>387</v>
      </c>
      <c r="M145" s="18">
        <f t="shared" si="24"/>
        <v>778</v>
      </c>
      <c r="N145" s="3">
        <f t="shared" si="28"/>
        <v>300</v>
      </c>
      <c r="O145" s="18">
        <f t="shared" si="25"/>
        <v>1078</v>
      </c>
      <c r="P145" s="3">
        <f t="shared" si="28"/>
        <v>0</v>
      </c>
      <c r="Q145" s="18">
        <f t="shared" si="26"/>
        <v>1078</v>
      </c>
      <c r="R145" s="3">
        <f t="shared" si="28"/>
        <v>0</v>
      </c>
      <c r="S145" s="18">
        <f t="shared" si="27"/>
        <v>1078</v>
      </c>
    </row>
    <row r="146" spans="1:19" ht="44.25" customHeight="1" x14ac:dyDescent="0.3">
      <c r="A146" s="7" t="s">
        <v>36</v>
      </c>
      <c r="B146" s="16">
        <v>522</v>
      </c>
      <c r="C146" s="17" t="s">
        <v>40</v>
      </c>
      <c r="D146" s="17">
        <v>12</v>
      </c>
      <c r="E146" s="17" t="s">
        <v>563</v>
      </c>
      <c r="F146" s="17" t="s">
        <v>462</v>
      </c>
      <c r="G146" s="3">
        <v>391</v>
      </c>
      <c r="H146" s="3"/>
      <c r="I146" s="18">
        <f t="shared" si="22"/>
        <v>391</v>
      </c>
      <c r="J146" s="3"/>
      <c r="K146" s="18">
        <f t="shared" si="23"/>
        <v>391</v>
      </c>
      <c r="L146" s="3">
        <v>387</v>
      </c>
      <c r="M146" s="18">
        <f t="shared" si="24"/>
        <v>778</v>
      </c>
      <c r="N146" s="3">
        <v>300</v>
      </c>
      <c r="O146" s="18">
        <f t="shared" si="25"/>
        <v>1078</v>
      </c>
      <c r="P146" s="3">
        <v>0</v>
      </c>
      <c r="Q146" s="18">
        <f t="shared" si="26"/>
        <v>1078</v>
      </c>
      <c r="R146" s="3">
        <v>0</v>
      </c>
      <c r="S146" s="18">
        <f t="shared" si="27"/>
        <v>1078</v>
      </c>
    </row>
    <row r="147" spans="1:19" ht="90" customHeight="1" x14ac:dyDescent="0.3">
      <c r="A147" s="7" t="s">
        <v>731</v>
      </c>
      <c r="B147" s="16">
        <v>522</v>
      </c>
      <c r="C147" s="17" t="s">
        <v>40</v>
      </c>
      <c r="D147" s="17">
        <v>12</v>
      </c>
      <c r="E147" s="17" t="s">
        <v>564</v>
      </c>
      <c r="F147" s="17" t="s">
        <v>14</v>
      </c>
      <c r="G147" s="3">
        <f t="shared" ref="G147:R150" si="29">G148</f>
        <v>395</v>
      </c>
      <c r="H147" s="3">
        <f t="shared" si="29"/>
        <v>0</v>
      </c>
      <c r="I147" s="18">
        <f t="shared" si="22"/>
        <v>395</v>
      </c>
      <c r="J147" s="3">
        <f t="shared" si="29"/>
        <v>0</v>
      </c>
      <c r="K147" s="18">
        <f t="shared" si="23"/>
        <v>395</v>
      </c>
      <c r="L147" s="3">
        <f t="shared" si="29"/>
        <v>-30</v>
      </c>
      <c r="M147" s="18">
        <f t="shared" si="24"/>
        <v>365</v>
      </c>
      <c r="N147" s="3">
        <f t="shared" si="29"/>
        <v>0</v>
      </c>
      <c r="O147" s="18">
        <f t="shared" si="25"/>
        <v>365</v>
      </c>
      <c r="P147" s="3">
        <f t="shared" si="29"/>
        <v>0</v>
      </c>
      <c r="Q147" s="18">
        <f t="shared" si="26"/>
        <v>365</v>
      </c>
      <c r="R147" s="3">
        <f t="shared" si="29"/>
        <v>0</v>
      </c>
      <c r="S147" s="18">
        <f t="shared" si="27"/>
        <v>365</v>
      </c>
    </row>
    <row r="148" spans="1:19" ht="119.25" customHeight="1" x14ac:dyDescent="0.3">
      <c r="A148" s="7" t="s">
        <v>734</v>
      </c>
      <c r="B148" s="16">
        <v>522</v>
      </c>
      <c r="C148" s="17" t="s">
        <v>40</v>
      </c>
      <c r="D148" s="17">
        <v>12</v>
      </c>
      <c r="E148" s="17" t="s">
        <v>566</v>
      </c>
      <c r="F148" s="17" t="s">
        <v>14</v>
      </c>
      <c r="G148" s="3">
        <f t="shared" si="29"/>
        <v>395</v>
      </c>
      <c r="H148" s="3">
        <f t="shared" si="29"/>
        <v>0</v>
      </c>
      <c r="I148" s="18">
        <f t="shared" si="22"/>
        <v>395</v>
      </c>
      <c r="J148" s="3">
        <f t="shared" si="29"/>
        <v>0</v>
      </c>
      <c r="K148" s="18">
        <f t="shared" si="23"/>
        <v>395</v>
      </c>
      <c r="L148" s="3">
        <f t="shared" si="29"/>
        <v>-30</v>
      </c>
      <c r="M148" s="18">
        <f t="shared" si="24"/>
        <v>365</v>
      </c>
      <c r="N148" s="3">
        <f t="shared" si="29"/>
        <v>0</v>
      </c>
      <c r="O148" s="18">
        <f t="shared" si="25"/>
        <v>365</v>
      </c>
      <c r="P148" s="3">
        <f t="shared" si="29"/>
        <v>0</v>
      </c>
      <c r="Q148" s="18">
        <f t="shared" si="26"/>
        <v>365</v>
      </c>
      <c r="R148" s="3">
        <f t="shared" si="29"/>
        <v>0</v>
      </c>
      <c r="S148" s="18">
        <f t="shared" si="27"/>
        <v>365</v>
      </c>
    </row>
    <row r="149" spans="1:19" ht="46.5" customHeight="1" x14ac:dyDescent="0.3">
      <c r="A149" s="7" t="s">
        <v>567</v>
      </c>
      <c r="B149" s="16">
        <v>522</v>
      </c>
      <c r="C149" s="17" t="s">
        <v>40</v>
      </c>
      <c r="D149" s="17">
        <v>12</v>
      </c>
      <c r="E149" s="17" t="s">
        <v>565</v>
      </c>
      <c r="F149" s="17" t="s">
        <v>568</v>
      </c>
      <c r="G149" s="3">
        <f t="shared" si="29"/>
        <v>395</v>
      </c>
      <c r="H149" s="3">
        <f t="shared" si="29"/>
        <v>0</v>
      </c>
      <c r="I149" s="18">
        <f t="shared" si="22"/>
        <v>395</v>
      </c>
      <c r="J149" s="3">
        <f t="shared" si="29"/>
        <v>0</v>
      </c>
      <c r="K149" s="18">
        <f t="shared" si="23"/>
        <v>395</v>
      </c>
      <c r="L149" s="3">
        <f t="shared" si="29"/>
        <v>-30</v>
      </c>
      <c r="M149" s="18">
        <f t="shared" si="24"/>
        <v>365</v>
      </c>
      <c r="N149" s="3">
        <f t="shared" si="29"/>
        <v>0</v>
      </c>
      <c r="O149" s="18">
        <f t="shared" si="25"/>
        <v>365</v>
      </c>
      <c r="P149" s="3">
        <f t="shared" si="29"/>
        <v>0</v>
      </c>
      <c r="Q149" s="18">
        <f t="shared" si="26"/>
        <v>365</v>
      </c>
      <c r="R149" s="3">
        <f t="shared" si="29"/>
        <v>0</v>
      </c>
      <c r="S149" s="18">
        <f t="shared" si="27"/>
        <v>365</v>
      </c>
    </row>
    <row r="150" spans="1:19" ht="46.5" customHeight="1" x14ac:dyDescent="0.3">
      <c r="A150" s="7" t="s">
        <v>558</v>
      </c>
      <c r="B150" s="16">
        <v>522</v>
      </c>
      <c r="C150" s="17" t="s">
        <v>40</v>
      </c>
      <c r="D150" s="17">
        <v>12</v>
      </c>
      <c r="E150" s="17" t="s">
        <v>565</v>
      </c>
      <c r="F150" s="17" t="s">
        <v>466</v>
      </c>
      <c r="G150" s="3">
        <f t="shared" si="29"/>
        <v>395</v>
      </c>
      <c r="H150" s="3">
        <f t="shared" si="29"/>
        <v>0</v>
      </c>
      <c r="I150" s="18">
        <f t="shared" si="22"/>
        <v>395</v>
      </c>
      <c r="J150" s="3">
        <f t="shared" si="29"/>
        <v>0</v>
      </c>
      <c r="K150" s="18">
        <f t="shared" si="23"/>
        <v>395</v>
      </c>
      <c r="L150" s="3">
        <f t="shared" si="29"/>
        <v>-30</v>
      </c>
      <c r="M150" s="18">
        <f t="shared" si="24"/>
        <v>365</v>
      </c>
      <c r="N150" s="3">
        <f t="shared" si="29"/>
        <v>0</v>
      </c>
      <c r="O150" s="18">
        <f t="shared" si="25"/>
        <v>365</v>
      </c>
      <c r="P150" s="3">
        <f t="shared" si="29"/>
        <v>0</v>
      </c>
      <c r="Q150" s="18">
        <f t="shared" si="26"/>
        <v>365</v>
      </c>
      <c r="R150" s="3">
        <f t="shared" si="29"/>
        <v>0</v>
      </c>
      <c r="S150" s="18">
        <f t="shared" si="27"/>
        <v>365</v>
      </c>
    </row>
    <row r="151" spans="1:19" ht="45" customHeight="1" x14ac:dyDescent="0.3">
      <c r="A151" s="7" t="s">
        <v>36</v>
      </c>
      <c r="B151" s="16">
        <v>522</v>
      </c>
      <c r="C151" s="17" t="s">
        <v>40</v>
      </c>
      <c r="D151" s="17">
        <v>12</v>
      </c>
      <c r="E151" s="17" t="s">
        <v>565</v>
      </c>
      <c r="F151" s="17" t="s">
        <v>462</v>
      </c>
      <c r="G151" s="3">
        <v>395</v>
      </c>
      <c r="H151" s="3"/>
      <c r="I151" s="18">
        <f t="shared" si="22"/>
        <v>395</v>
      </c>
      <c r="J151" s="3"/>
      <c r="K151" s="18">
        <f t="shared" si="23"/>
        <v>395</v>
      </c>
      <c r="L151" s="3">
        <v>-30</v>
      </c>
      <c r="M151" s="18">
        <f t="shared" si="24"/>
        <v>365</v>
      </c>
      <c r="N151" s="3"/>
      <c r="O151" s="18">
        <f t="shared" si="25"/>
        <v>365</v>
      </c>
      <c r="P151" s="3"/>
      <c r="Q151" s="18">
        <f t="shared" si="26"/>
        <v>365</v>
      </c>
      <c r="R151" s="3"/>
      <c r="S151" s="18">
        <f t="shared" si="27"/>
        <v>365</v>
      </c>
    </row>
    <row r="152" spans="1:19" ht="19.149999999999999" customHeight="1" x14ac:dyDescent="0.3">
      <c r="A152" s="6" t="s">
        <v>166</v>
      </c>
      <c r="B152" s="13">
        <v>522</v>
      </c>
      <c r="C152" s="15" t="s">
        <v>167</v>
      </c>
      <c r="D152" s="15" t="s">
        <v>12</v>
      </c>
      <c r="E152" s="15" t="s">
        <v>13</v>
      </c>
      <c r="F152" s="15" t="s">
        <v>14</v>
      </c>
      <c r="G152" s="2">
        <f>G174+G153</f>
        <v>1266.5999999999999</v>
      </c>
      <c r="H152" s="2">
        <f>H174+H153</f>
        <v>0</v>
      </c>
      <c r="I152" s="14">
        <f t="shared" si="22"/>
        <v>1266.5999999999999</v>
      </c>
      <c r="J152" s="2">
        <f>J174+J153</f>
        <v>0</v>
      </c>
      <c r="K152" s="14">
        <f t="shared" si="23"/>
        <v>1266.5999999999999</v>
      </c>
      <c r="L152" s="2">
        <f>L174+L153</f>
        <v>0</v>
      </c>
      <c r="M152" s="14">
        <f t="shared" si="24"/>
        <v>1266.5999999999999</v>
      </c>
      <c r="N152" s="2">
        <f>N174+N153</f>
        <v>11367.9</v>
      </c>
      <c r="O152" s="14">
        <f t="shared" si="25"/>
        <v>12634.5</v>
      </c>
      <c r="P152" s="2">
        <f>P174+P153</f>
        <v>2628.3</v>
      </c>
      <c r="Q152" s="14">
        <f t="shared" si="26"/>
        <v>15262.8</v>
      </c>
      <c r="R152" s="2">
        <f>R174+R153</f>
        <v>0</v>
      </c>
      <c r="S152" s="14">
        <f t="shared" si="27"/>
        <v>15262.8</v>
      </c>
    </row>
    <row r="153" spans="1:19" ht="15.75" customHeight="1" x14ac:dyDescent="0.3">
      <c r="A153" s="6" t="s">
        <v>168</v>
      </c>
      <c r="B153" s="13">
        <v>522</v>
      </c>
      <c r="C153" s="15" t="s">
        <v>167</v>
      </c>
      <c r="D153" s="15" t="s">
        <v>11</v>
      </c>
      <c r="E153" s="15" t="s">
        <v>13</v>
      </c>
      <c r="F153" s="15" t="s">
        <v>14</v>
      </c>
      <c r="G153" s="2">
        <f>G168</f>
        <v>1081</v>
      </c>
      <c r="H153" s="2">
        <f>H168</f>
        <v>0</v>
      </c>
      <c r="I153" s="14">
        <f t="shared" si="22"/>
        <v>1081</v>
      </c>
      <c r="J153" s="2">
        <f>J168</f>
        <v>0</v>
      </c>
      <c r="K153" s="14">
        <f t="shared" si="23"/>
        <v>1081</v>
      </c>
      <c r="L153" s="2">
        <f>L168</f>
        <v>0</v>
      </c>
      <c r="M153" s="14">
        <f t="shared" si="24"/>
        <v>1081</v>
      </c>
      <c r="N153" s="2">
        <f>N168+N154</f>
        <v>11367.9</v>
      </c>
      <c r="O153" s="14">
        <f t="shared" si="25"/>
        <v>12448.9</v>
      </c>
      <c r="P153" s="2">
        <f>P168+P154</f>
        <v>2628.3</v>
      </c>
      <c r="Q153" s="14">
        <f t="shared" si="26"/>
        <v>15077.2</v>
      </c>
      <c r="R153" s="2">
        <f>R168+R154</f>
        <v>0</v>
      </c>
      <c r="S153" s="14">
        <f t="shared" si="27"/>
        <v>15077.2</v>
      </c>
    </row>
    <row r="154" spans="1:19" ht="76.5" customHeight="1" x14ac:dyDescent="0.3">
      <c r="A154" s="7" t="s">
        <v>937</v>
      </c>
      <c r="B154" s="16">
        <v>522</v>
      </c>
      <c r="C154" s="17" t="s">
        <v>167</v>
      </c>
      <c r="D154" s="17" t="s">
        <v>11</v>
      </c>
      <c r="E154" s="21" t="s">
        <v>296</v>
      </c>
      <c r="F154" s="17" t="s">
        <v>14</v>
      </c>
      <c r="G154" s="18"/>
      <c r="H154" s="18"/>
      <c r="I154" s="18"/>
      <c r="J154" s="18"/>
      <c r="K154" s="18"/>
      <c r="L154" s="18"/>
      <c r="M154" s="18"/>
      <c r="N154" s="18">
        <f>N155</f>
        <v>11367.9</v>
      </c>
      <c r="O154" s="18">
        <f>M154+N154</f>
        <v>11367.9</v>
      </c>
      <c r="P154" s="18">
        <f>P155</f>
        <v>2628.3</v>
      </c>
      <c r="Q154" s="18">
        <f>O154+P154</f>
        <v>13996.2</v>
      </c>
      <c r="R154" s="18">
        <f>R155</f>
        <v>0</v>
      </c>
      <c r="S154" s="18">
        <f>Q154+R154</f>
        <v>13996.2</v>
      </c>
    </row>
    <row r="155" spans="1:19" ht="59.25" customHeight="1" x14ac:dyDescent="0.3">
      <c r="A155" s="7" t="s">
        <v>938</v>
      </c>
      <c r="B155" s="16">
        <v>522</v>
      </c>
      <c r="C155" s="17" t="s">
        <v>167</v>
      </c>
      <c r="D155" s="17" t="s">
        <v>11</v>
      </c>
      <c r="E155" s="21" t="s">
        <v>661</v>
      </c>
      <c r="F155" s="17" t="s">
        <v>14</v>
      </c>
      <c r="G155" s="18"/>
      <c r="H155" s="18"/>
      <c r="I155" s="18"/>
      <c r="J155" s="18"/>
      <c r="K155" s="18"/>
      <c r="L155" s="18"/>
      <c r="M155" s="18"/>
      <c r="N155" s="18">
        <f>N162+N156+N159</f>
        <v>11367.9</v>
      </c>
      <c r="O155" s="18">
        <f>M155+N155</f>
        <v>11367.9</v>
      </c>
      <c r="P155" s="18">
        <f>P162+P156+P159+P165</f>
        <v>2628.3</v>
      </c>
      <c r="Q155" s="18">
        <f>O155+P155</f>
        <v>13996.2</v>
      </c>
      <c r="R155" s="18">
        <f>R162+R156+R159+R165</f>
        <v>0</v>
      </c>
      <c r="S155" s="18">
        <f>Q155+R155</f>
        <v>13996.2</v>
      </c>
    </row>
    <row r="156" spans="1:19" ht="90" customHeight="1" x14ac:dyDescent="0.3">
      <c r="A156" s="7" t="s">
        <v>952</v>
      </c>
      <c r="B156" s="16">
        <v>522</v>
      </c>
      <c r="C156" s="17" t="s">
        <v>167</v>
      </c>
      <c r="D156" s="17" t="s">
        <v>11</v>
      </c>
      <c r="E156" s="21" t="s">
        <v>953</v>
      </c>
      <c r="F156" s="17" t="s">
        <v>14</v>
      </c>
      <c r="G156" s="18"/>
      <c r="H156" s="18"/>
      <c r="I156" s="18"/>
      <c r="J156" s="18"/>
      <c r="K156" s="18"/>
      <c r="L156" s="18"/>
      <c r="M156" s="18"/>
      <c r="N156" s="18">
        <f>N157</f>
        <v>10293.1</v>
      </c>
      <c r="O156" s="18">
        <f t="shared" ref="O156:O161" si="30">M156+N156</f>
        <v>10293.1</v>
      </c>
      <c r="P156" s="18">
        <f>P157</f>
        <v>0</v>
      </c>
      <c r="Q156" s="18">
        <f t="shared" ref="Q156:Q161" si="31">O156+P156</f>
        <v>10293.1</v>
      </c>
      <c r="R156" s="18">
        <f>R157</f>
        <v>0</v>
      </c>
      <c r="S156" s="18">
        <f t="shared" ref="S156:S161" si="32">Q156+R156</f>
        <v>10293.1</v>
      </c>
    </row>
    <row r="157" spans="1:19" ht="15.75" customHeight="1" x14ac:dyDescent="0.3">
      <c r="A157" s="73" t="s">
        <v>950</v>
      </c>
      <c r="B157" s="16">
        <v>522</v>
      </c>
      <c r="C157" s="17" t="s">
        <v>167</v>
      </c>
      <c r="D157" s="17" t="s">
        <v>11</v>
      </c>
      <c r="E157" s="21" t="s">
        <v>953</v>
      </c>
      <c r="F157" s="17" t="s">
        <v>949</v>
      </c>
      <c r="G157" s="18"/>
      <c r="H157" s="18"/>
      <c r="I157" s="18"/>
      <c r="J157" s="18"/>
      <c r="K157" s="18"/>
      <c r="L157" s="18"/>
      <c r="M157" s="18"/>
      <c r="N157" s="18">
        <f>N158</f>
        <v>10293.1</v>
      </c>
      <c r="O157" s="18">
        <f t="shared" si="30"/>
        <v>10293.1</v>
      </c>
      <c r="P157" s="18">
        <f>P158</f>
        <v>0</v>
      </c>
      <c r="Q157" s="18">
        <f t="shared" si="31"/>
        <v>10293.1</v>
      </c>
      <c r="R157" s="18">
        <f>R158</f>
        <v>0</v>
      </c>
      <c r="S157" s="18">
        <f t="shared" si="32"/>
        <v>10293.1</v>
      </c>
    </row>
    <row r="158" spans="1:19" ht="15.75" customHeight="1" x14ac:dyDescent="0.3">
      <c r="A158" s="73" t="s">
        <v>951</v>
      </c>
      <c r="B158" s="16">
        <v>522</v>
      </c>
      <c r="C158" s="17" t="s">
        <v>167</v>
      </c>
      <c r="D158" s="17" t="s">
        <v>11</v>
      </c>
      <c r="E158" s="21" t="s">
        <v>953</v>
      </c>
      <c r="F158" s="17" t="s">
        <v>948</v>
      </c>
      <c r="G158" s="18"/>
      <c r="H158" s="18"/>
      <c r="I158" s="18"/>
      <c r="J158" s="18"/>
      <c r="K158" s="18"/>
      <c r="L158" s="18"/>
      <c r="M158" s="18"/>
      <c r="N158" s="18">
        <v>10293.1</v>
      </c>
      <c r="O158" s="18">
        <f t="shared" si="30"/>
        <v>10293.1</v>
      </c>
      <c r="P158" s="18">
        <v>0</v>
      </c>
      <c r="Q158" s="18">
        <f t="shared" si="31"/>
        <v>10293.1</v>
      </c>
      <c r="R158" s="18">
        <v>0</v>
      </c>
      <c r="S158" s="18">
        <f t="shared" si="32"/>
        <v>10293.1</v>
      </c>
    </row>
    <row r="159" spans="1:19" ht="92.25" customHeight="1" x14ac:dyDescent="0.3">
      <c r="A159" s="7" t="s">
        <v>952</v>
      </c>
      <c r="B159" s="16">
        <v>522</v>
      </c>
      <c r="C159" s="17" t="s">
        <v>167</v>
      </c>
      <c r="D159" s="17" t="s">
        <v>11</v>
      </c>
      <c r="E159" s="21" t="s">
        <v>954</v>
      </c>
      <c r="F159" s="17" t="s">
        <v>14</v>
      </c>
      <c r="G159" s="18"/>
      <c r="H159" s="18"/>
      <c r="I159" s="18"/>
      <c r="J159" s="18"/>
      <c r="K159" s="18"/>
      <c r="L159" s="18"/>
      <c r="M159" s="18"/>
      <c r="N159" s="18">
        <f>N160</f>
        <v>774.8</v>
      </c>
      <c r="O159" s="18">
        <f t="shared" si="30"/>
        <v>774.8</v>
      </c>
      <c r="P159" s="18">
        <f>P160</f>
        <v>0</v>
      </c>
      <c r="Q159" s="18">
        <f t="shared" si="31"/>
        <v>774.8</v>
      </c>
      <c r="R159" s="18">
        <f>R160</f>
        <v>0</v>
      </c>
      <c r="S159" s="18">
        <f t="shared" si="32"/>
        <v>774.8</v>
      </c>
    </row>
    <row r="160" spans="1:19" ht="15.75" customHeight="1" x14ac:dyDescent="0.3">
      <c r="A160" s="74" t="s">
        <v>950</v>
      </c>
      <c r="B160" s="16">
        <v>522</v>
      </c>
      <c r="C160" s="17" t="s">
        <v>167</v>
      </c>
      <c r="D160" s="17" t="s">
        <v>11</v>
      </c>
      <c r="E160" s="21" t="s">
        <v>954</v>
      </c>
      <c r="F160" s="17" t="s">
        <v>949</v>
      </c>
      <c r="G160" s="18"/>
      <c r="H160" s="18"/>
      <c r="I160" s="18"/>
      <c r="J160" s="18"/>
      <c r="K160" s="18"/>
      <c r="L160" s="18"/>
      <c r="M160" s="18"/>
      <c r="N160" s="18">
        <f>N161</f>
        <v>774.8</v>
      </c>
      <c r="O160" s="18">
        <f t="shared" si="30"/>
        <v>774.8</v>
      </c>
      <c r="P160" s="18">
        <f>P161</f>
        <v>0</v>
      </c>
      <c r="Q160" s="18">
        <f t="shared" si="31"/>
        <v>774.8</v>
      </c>
      <c r="R160" s="18">
        <f>R161</f>
        <v>0</v>
      </c>
      <c r="S160" s="18">
        <f t="shared" si="32"/>
        <v>774.8</v>
      </c>
    </row>
    <row r="161" spans="1:19" ht="15.75" customHeight="1" x14ac:dyDescent="0.3">
      <c r="A161" s="74" t="s">
        <v>951</v>
      </c>
      <c r="B161" s="16">
        <v>522</v>
      </c>
      <c r="C161" s="17" t="s">
        <v>167</v>
      </c>
      <c r="D161" s="17" t="s">
        <v>11</v>
      </c>
      <c r="E161" s="21" t="s">
        <v>954</v>
      </c>
      <c r="F161" s="17" t="s">
        <v>948</v>
      </c>
      <c r="G161" s="18"/>
      <c r="H161" s="18"/>
      <c r="I161" s="18"/>
      <c r="J161" s="18"/>
      <c r="K161" s="18"/>
      <c r="L161" s="18"/>
      <c r="M161" s="18"/>
      <c r="N161" s="18">
        <v>774.8</v>
      </c>
      <c r="O161" s="18">
        <f t="shared" si="30"/>
        <v>774.8</v>
      </c>
      <c r="P161" s="18">
        <v>0</v>
      </c>
      <c r="Q161" s="18">
        <f t="shared" si="31"/>
        <v>774.8</v>
      </c>
      <c r="R161" s="18">
        <v>0</v>
      </c>
      <c r="S161" s="18">
        <f t="shared" si="32"/>
        <v>774.8</v>
      </c>
    </row>
    <row r="162" spans="1:19" ht="66.599999999999994" customHeight="1" x14ac:dyDescent="0.3">
      <c r="A162" s="7" t="s">
        <v>939</v>
      </c>
      <c r="B162" s="16">
        <v>522</v>
      </c>
      <c r="C162" s="17" t="s">
        <v>167</v>
      </c>
      <c r="D162" s="17" t="s">
        <v>11</v>
      </c>
      <c r="E162" s="21" t="s">
        <v>940</v>
      </c>
      <c r="F162" s="17" t="s">
        <v>14</v>
      </c>
      <c r="G162" s="18"/>
      <c r="H162" s="18"/>
      <c r="I162" s="18"/>
      <c r="J162" s="18"/>
      <c r="K162" s="18"/>
      <c r="L162" s="18"/>
      <c r="M162" s="18"/>
      <c r="N162" s="18">
        <f>N163</f>
        <v>300</v>
      </c>
      <c r="O162" s="18">
        <f>M162+N162</f>
        <v>300</v>
      </c>
      <c r="P162" s="18">
        <f>P163</f>
        <v>0</v>
      </c>
      <c r="Q162" s="18">
        <f>O162+P162</f>
        <v>300</v>
      </c>
      <c r="R162" s="18">
        <f>R163</f>
        <v>0</v>
      </c>
      <c r="S162" s="18">
        <f>Q162+R162</f>
        <v>300</v>
      </c>
    </row>
    <row r="163" spans="1:19" ht="27" customHeight="1" x14ac:dyDescent="0.3">
      <c r="A163" s="73" t="s">
        <v>950</v>
      </c>
      <c r="B163" s="16">
        <v>522</v>
      </c>
      <c r="C163" s="17" t="s">
        <v>167</v>
      </c>
      <c r="D163" s="17" t="s">
        <v>11</v>
      </c>
      <c r="E163" s="21" t="s">
        <v>940</v>
      </c>
      <c r="F163" s="17" t="s">
        <v>949</v>
      </c>
      <c r="G163" s="18"/>
      <c r="H163" s="18"/>
      <c r="I163" s="18"/>
      <c r="J163" s="18"/>
      <c r="K163" s="18"/>
      <c r="L163" s="18"/>
      <c r="M163" s="18"/>
      <c r="N163" s="18">
        <f>N164</f>
        <v>300</v>
      </c>
      <c r="O163" s="18">
        <f>M163+N163</f>
        <v>300</v>
      </c>
      <c r="P163" s="18">
        <f>P164</f>
        <v>0</v>
      </c>
      <c r="Q163" s="18">
        <f>O163+P163</f>
        <v>300</v>
      </c>
      <c r="R163" s="18">
        <f>R164</f>
        <v>0</v>
      </c>
      <c r="S163" s="18">
        <f>Q163+R163</f>
        <v>300</v>
      </c>
    </row>
    <row r="164" spans="1:19" ht="15.75" customHeight="1" x14ac:dyDescent="0.3">
      <c r="A164" s="73" t="s">
        <v>951</v>
      </c>
      <c r="B164" s="16">
        <v>522</v>
      </c>
      <c r="C164" s="17" t="s">
        <v>167</v>
      </c>
      <c r="D164" s="17" t="s">
        <v>11</v>
      </c>
      <c r="E164" s="21" t="s">
        <v>940</v>
      </c>
      <c r="F164" s="17" t="s">
        <v>948</v>
      </c>
      <c r="G164" s="18"/>
      <c r="H164" s="18"/>
      <c r="I164" s="18"/>
      <c r="J164" s="18"/>
      <c r="K164" s="18"/>
      <c r="L164" s="18"/>
      <c r="M164" s="18"/>
      <c r="N164" s="18">
        <v>300</v>
      </c>
      <c r="O164" s="18">
        <f>M164+N164</f>
        <v>300</v>
      </c>
      <c r="P164" s="18">
        <v>0</v>
      </c>
      <c r="Q164" s="18">
        <f>O164+P164</f>
        <v>300</v>
      </c>
      <c r="R164" s="18">
        <v>0</v>
      </c>
      <c r="S164" s="18">
        <f>Q164+R164</f>
        <v>300</v>
      </c>
    </row>
    <row r="165" spans="1:19" ht="81" customHeight="1" x14ac:dyDescent="0.3">
      <c r="A165" s="7" t="s">
        <v>966</v>
      </c>
      <c r="B165" s="16">
        <v>522</v>
      </c>
      <c r="C165" s="17" t="s">
        <v>167</v>
      </c>
      <c r="D165" s="17" t="s">
        <v>11</v>
      </c>
      <c r="E165" s="21" t="s">
        <v>965</v>
      </c>
      <c r="F165" s="17" t="s">
        <v>14</v>
      </c>
      <c r="G165" s="18"/>
      <c r="H165" s="18"/>
      <c r="I165" s="18"/>
      <c r="J165" s="18"/>
      <c r="K165" s="18"/>
      <c r="L165" s="18"/>
      <c r="M165" s="18"/>
      <c r="N165" s="18"/>
      <c r="O165" s="18"/>
      <c r="P165" s="18">
        <f>P166</f>
        <v>2628.3</v>
      </c>
      <c r="Q165" s="18">
        <f t="shared" ref="Q165:Q167" si="33">O165+P165</f>
        <v>2628.3</v>
      </c>
      <c r="R165" s="18">
        <f>R166</f>
        <v>0</v>
      </c>
      <c r="S165" s="18">
        <f t="shared" ref="S165:S228" si="34">Q165+R165</f>
        <v>2628.3</v>
      </c>
    </row>
    <row r="166" spans="1:19" ht="15.75" customHeight="1" x14ac:dyDescent="0.3">
      <c r="A166" s="74" t="s">
        <v>950</v>
      </c>
      <c r="B166" s="16">
        <v>522</v>
      </c>
      <c r="C166" s="17" t="s">
        <v>167</v>
      </c>
      <c r="D166" s="17" t="s">
        <v>11</v>
      </c>
      <c r="E166" s="21" t="s">
        <v>965</v>
      </c>
      <c r="F166" s="17" t="s">
        <v>949</v>
      </c>
      <c r="G166" s="18"/>
      <c r="H166" s="18"/>
      <c r="I166" s="18"/>
      <c r="J166" s="18"/>
      <c r="K166" s="18"/>
      <c r="L166" s="18"/>
      <c r="M166" s="18"/>
      <c r="N166" s="18"/>
      <c r="O166" s="18"/>
      <c r="P166" s="18">
        <f>P167</f>
        <v>2628.3</v>
      </c>
      <c r="Q166" s="18">
        <f t="shared" si="33"/>
        <v>2628.3</v>
      </c>
      <c r="R166" s="18">
        <f>R167</f>
        <v>0</v>
      </c>
      <c r="S166" s="18">
        <f t="shared" si="34"/>
        <v>2628.3</v>
      </c>
    </row>
    <row r="167" spans="1:19" ht="15.75" customHeight="1" x14ac:dyDescent="0.3">
      <c r="A167" s="74" t="s">
        <v>951</v>
      </c>
      <c r="B167" s="16">
        <v>522</v>
      </c>
      <c r="C167" s="17" t="s">
        <v>167</v>
      </c>
      <c r="D167" s="17" t="s">
        <v>11</v>
      </c>
      <c r="E167" s="21" t="s">
        <v>965</v>
      </c>
      <c r="F167" s="17" t="s">
        <v>948</v>
      </c>
      <c r="G167" s="18"/>
      <c r="H167" s="18"/>
      <c r="I167" s="18"/>
      <c r="J167" s="18"/>
      <c r="K167" s="18"/>
      <c r="L167" s="18"/>
      <c r="M167" s="18"/>
      <c r="N167" s="18"/>
      <c r="O167" s="18"/>
      <c r="P167" s="18">
        <v>2628.3</v>
      </c>
      <c r="Q167" s="18">
        <f t="shared" si="33"/>
        <v>2628.3</v>
      </c>
      <c r="R167" s="18"/>
      <c r="S167" s="18">
        <f t="shared" si="34"/>
        <v>2628.3</v>
      </c>
    </row>
    <row r="168" spans="1:19" ht="61.5" customHeight="1" x14ac:dyDescent="0.3">
      <c r="A168" s="19" t="s">
        <v>735</v>
      </c>
      <c r="B168" s="16">
        <v>522</v>
      </c>
      <c r="C168" s="17" t="s">
        <v>167</v>
      </c>
      <c r="D168" s="17" t="s">
        <v>11</v>
      </c>
      <c r="E168" s="17" t="s">
        <v>69</v>
      </c>
      <c r="F168" s="17" t="s">
        <v>14</v>
      </c>
      <c r="G168" s="3">
        <f t="shared" ref="G168:R172" si="35">G169</f>
        <v>1081</v>
      </c>
      <c r="H168" s="3">
        <f t="shared" si="35"/>
        <v>0</v>
      </c>
      <c r="I168" s="18">
        <f t="shared" si="22"/>
        <v>1081</v>
      </c>
      <c r="J168" s="3">
        <f t="shared" si="35"/>
        <v>0</v>
      </c>
      <c r="K168" s="18">
        <f t="shared" si="23"/>
        <v>1081</v>
      </c>
      <c r="L168" s="3">
        <f t="shared" si="35"/>
        <v>0</v>
      </c>
      <c r="M168" s="18">
        <f t="shared" si="24"/>
        <v>1081</v>
      </c>
      <c r="N168" s="3">
        <f t="shared" si="35"/>
        <v>0</v>
      </c>
      <c r="O168" s="18">
        <f t="shared" si="25"/>
        <v>1081</v>
      </c>
      <c r="P168" s="3">
        <f t="shared" si="35"/>
        <v>0</v>
      </c>
      <c r="Q168" s="18">
        <f t="shared" ref="Q168:Q242" si="36">O168+P168</f>
        <v>1081</v>
      </c>
      <c r="R168" s="3">
        <f t="shared" si="35"/>
        <v>0</v>
      </c>
      <c r="S168" s="18">
        <f t="shared" si="34"/>
        <v>1081</v>
      </c>
    </row>
    <row r="169" spans="1:19" ht="57" customHeight="1" x14ac:dyDescent="0.3">
      <c r="A169" s="7" t="s">
        <v>759</v>
      </c>
      <c r="B169" s="16">
        <v>522</v>
      </c>
      <c r="C169" s="17" t="s">
        <v>167</v>
      </c>
      <c r="D169" s="17" t="s">
        <v>11</v>
      </c>
      <c r="E169" s="17" t="s">
        <v>73</v>
      </c>
      <c r="F169" s="17" t="s">
        <v>14</v>
      </c>
      <c r="G169" s="3">
        <f t="shared" si="35"/>
        <v>1081</v>
      </c>
      <c r="H169" s="3">
        <f t="shared" si="35"/>
        <v>0</v>
      </c>
      <c r="I169" s="18">
        <f t="shared" si="22"/>
        <v>1081</v>
      </c>
      <c r="J169" s="3">
        <f t="shared" si="35"/>
        <v>0</v>
      </c>
      <c r="K169" s="18">
        <f t="shared" si="23"/>
        <v>1081</v>
      </c>
      <c r="L169" s="3">
        <f t="shared" si="35"/>
        <v>0</v>
      </c>
      <c r="M169" s="18">
        <f t="shared" si="24"/>
        <v>1081</v>
      </c>
      <c r="N169" s="3">
        <f t="shared" si="35"/>
        <v>0</v>
      </c>
      <c r="O169" s="18">
        <f t="shared" si="25"/>
        <v>1081</v>
      </c>
      <c r="P169" s="3">
        <f t="shared" si="35"/>
        <v>0</v>
      </c>
      <c r="Q169" s="18">
        <f t="shared" si="36"/>
        <v>1081</v>
      </c>
      <c r="R169" s="3">
        <f t="shared" si="35"/>
        <v>0</v>
      </c>
      <c r="S169" s="18">
        <f t="shared" si="34"/>
        <v>1081</v>
      </c>
    </row>
    <row r="170" spans="1:19" ht="60" customHeight="1" x14ac:dyDescent="0.3">
      <c r="A170" s="19" t="s">
        <v>709</v>
      </c>
      <c r="B170" s="16" t="s">
        <v>485</v>
      </c>
      <c r="C170" s="17" t="s">
        <v>167</v>
      </c>
      <c r="D170" s="17" t="s">
        <v>11</v>
      </c>
      <c r="E170" s="17" t="s">
        <v>74</v>
      </c>
      <c r="F170" s="17" t="s">
        <v>14</v>
      </c>
      <c r="G170" s="3">
        <f t="shared" si="35"/>
        <v>1081</v>
      </c>
      <c r="H170" s="3">
        <f t="shared" si="35"/>
        <v>0</v>
      </c>
      <c r="I170" s="18">
        <f t="shared" si="22"/>
        <v>1081</v>
      </c>
      <c r="J170" s="3">
        <f t="shared" si="35"/>
        <v>0</v>
      </c>
      <c r="K170" s="18">
        <f t="shared" si="23"/>
        <v>1081</v>
      </c>
      <c r="L170" s="3">
        <f t="shared" si="35"/>
        <v>0</v>
      </c>
      <c r="M170" s="18">
        <f t="shared" si="24"/>
        <v>1081</v>
      </c>
      <c r="N170" s="3">
        <f t="shared" si="35"/>
        <v>0</v>
      </c>
      <c r="O170" s="18">
        <f t="shared" si="25"/>
        <v>1081</v>
      </c>
      <c r="P170" s="3">
        <f t="shared" si="35"/>
        <v>0</v>
      </c>
      <c r="Q170" s="18">
        <f t="shared" si="36"/>
        <v>1081</v>
      </c>
      <c r="R170" s="3">
        <f t="shared" si="35"/>
        <v>0</v>
      </c>
      <c r="S170" s="18">
        <f t="shared" si="34"/>
        <v>1081</v>
      </c>
    </row>
    <row r="171" spans="1:19" ht="60" customHeight="1" x14ac:dyDescent="0.3">
      <c r="A171" s="19" t="s">
        <v>636</v>
      </c>
      <c r="B171" s="16" t="s">
        <v>485</v>
      </c>
      <c r="C171" s="17" t="s">
        <v>167</v>
      </c>
      <c r="D171" s="17" t="s">
        <v>11</v>
      </c>
      <c r="E171" s="17" t="s">
        <v>75</v>
      </c>
      <c r="F171" s="17" t="s">
        <v>14</v>
      </c>
      <c r="G171" s="3">
        <f t="shared" si="35"/>
        <v>1081</v>
      </c>
      <c r="H171" s="3">
        <f t="shared" si="35"/>
        <v>0</v>
      </c>
      <c r="I171" s="18">
        <f t="shared" si="22"/>
        <v>1081</v>
      </c>
      <c r="J171" s="3">
        <f t="shared" si="35"/>
        <v>0</v>
      </c>
      <c r="K171" s="18">
        <f t="shared" si="23"/>
        <v>1081</v>
      </c>
      <c r="L171" s="3">
        <f t="shared" si="35"/>
        <v>0</v>
      </c>
      <c r="M171" s="18">
        <f t="shared" si="24"/>
        <v>1081</v>
      </c>
      <c r="N171" s="3">
        <f t="shared" si="35"/>
        <v>0</v>
      </c>
      <c r="O171" s="18">
        <f t="shared" si="25"/>
        <v>1081</v>
      </c>
      <c r="P171" s="3">
        <f t="shared" si="35"/>
        <v>0</v>
      </c>
      <c r="Q171" s="18">
        <f t="shared" si="36"/>
        <v>1081</v>
      </c>
      <c r="R171" s="3">
        <f t="shared" si="35"/>
        <v>0</v>
      </c>
      <c r="S171" s="18">
        <f t="shared" si="34"/>
        <v>1081</v>
      </c>
    </row>
    <row r="172" spans="1:19" ht="59.25" customHeight="1" x14ac:dyDescent="0.3">
      <c r="A172" s="19" t="s">
        <v>736</v>
      </c>
      <c r="B172" s="16" t="s">
        <v>485</v>
      </c>
      <c r="C172" s="17" t="s">
        <v>167</v>
      </c>
      <c r="D172" s="17" t="s">
        <v>11</v>
      </c>
      <c r="E172" s="17" t="s">
        <v>75</v>
      </c>
      <c r="F172" s="17" t="s">
        <v>466</v>
      </c>
      <c r="G172" s="3">
        <f t="shared" si="35"/>
        <v>1081</v>
      </c>
      <c r="H172" s="3">
        <f t="shared" si="35"/>
        <v>0</v>
      </c>
      <c r="I172" s="18">
        <f t="shared" si="22"/>
        <v>1081</v>
      </c>
      <c r="J172" s="3">
        <f t="shared" si="35"/>
        <v>0</v>
      </c>
      <c r="K172" s="18">
        <f t="shared" si="23"/>
        <v>1081</v>
      </c>
      <c r="L172" s="3">
        <f t="shared" si="35"/>
        <v>0</v>
      </c>
      <c r="M172" s="18">
        <f t="shared" si="24"/>
        <v>1081</v>
      </c>
      <c r="N172" s="3">
        <f t="shared" si="35"/>
        <v>0</v>
      </c>
      <c r="O172" s="18">
        <f t="shared" si="25"/>
        <v>1081</v>
      </c>
      <c r="P172" s="3">
        <f t="shared" si="35"/>
        <v>0</v>
      </c>
      <c r="Q172" s="18">
        <f t="shared" si="36"/>
        <v>1081</v>
      </c>
      <c r="R172" s="3">
        <f t="shared" si="35"/>
        <v>0</v>
      </c>
      <c r="S172" s="18">
        <f t="shared" si="34"/>
        <v>1081</v>
      </c>
    </row>
    <row r="173" spans="1:19" ht="45.75" customHeight="1" x14ac:dyDescent="0.3">
      <c r="A173" s="7" t="s">
        <v>36</v>
      </c>
      <c r="B173" s="16" t="s">
        <v>485</v>
      </c>
      <c r="C173" s="17" t="s">
        <v>167</v>
      </c>
      <c r="D173" s="17" t="s">
        <v>11</v>
      </c>
      <c r="E173" s="17" t="s">
        <v>75</v>
      </c>
      <c r="F173" s="17" t="s">
        <v>462</v>
      </c>
      <c r="G173" s="3">
        <v>1081</v>
      </c>
      <c r="H173" s="3"/>
      <c r="I173" s="18">
        <f t="shared" si="22"/>
        <v>1081</v>
      </c>
      <c r="J173" s="3"/>
      <c r="K173" s="18">
        <f t="shared" si="23"/>
        <v>1081</v>
      </c>
      <c r="L173" s="3"/>
      <c r="M173" s="18">
        <f t="shared" si="24"/>
        <v>1081</v>
      </c>
      <c r="N173" s="3"/>
      <c r="O173" s="18">
        <f t="shared" si="25"/>
        <v>1081</v>
      </c>
      <c r="P173" s="3"/>
      <c r="Q173" s="18">
        <f t="shared" si="36"/>
        <v>1081</v>
      </c>
      <c r="R173" s="3"/>
      <c r="S173" s="18">
        <f t="shared" si="34"/>
        <v>1081</v>
      </c>
    </row>
    <row r="174" spans="1:19" x14ac:dyDescent="0.3">
      <c r="A174" s="6" t="s">
        <v>169</v>
      </c>
      <c r="B174" s="13">
        <v>522</v>
      </c>
      <c r="C174" s="15" t="s">
        <v>167</v>
      </c>
      <c r="D174" s="15" t="s">
        <v>16</v>
      </c>
      <c r="E174" s="15" t="s">
        <v>13</v>
      </c>
      <c r="F174" s="15" t="s">
        <v>14</v>
      </c>
      <c r="G174" s="2">
        <f t="shared" ref="G174:R178" si="37">G175</f>
        <v>185.6</v>
      </c>
      <c r="H174" s="2">
        <f t="shared" si="37"/>
        <v>0</v>
      </c>
      <c r="I174" s="14">
        <f t="shared" si="22"/>
        <v>185.6</v>
      </c>
      <c r="J174" s="2">
        <f t="shared" si="37"/>
        <v>0</v>
      </c>
      <c r="K174" s="14">
        <f t="shared" si="23"/>
        <v>185.6</v>
      </c>
      <c r="L174" s="2">
        <f t="shared" si="37"/>
        <v>0</v>
      </c>
      <c r="M174" s="14">
        <f t="shared" si="24"/>
        <v>185.6</v>
      </c>
      <c r="N174" s="2">
        <f t="shared" si="37"/>
        <v>0</v>
      </c>
      <c r="O174" s="14">
        <f t="shared" si="25"/>
        <v>185.6</v>
      </c>
      <c r="P174" s="2">
        <f t="shared" si="37"/>
        <v>0</v>
      </c>
      <c r="Q174" s="14">
        <f t="shared" si="36"/>
        <v>185.6</v>
      </c>
      <c r="R174" s="2">
        <f t="shared" si="37"/>
        <v>0</v>
      </c>
      <c r="S174" s="14">
        <f t="shared" si="34"/>
        <v>185.6</v>
      </c>
    </row>
    <row r="175" spans="1:19" ht="30" x14ac:dyDescent="0.3">
      <c r="A175" s="7" t="s">
        <v>59</v>
      </c>
      <c r="B175" s="16">
        <v>522</v>
      </c>
      <c r="C175" s="17" t="s">
        <v>167</v>
      </c>
      <c r="D175" s="17" t="s">
        <v>16</v>
      </c>
      <c r="E175" s="21" t="s">
        <v>60</v>
      </c>
      <c r="F175" s="17" t="s">
        <v>14</v>
      </c>
      <c r="G175" s="3">
        <f t="shared" si="37"/>
        <v>185.6</v>
      </c>
      <c r="H175" s="3">
        <f t="shared" si="37"/>
        <v>0</v>
      </c>
      <c r="I175" s="18">
        <f t="shared" si="22"/>
        <v>185.6</v>
      </c>
      <c r="J175" s="3">
        <f t="shared" si="37"/>
        <v>0</v>
      </c>
      <c r="K175" s="18">
        <f t="shared" si="23"/>
        <v>185.6</v>
      </c>
      <c r="L175" s="3">
        <f t="shared" si="37"/>
        <v>0</v>
      </c>
      <c r="M175" s="18">
        <f t="shared" si="24"/>
        <v>185.6</v>
      </c>
      <c r="N175" s="3">
        <f t="shared" si="37"/>
        <v>0</v>
      </c>
      <c r="O175" s="18">
        <f t="shared" si="25"/>
        <v>185.6</v>
      </c>
      <c r="P175" s="3">
        <f t="shared" si="37"/>
        <v>0</v>
      </c>
      <c r="Q175" s="18">
        <f t="shared" si="36"/>
        <v>185.6</v>
      </c>
      <c r="R175" s="3">
        <f t="shared" si="37"/>
        <v>0</v>
      </c>
      <c r="S175" s="18">
        <f t="shared" si="34"/>
        <v>185.6</v>
      </c>
    </row>
    <row r="176" spans="1:19" x14ac:dyDescent="0.3">
      <c r="A176" s="7" t="s">
        <v>61</v>
      </c>
      <c r="B176" s="16">
        <v>522</v>
      </c>
      <c r="C176" s="17" t="s">
        <v>167</v>
      </c>
      <c r="D176" s="17" t="s">
        <v>16</v>
      </c>
      <c r="E176" s="21" t="s">
        <v>62</v>
      </c>
      <c r="F176" s="17" t="s">
        <v>14</v>
      </c>
      <c r="G176" s="3">
        <f t="shared" si="37"/>
        <v>185.6</v>
      </c>
      <c r="H176" s="3">
        <f t="shared" si="37"/>
        <v>0</v>
      </c>
      <c r="I176" s="18">
        <f t="shared" si="22"/>
        <v>185.6</v>
      </c>
      <c r="J176" s="3">
        <f t="shared" si="37"/>
        <v>0</v>
      </c>
      <c r="K176" s="18">
        <f t="shared" si="23"/>
        <v>185.6</v>
      </c>
      <c r="L176" s="3">
        <f t="shared" si="37"/>
        <v>0</v>
      </c>
      <c r="M176" s="18">
        <f t="shared" si="24"/>
        <v>185.6</v>
      </c>
      <c r="N176" s="3">
        <f t="shared" si="37"/>
        <v>0</v>
      </c>
      <c r="O176" s="18">
        <f t="shared" si="25"/>
        <v>185.6</v>
      </c>
      <c r="P176" s="3">
        <f t="shared" si="37"/>
        <v>0</v>
      </c>
      <c r="Q176" s="18">
        <f t="shared" si="36"/>
        <v>185.6</v>
      </c>
      <c r="R176" s="3">
        <f t="shared" si="37"/>
        <v>0</v>
      </c>
      <c r="S176" s="18">
        <f t="shared" si="34"/>
        <v>185.6</v>
      </c>
    </row>
    <row r="177" spans="1:19" ht="87.75" customHeight="1" x14ac:dyDescent="0.3">
      <c r="A177" s="7" t="s">
        <v>737</v>
      </c>
      <c r="B177" s="16">
        <v>522</v>
      </c>
      <c r="C177" s="17" t="s">
        <v>167</v>
      </c>
      <c r="D177" s="17" t="s">
        <v>16</v>
      </c>
      <c r="E177" s="21" t="s">
        <v>181</v>
      </c>
      <c r="F177" s="17" t="s">
        <v>14</v>
      </c>
      <c r="G177" s="18">
        <f t="shared" si="37"/>
        <v>185.6</v>
      </c>
      <c r="H177" s="18">
        <f t="shared" si="37"/>
        <v>0</v>
      </c>
      <c r="I177" s="18">
        <f t="shared" si="22"/>
        <v>185.6</v>
      </c>
      <c r="J177" s="18">
        <f t="shared" si="37"/>
        <v>0</v>
      </c>
      <c r="K177" s="18">
        <f t="shared" si="23"/>
        <v>185.6</v>
      </c>
      <c r="L177" s="18">
        <f t="shared" si="37"/>
        <v>0</v>
      </c>
      <c r="M177" s="18">
        <f t="shared" si="24"/>
        <v>185.6</v>
      </c>
      <c r="N177" s="18">
        <f t="shared" si="37"/>
        <v>0</v>
      </c>
      <c r="O177" s="18">
        <f t="shared" si="25"/>
        <v>185.6</v>
      </c>
      <c r="P177" s="18">
        <f t="shared" si="37"/>
        <v>0</v>
      </c>
      <c r="Q177" s="18">
        <f t="shared" si="36"/>
        <v>185.6</v>
      </c>
      <c r="R177" s="18">
        <f t="shared" si="37"/>
        <v>0</v>
      </c>
      <c r="S177" s="18">
        <f t="shared" si="34"/>
        <v>185.6</v>
      </c>
    </row>
    <row r="178" spans="1:19" ht="30" x14ac:dyDescent="0.3">
      <c r="A178" s="7" t="s">
        <v>35</v>
      </c>
      <c r="B178" s="16">
        <v>522</v>
      </c>
      <c r="C178" s="17" t="s">
        <v>167</v>
      </c>
      <c r="D178" s="17" t="s">
        <v>16</v>
      </c>
      <c r="E178" s="21" t="s">
        <v>181</v>
      </c>
      <c r="F178" s="17">
        <v>200</v>
      </c>
      <c r="G178" s="18">
        <f t="shared" si="37"/>
        <v>185.6</v>
      </c>
      <c r="H178" s="18">
        <f t="shared" si="37"/>
        <v>0</v>
      </c>
      <c r="I178" s="18">
        <f t="shared" si="22"/>
        <v>185.6</v>
      </c>
      <c r="J178" s="18">
        <f t="shared" si="37"/>
        <v>0</v>
      </c>
      <c r="K178" s="18">
        <f t="shared" si="23"/>
        <v>185.6</v>
      </c>
      <c r="L178" s="18">
        <f t="shared" si="37"/>
        <v>0</v>
      </c>
      <c r="M178" s="18">
        <f t="shared" si="24"/>
        <v>185.6</v>
      </c>
      <c r="N178" s="18">
        <f t="shared" si="37"/>
        <v>0</v>
      </c>
      <c r="O178" s="18">
        <f t="shared" si="25"/>
        <v>185.6</v>
      </c>
      <c r="P178" s="18">
        <f t="shared" si="37"/>
        <v>0</v>
      </c>
      <c r="Q178" s="18">
        <f t="shared" si="36"/>
        <v>185.6</v>
      </c>
      <c r="R178" s="18">
        <f t="shared" si="37"/>
        <v>0</v>
      </c>
      <c r="S178" s="18">
        <f t="shared" si="34"/>
        <v>185.6</v>
      </c>
    </row>
    <row r="179" spans="1:19" ht="48" customHeight="1" x14ac:dyDescent="0.3">
      <c r="A179" s="7" t="s">
        <v>36</v>
      </c>
      <c r="B179" s="16">
        <v>522</v>
      </c>
      <c r="C179" s="17" t="s">
        <v>167</v>
      </c>
      <c r="D179" s="17" t="s">
        <v>16</v>
      </c>
      <c r="E179" s="21" t="s">
        <v>181</v>
      </c>
      <c r="F179" s="17">
        <v>240</v>
      </c>
      <c r="G179" s="18">
        <v>185.6</v>
      </c>
      <c r="H179" s="18"/>
      <c r="I179" s="18">
        <f t="shared" si="22"/>
        <v>185.6</v>
      </c>
      <c r="J179" s="18"/>
      <c r="K179" s="18">
        <f t="shared" si="23"/>
        <v>185.6</v>
      </c>
      <c r="L179" s="18"/>
      <c r="M179" s="18">
        <f t="shared" si="24"/>
        <v>185.6</v>
      </c>
      <c r="N179" s="18"/>
      <c r="O179" s="18">
        <f t="shared" si="25"/>
        <v>185.6</v>
      </c>
      <c r="P179" s="18"/>
      <c r="Q179" s="18">
        <f t="shared" si="36"/>
        <v>185.6</v>
      </c>
      <c r="R179" s="18"/>
      <c r="S179" s="18">
        <f t="shared" si="34"/>
        <v>185.6</v>
      </c>
    </row>
    <row r="180" spans="1:19" x14ac:dyDescent="0.3">
      <c r="A180" s="6" t="s">
        <v>280</v>
      </c>
      <c r="B180" s="13">
        <v>522</v>
      </c>
      <c r="C180" s="15">
        <v>10</v>
      </c>
      <c r="D180" s="15" t="s">
        <v>12</v>
      </c>
      <c r="E180" s="15" t="s">
        <v>13</v>
      </c>
      <c r="F180" s="15" t="s">
        <v>14</v>
      </c>
      <c r="G180" s="14">
        <f>G181+G188</f>
        <v>4873.6000000000004</v>
      </c>
      <c r="H180" s="14">
        <f>H181+H188</f>
        <v>0</v>
      </c>
      <c r="I180" s="14">
        <f t="shared" si="22"/>
        <v>4873.6000000000004</v>
      </c>
      <c r="J180" s="14">
        <f>J181+J188</f>
        <v>0</v>
      </c>
      <c r="K180" s="14">
        <f t="shared" si="23"/>
        <v>4873.6000000000004</v>
      </c>
      <c r="L180" s="14">
        <f>L181+L188</f>
        <v>0</v>
      </c>
      <c r="M180" s="14">
        <f t="shared" si="24"/>
        <v>4873.6000000000004</v>
      </c>
      <c r="N180" s="14">
        <f>N181+N188</f>
        <v>670</v>
      </c>
      <c r="O180" s="14">
        <f t="shared" si="25"/>
        <v>5543.6</v>
      </c>
      <c r="P180" s="14">
        <f>P181+P188</f>
        <v>0</v>
      </c>
      <c r="Q180" s="14">
        <f t="shared" si="36"/>
        <v>5543.6</v>
      </c>
      <c r="R180" s="14">
        <f>R181+R188</f>
        <v>0</v>
      </c>
      <c r="S180" s="14">
        <f t="shared" si="34"/>
        <v>5543.6</v>
      </c>
    </row>
    <row r="181" spans="1:19" x14ac:dyDescent="0.3">
      <c r="A181" s="6" t="s">
        <v>283</v>
      </c>
      <c r="B181" s="13">
        <v>522</v>
      </c>
      <c r="C181" s="15">
        <v>10</v>
      </c>
      <c r="D181" s="15" t="s">
        <v>11</v>
      </c>
      <c r="E181" s="15" t="s">
        <v>13</v>
      </c>
      <c r="F181" s="15" t="s">
        <v>14</v>
      </c>
      <c r="G181" s="2">
        <f t="shared" ref="G181:R186" si="38">G182</f>
        <v>4473.6000000000004</v>
      </c>
      <c r="H181" s="2">
        <f t="shared" si="38"/>
        <v>0</v>
      </c>
      <c r="I181" s="14">
        <f t="shared" si="22"/>
        <v>4473.6000000000004</v>
      </c>
      <c r="J181" s="2">
        <f t="shared" si="38"/>
        <v>0</v>
      </c>
      <c r="K181" s="14">
        <f t="shared" si="23"/>
        <v>4473.6000000000004</v>
      </c>
      <c r="L181" s="2">
        <f t="shared" si="38"/>
        <v>0</v>
      </c>
      <c r="M181" s="14">
        <f t="shared" si="24"/>
        <v>4473.6000000000004</v>
      </c>
      <c r="N181" s="2">
        <f t="shared" si="38"/>
        <v>0</v>
      </c>
      <c r="O181" s="14">
        <f t="shared" si="25"/>
        <v>4473.6000000000004</v>
      </c>
      <c r="P181" s="2">
        <f t="shared" si="38"/>
        <v>0</v>
      </c>
      <c r="Q181" s="14">
        <f t="shared" si="36"/>
        <v>4473.6000000000004</v>
      </c>
      <c r="R181" s="2">
        <f t="shared" si="38"/>
        <v>0</v>
      </c>
      <c r="S181" s="14">
        <f t="shared" si="34"/>
        <v>4473.6000000000004</v>
      </c>
    </row>
    <row r="182" spans="1:19" ht="30" x14ac:dyDescent="0.3">
      <c r="A182" s="7" t="s">
        <v>637</v>
      </c>
      <c r="B182" s="16">
        <v>522</v>
      </c>
      <c r="C182" s="17">
        <v>10</v>
      </c>
      <c r="D182" s="17" t="s">
        <v>11</v>
      </c>
      <c r="E182" s="17" t="s">
        <v>284</v>
      </c>
      <c r="F182" s="17" t="s">
        <v>14</v>
      </c>
      <c r="G182" s="3">
        <f t="shared" si="38"/>
        <v>4473.6000000000004</v>
      </c>
      <c r="H182" s="3">
        <f t="shared" si="38"/>
        <v>0</v>
      </c>
      <c r="I182" s="18">
        <f t="shared" si="22"/>
        <v>4473.6000000000004</v>
      </c>
      <c r="J182" s="3">
        <f t="shared" si="38"/>
        <v>0</v>
      </c>
      <c r="K182" s="18">
        <f t="shared" si="23"/>
        <v>4473.6000000000004</v>
      </c>
      <c r="L182" s="3">
        <f t="shared" si="38"/>
        <v>0</v>
      </c>
      <c r="M182" s="18">
        <f t="shared" si="24"/>
        <v>4473.6000000000004</v>
      </c>
      <c r="N182" s="3">
        <f t="shared" si="38"/>
        <v>0</v>
      </c>
      <c r="O182" s="18">
        <f t="shared" si="25"/>
        <v>4473.6000000000004</v>
      </c>
      <c r="P182" s="3">
        <f t="shared" si="38"/>
        <v>0</v>
      </c>
      <c r="Q182" s="18">
        <f t="shared" si="36"/>
        <v>4473.6000000000004</v>
      </c>
      <c r="R182" s="3">
        <f t="shared" si="38"/>
        <v>0</v>
      </c>
      <c r="S182" s="18">
        <f t="shared" si="34"/>
        <v>4473.6000000000004</v>
      </c>
    </row>
    <row r="183" spans="1:19" ht="90" customHeight="1" x14ac:dyDescent="0.3">
      <c r="A183" s="25" t="s">
        <v>740</v>
      </c>
      <c r="B183" s="16">
        <v>522</v>
      </c>
      <c r="C183" s="17" t="s">
        <v>281</v>
      </c>
      <c r="D183" s="17" t="s">
        <v>11</v>
      </c>
      <c r="E183" s="17" t="s">
        <v>285</v>
      </c>
      <c r="F183" s="17" t="s">
        <v>14</v>
      </c>
      <c r="G183" s="3">
        <f t="shared" si="38"/>
        <v>4473.6000000000004</v>
      </c>
      <c r="H183" s="3">
        <f t="shared" si="38"/>
        <v>0</v>
      </c>
      <c r="I183" s="18">
        <f t="shared" si="22"/>
        <v>4473.6000000000004</v>
      </c>
      <c r="J183" s="3">
        <f t="shared" si="38"/>
        <v>0</v>
      </c>
      <c r="K183" s="18">
        <f t="shared" si="23"/>
        <v>4473.6000000000004</v>
      </c>
      <c r="L183" s="3">
        <f t="shared" si="38"/>
        <v>0</v>
      </c>
      <c r="M183" s="18">
        <f t="shared" si="24"/>
        <v>4473.6000000000004</v>
      </c>
      <c r="N183" s="3">
        <f t="shared" si="38"/>
        <v>0</v>
      </c>
      <c r="O183" s="18">
        <f t="shared" si="25"/>
        <v>4473.6000000000004</v>
      </c>
      <c r="P183" s="3">
        <f t="shared" si="38"/>
        <v>0</v>
      </c>
      <c r="Q183" s="18">
        <f t="shared" si="36"/>
        <v>4473.6000000000004</v>
      </c>
      <c r="R183" s="3">
        <f t="shared" si="38"/>
        <v>0</v>
      </c>
      <c r="S183" s="18">
        <f t="shared" si="34"/>
        <v>4473.6000000000004</v>
      </c>
    </row>
    <row r="184" spans="1:19" ht="73.5" customHeight="1" x14ac:dyDescent="0.3">
      <c r="A184" s="25" t="s">
        <v>984</v>
      </c>
      <c r="B184" s="16">
        <v>522</v>
      </c>
      <c r="C184" s="17">
        <v>10</v>
      </c>
      <c r="D184" s="17" t="s">
        <v>11</v>
      </c>
      <c r="E184" s="17" t="s">
        <v>286</v>
      </c>
      <c r="F184" s="17" t="s">
        <v>14</v>
      </c>
      <c r="G184" s="3">
        <f t="shared" si="38"/>
        <v>4473.6000000000004</v>
      </c>
      <c r="H184" s="3">
        <f t="shared" si="38"/>
        <v>0</v>
      </c>
      <c r="I184" s="18">
        <f t="shared" si="22"/>
        <v>4473.6000000000004</v>
      </c>
      <c r="J184" s="3">
        <f t="shared" si="38"/>
        <v>0</v>
      </c>
      <c r="K184" s="18">
        <f t="shared" si="23"/>
        <v>4473.6000000000004</v>
      </c>
      <c r="L184" s="3">
        <f t="shared" si="38"/>
        <v>0</v>
      </c>
      <c r="M184" s="18">
        <f t="shared" si="24"/>
        <v>4473.6000000000004</v>
      </c>
      <c r="N184" s="3">
        <f t="shared" si="38"/>
        <v>0</v>
      </c>
      <c r="O184" s="18">
        <f t="shared" si="25"/>
        <v>4473.6000000000004</v>
      </c>
      <c r="P184" s="3">
        <f t="shared" si="38"/>
        <v>0</v>
      </c>
      <c r="Q184" s="18">
        <f t="shared" si="36"/>
        <v>4473.6000000000004</v>
      </c>
      <c r="R184" s="3">
        <f t="shared" si="38"/>
        <v>0</v>
      </c>
      <c r="S184" s="18">
        <f t="shared" si="34"/>
        <v>4473.6000000000004</v>
      </c>
    </row>
    <row r="185" spans="1:19" ht="59.25" customHeight="1" x14ac:dyDescent="0.3">
      <c r="A185" s="25" t="s">
        <v>591</v>
      </c>
      <c r="B185" s="16">
        <v>522</v>
      </c>
      <c r="C185" s="17" t="s">
        <v>281</v>
      </c>
      <c r="D185" s="17" t="s">
        <v>11</v>
      </c>
      <c r="E185" s="17" t="s">
        <v>383</v>
      </c>
      <c r="F185" s="17" t="s">
        <v>14</v>
      </c>
      <c r="G185" s="3">
        <f t="shared" si="38"/>
        <v>4473.6000000000004</v>
      </c>
      <c r="H185" s="3">
        <f t="shared" si="38"/>
        <v>0</v>
      </c>
      <c r="I185" s="18">
        <f t="shared" si="22"/>
        <v>4473.6000000000004</v>
      </c>
      <c r="J185" s="3">
        <f t="shared" si="38"/>
        <v>0</v>
      </c>
      <c r="K185" s="18">
        <f t="shared" si="23"/>
        <v>4473.6000000000004</v>
      </c>
      <c r="L185" s="3">
        <f t="shared" si="38"/>
        <v>0</v>
      </c>
      <c r="M185" s="18">
        <f t="shared" si="24"/>
        <v>4473.6000000000004</v>
      </c>
      <c r="N185" s="3">
        <f t="shared" si="38"/>
        <v>0</v>
      </c>
      <c r="O185" s="18">
        <f t="shared" si="25"/>
        <v>4473.6000000000004</v>
      </c>
      <c r="P185" s="3">
        <f t="shared" si="38"/>
        <v>0</v>
      </c>
      <c r="Q185" s="18">
        <f t="shared" si="36"/>
        <v>4473.6000000000004</v>
      </c>
      <c r="R185" s="3">
        <f t="shared" si="38"/>
        <v>0</v>
      </c>
      <c r="S185" s="18">
        <f t="shared" si="34"/>
        <v>4473.6000000000004</v>
      </c>
    </row>
    <row r="186" spans="1:19" ht="30" x14ac:dyDescent="0.3">
      <c r="A186" s="7" t="s">
        <v>288</v>
      </c>
      <c r="B186" s="16">
        <v>522</v>
      </c>
      <c r="C186" s="17">
        <v>10</v>
      </c>
      <c r="D186" s="17" t="s">
        <v>11</v>
      </c>
      <c r="E186" s="17" t="s">
        <v>287</v>
      </c>
      <c r="F186" s="17">
        <v>300</v>
      </c>
      <c r="G186" s="3">
        <f t="shared" si="38"/>
        <v>4473.6000000000004</v>
      </c>
      <c r="H186" s="3">
        <f t="shared" si="38"/>
        <v>0</v>
      </c>
      <c r="I186" s="18">
        <f t="shared" si="22"/>
        <v>4473.6000000000004</v>
      </c>
      <c r="J186" s="3">
        <f t="shared" si="38"/>
        <v>0</v>
      </c>
      <c r="K186" s="18">
        <f t="shared" si="23"/>
        <v>4473.6000000000004</v>
      </c>
      <c r="L186" s="3">
        <f t="shared" si="38"/>
        <v>0</v>
      </c>
      <c r="M186" s="18">
        <f t="shared" si="24"/>
        <v>4473.6000000000004</v>
      </c>
      <c r="N186" s="3">
        <f t="shared" si="38"/>
        <v>0</v>
      </c>
      <c r="O186" s="18">
        <f t="shared" si="25"/>
        <v>4473.6000000000004</v>
      </c>
      <c r="P186" s="3">
        <f t="shared" si="38"/>
        <v>0</v>
      </c>
      <c r="Q186" s="18">
        <f t="shared" si="36"/>
        <v>4473.6000000000004</v>
      </c>
      <c r="R186" s="3">
        <f t="shared" si="38"/>
        <v>0</v>
      </c>
      <c r="S186" s="18">
        <f t="shared" si="34"/>
        <v>4473.6000000000004</v>
      </c>
    </row>
    <row r="187" spans="1:19" ht="30" x14ac:dyDescent="0.3">
      <c r="A187" s="7" t="s">
        <v>289</v>
      </c>
      <c r="B187" s="16">
        <v>522</v>
      </c>
      <c r="C187" s="17" t="s">
        <v>281</v>
      </c>
      <c r="D187" s="17" t="s">
        <v>11</v>
      </c>
      <c r="E187" s="17" t="s">
        <v>287</v>
      </c>
      <c r="F187" s="17">
        <v>310</v>
      </c>
      <c r="G187" s="3">
        <v>4473.6000000000004</v>
      </c>
      <c r="H187" s="3"/>
      <c r="I187" s="18">
        <f t="shared" si="22"/>
        <v>4473.6000000000004</v>
      </c>
      <c r="J187" s="3"/>
      <c r="K187" s="18">
        <f t="shared" si="23"/>
        <v>4473.6000000000004</v>
      </c>
      <c r="L187" s="3"/>
      <c r="M187" s="18">
        <f t="shared" si="24"/>
        <v>4473.6000000000004</v>
      </c>
      <c r="N187" s="3"/>
      <c r="O187" s="18">
        <f t="shared" si="25"/>
        <v>4473.6000000000004</v>
      </c>
      <c r="P187" s="3"/>
      <c r="Q187" s="18">
        <f t="shared" si="36"/>
        <v>4473.6000000000004</v>
      </c>
      <c r="R187" s="3"/>
      <c r="S187" s="18">
        <f t="shared" si="34"/>
        <v>4473.6000000000004</v>
      </c>
    </row>
    <row r="188" spans="1:19" ht="17.25" customHeight="1" x14ac:dyDescent="0.3">
      <c r="A188" s="6" t="s">
        <v>290</v>
      </c>
      <c r="B188" s="13">
        <v>522</v>
      </c>
      <c r="C188" s="15">
        <v>10</v>
      </c>
      <c r="D188" s="15" t="s">
        <v>28</v>
      </c>
      <c r="E188" s="13" t="s">
        <v>13</v>
      </c>
      <c r="F188" s="15" t="s">
        <v>14</v>
      </c>
      <c r="G188" s="2">
        <f>G189</f>
        <v>400</v>
      </c>
      <c r="H188" s="2">
        <f>H189</f>
        <v>0</v>
      </c>
      <c r="I188" s="14">
        <f t="shared" si="22"/>
        <v>400</v>
      </c>
      <c r="J188" s="2">
        <f>J189</f>
        <v>0</v>
      </c>
      <c r="K188" s="14">
        <f t="shared" si="23"/>
        <v>400</v>
      </c>
      <c r="L188" s="2">
        <f>L189</f>
        <v>0</v>
      </c>
      <c r="M188" s="14">
        <f t="shared" si="24"/>
        <v>400</v>
      </c>
      <c r="N188" s="2">
        <f>N189</f>
        <v>670</v>
      </c>
      <c r="O188" s="14">
        <f t="shared" si="25"/>
        <v>1070</v>
      </c>
      <c r="P188" s="2">
        <f>P189</f>
        <v>0</v>
      </c>
      <c r="Q188" s="14">
        <f t="shared" si="36"/>
        <v>1070</v>
      </c>
      <c r="R188" s="2">
        <f>R189</f>
        <v>0</v>
      </c>
      <c r="S188" s="14">
        <f t="shared" si="34"/>
        <v>1070</v>
      </c>
    </row>
    <row r="189" spans="1:19" ht="30" x14ac:dyDescent="0.3">
      <c r="A189" s="7" t="s">
        <v>637</v>
      </c>
      <c r="B189" s="16">
        <v>522</v>
      </c>
      <c r="C189" s="17">
        <v>10</v>
      </c>
      <c r="D189" s="17" t="s">
        <v>28</v>
      </c>
      <c r="E189" s="17" t="s">
        <v>284</v>
      </c>
      <c r="F189" s="17" t="s">
        <v>14</v>
      </c>
      <c r="G189" s="3">
        <f>G190+G195</f>
        <v>400</v>
      </c>
      <c r="H189" s="3">
        <f>H190+H195</f>
        <v>0</v>
      </c>
      <c r="I189" s="18">
        <f t="shared" si="22"/>
        <v>400</v>
      </c>
      <c r="J189" s="3">
        <f>J190+J195</f>
        <v>0</v>
      </c>
      <c r="K189" s="18">
        <f t="shared" si="23"/>
        <v>400</v>
      </c>
      <c r="L189" s="3">
        <f>L190+L195</f>
        <v>0</v>
      </c>
      <c r="M189" s="18">
        <f t="shared" si="24"/>
        <v>400</v>
      </c>
      <c r="N189" s="3">
        <f>N190+N195</f>
        <v>670</v>
      </c>
      <c r="O189" s="18">
        <f t="shared" si="25"/>
        <v>1070</v>
      </c>
      <c r="P189" s="3">
        <f>P190+P195</f>
        <v>0</v>
      </c>
      <c r="Q189" s="18">
        <f t="shared" si="36"/>
        <v>1070</v>
      </c>
      <c r="R189" s="3">
        <f>R190+R195</f>
        <v>0</v>
      </c>
      <c r="S189" s="18">
        <f t="shared" si="34"/>
        <v>1070</v>
      </c>
    </row>
    <row r="190" spans="1:19" ht="44.25" customHeight="1" x14ac:dyDescent="0.3">
      <c r="A190" s="25" t="s">
        <v>297</v>
      </c>
      <c r="B190" s="16">
        <v>522</v>
      </c>
      <c r="C190" s="17">
        <v>10</v>
      </c>
      <c r="D190" s="17" t="s">
        <v>28</v>
      </c>
      <c r="E190" s="17" t="s">
        <v>298</v>
      </c>
      <c r="F190" s="17" t="s">
        <v>14</v>
      </c>
      <c r="G190" s="3">
        <f t="shared" ref="G190:R193" si="39">G191</f>
        <v>300</v>
      </c>
      <c r="H190" s="3">
        <f t="shared" si="39"/>
        <v>0</v>
      </c>
      <c r="I190" s="18">
        <f t="shared" si="22"/>
        <v>300</v>
      </c>
      <c r="J190" s="3">
        <f t="shared" si="39"/>
        <v>0</v>
      </c>
      <c r="K190" s="18">
        <f t="shared" si="23"/>
        <v>300</v>
      </c>
      <c r="L190" s="3">
        <f t="shared" si="39"/>
        <v>0</v>
      </c>
      <c r="M190" s="18">
        <f t="shared" si="24"/>
        <v>300</v>
      </c>
      <c r="N190" s="3">
        <f t="shared" si="39"/>
        <v>670</v>
      </c>
      <c r="O190" s="18">
        <f t="shared" si="25"/>
        <v>970</v>
      </c>
      <c r="P190" s="3">
        <f t="shared" si="39"/>
        <v>0</v>
      </c>
      <c r="Q190" s="18">
        <f t="shared" si="36"/>
        <v>970</v>
      </c>
      <c r="R190" s="3">
        <f t="shared" si="39"/>
        <v>0</v>
      </c>
      <c r="S190" s="18">
        <f t="shared" si="34"/>
        <v>970</v>
      </c>
    </row>
    <row r="191" spans="1:19" ht="61.5" customHeight="1" x14ac:dyDescent="0.3">
      <c r="A191" s="25" t="s">
        <v>595</v>
      </c>
      <c r="B191" s="16">
        <v>522</v>
      </c>
      <c r="C191" s="17">
        <v>10</v>
      </c>
      <c r="D191" s="17" t="s">
        <v>28</v>
      </c>
      <c r="E191" s="17" t="s">
        <v>299</v>
      </c>
      <c r="F191" s="17" t="s">
        <v>14</v>
      </c>
      <c r="G191" s="3">
        <f t="shared" si="39"/>
        <v>300</v>
      </c>
      <c r="H191" s="3">
        <f t="shared" si="39"/>
        <v>0</v>
      </c>
      <c r="I191" s="18">
        <f t="shared" si="22"/>
        <v>300</v>
      </c>
      <c r="J191" s="3">
        <f t="shared" si="39"/>
        <v>0</v>
      </c>
      <c r="K191" s="18">
        <f t="shared" si="23"/>
        <v>300</v>
      </c>
      <c r="L191" s="3">
        <f t="shared" si="39"/>
        <v>0</v>
      </c>
      <c r="M191" s="18">
        <f t="shared" si="24"/>
        <v>300</v>
      </c>
      <c r="N191" s="3">
        <f t="shared" si="39"/>
        <v>670</v>
      </c>
      <c r="O191" s="18">
        <f t="shared" si="25"/>
        <v>970</v>
      </c>
      <c r="P191" s="3">
        <f t="shared" si="39"/>
        <v>0</v>
      </c>
      <c r="Q191" s="18">
        <f t="shared" si="36"/>
        <v>970</v>
      </c>
      <c r="R191" s="3">
        <f t="shared" si="39"/>
        <v>0</v>
      </c>
      <c r="S191" s="18">
        <f t="shared" si="34"/>
        <v>970</v>
      </c>
    </row>
    <row r="192" spans="1:19" ht="60.75" customHeight="1" x14ac:dyDescent="0.3">
      <c r="A192" s="25" t="s">
        <v>593</v>
      </c>
      <c r="B192" s="16">
        <v>522</v>
      </c>
      <c r="C192" s="17">
        <v>10</v>
      </c>
      <c r="D192" s="17" t="s">
        <v>28</v>
      </c>
      <c r="E192" s="17" t="s">
        <v>300</v>
      </c>
      <c r="F192" s="17" t="s">
        <v>14</v>
      </c>
      <c r="G192" s="3">
        <f t="shared" si="39"/>
        <v>300</v>
      </c>
      <c r="H192" s="3">
        <f t="shared" si="39"/>
        <v>0</v>
      </c>
      <c r="I192" s="18">
        <f t="shared" si="22"/>
        <v>300</v>
      </c>
      <c r="J192" s="3">
        <f t="shared" si="39"/>
        <v>0</v>
      </c>
      <c r="K192" s="18">
        <f t="shared" si="23"/>
        <v>300</v>
      </c>
      <c r="L192" s="3">
        <f t="shared" si="39"/>
        <v>0</v>
      </c>
      <c r="M192" s="18">
        <f t="shared" si="24"/>
        <v>300</v>
      </c>
      <c r="N192" s="3">
        <f t="shared" si="39"/>
        <v>670</v>
      </c>
      <c r="O192" s="18">
        <f t="shared" si="25"/>
        <v>970</v>
      </c>
      <c r="P192" s="3">
        <f t="shared" si="39"/>
        <v>0</v>
      </c>
      <c r="Q192" s="18">
        <f t="shared" si="36"/>
        <v>970</v>
      </c>
      <c r="R192" s="3">
        <f t="shared" si="39"/>
        <v>0</v>
      </c>
      <c r="S192" s="18">
        <f t="shared" si="34"/>
        <v>970</v>
      </c>
    </row>
    <row r="193" spans="1:19" ht="30" x14ac:dyDescent="0.3">
      <c r="A193" s="7" t="s">
        <v>288</v>
      </c>
      <c r="B193" s="16">
        <v>522</v>
      </c>
      <c r="C193" s="17">
        <v>10</v>
      </c>
      <c r="D193" s="17" t="s">
        <v>28</v>
      </c>
      <c r="E193" s="17" t="s">
        <v>300</v>
      </c>
      <c r="F193" s="17">
        <v>300</v>
      </c>
      <c r="G193" s="3">
        <f t="shared" si="39"/>
        <v>300</v>
      </c>
      <c r="H193" s="3">
        <f t="shared" si="39"/>
        <v>0</v>
      </c>
      <c r="I193" s="18">
        <f t="shared" si="22"/>
        <v>300</v>
      </c>
      <c r="J193" s="3">
        <f t="shared" si="39"/>
        <v>0</v>
      </c>
      <c r="K193" s="18">
        <f t="shared" si="23"/>
        <v>300</v>
      </c>
      <c r="L193" s="3">
        <f t="shared" si="39"/>
        <v>0</v>
      </c>
      <c r="M193" s="18">
        <f t="shared" si="24"/>
        <v>300</v>
      </c>
      <c r="N193" s="3">
        <f t="shared" si="39"/>
        <v>670</v>
      </c>
      <c r="O193" s="18">
        <f t="shared" si="25"/>
        <v>970</v>
      </c>
      <c r="P193" s="3">
        <f t="shared" si="39"/>
        <v>0</v>
      </c>
      <c r="Q193" s="18">
        <f t="shared" si="36"/>
        <v>970</v>
      </c>
      <c r="R193" s="3">
        <f t="shared" si="39"/>
        <v>0</v>
      </c>
      <c r="S193" s="18">
        <f t="shared" si="34"/>
        <v>970</v>
      </c>
    </row>
    <row r="194" spans="1:19" ht="33" customHeight="1" x14ac:dyDescent="0.3">
      <c r="A194" s="7" t="s">
        <v>295</v>
      </c>
      <c r="B194" s="16">
        <v>522</v>
      </c>
      <c r="C194" s="17">
        <v>10</v>
      </c>
      <c r="D194" s="17" t="s">
        <v>28</v>
      </c>
      <c r="E194" s="17" t="s">
        <v>300</v>
      </c>
      <c r="F194" s="17">
        <v>320</v>
      </c>
      <c r="G194" s="3">
        <v>300</v>
      </c>
      <c r="H194" s="3"/>
      <c r="I194" s="18">
        <f t="shared" si="22"/>
        <v>300</v>
      </c>
      <c r="J194" s="3"/>
      <c r="K194" s="18">
        <f t="shared" si="23"/>
        <v>300</v>
      </c>
      <c r="L194" s="3"/>
      <c r="M194" s="18">
        <f t="shared" si="24"/>
        <v>300</v>
      </c>
      <c r="N194" s="3">
        <v>670</v>
      </c>
      <c r="O194" s="18">
        <f t="shared" si="25"/>
        <v>970</v>
      </c>
      <c r="P194" s="3">
        <v>0</v>
      </c>
      <c r="Q194" s="18">
        <f t="shared" si="36"/>
        <v>970</v>
      </c>
      <c r="R194" s="3">
        <v>0</v>
      </c>
      <c r="S194" s="18">
        <f t="shared" si="34"/>
        <v>970</v>
      </c>
    </row>
    <row r="195" spans="1:19" ht="45" customHeight="1" x14ac:dyDescent="0.3">
      <c r="A195" s="25" t="s">
        <v>586</v>
      </c>
      <c r="B195" s="16">
        <v>522</v>
      </c>
      <c r="C195" s="17">
        <v>10</v>
      </c>
      <c r="D195" s="17" t="s">
        <v>28</v>
      </c>
      <c r="E195" s="17" t="s">
        <v>302</v>
      </c>
      <c r="F195" s="17" t="s">
        <v>14</v>
      </c>
      <c r="G195" s="3">
        <f t="shared" ref="G195:R198" si="40">G196</f>
        <v>100</v>
      </c>
      <c r="H195" s="3">
        <f t="shared" si="40"/>
        <v>0</v>
      </c>
      <c r="I195" s="18">
        <f t="shared" si="22"/>
        <v>100</v>
      </c>
      <c r="J195" s="3">
        <f t="shared" si="40"/>
        <v>0</v>
      </c>
      <c r="K195" s="18">
        <f t="shared" si="23"/>
        <v>100</v>
      </c>
      <c r="L195" s="3">
        <f t="shared" si="40"/>
        <v>0</v>
      </c>
      <c r="M195" s="18">
        <f t="shared" si="24"/>
        <v>100</v>
      </c>
      <c r="N195" s="3">
        <f t="shared" si="40"/>
        <v>0</v>
      </c>
      <c r="O195" s="18">
        <f t="shared" si="25"/>
        <v>100</v>
      </c>
      <c r="P195" s="3">
        <f t="shared" si="40"/>
        <v>0</v>
      </c>
      <c r="Q195" s="18">
        <f t="shared" si="36"/>
        <v>100</v>
      </c>
      <c r="R195" s="3">
        <f t="shared" si="40"/>
        <v>0</v>
      </c>
      <c r="S195" s="18">
        <f t="shared" si="34"/>
        <v>100</v>
      </c>
    </row>
    <row r="196" spans="1:19" ht="45.75" customHeight="1" x14ac:dyDescent="0.3">
      <c r="A196" s="25" t="s">
        <v>596</v>
      </c>
      <c r="B196" s="16">
        <v>522</v>
      </c>
      <c r="C196" s="17">
        <v>10</v>
      </c>
      <c r="D196" s="17" t="s">
        <v>28</v>
      </c>
      <c r="E196" s="17" t="s">
        <v>303</v>
      </c>
      <c r="F196" s="17" t="s">
        <v>14</v>
      </c>
      <c r="G196" s="3">
        <f t="shared" si="40"/>
        <v>100</v>
      </c>
      <c r="H196" s="3">
        <f t="shared" si="40"/>
        <v>0</v>
      </c>
      <c r="I196" s="18">
        <f t="shared" si="22"/>
        <v>100</v>
      </c>
      <c r="J196" s="3">
        <f t="shared" si="40"/>
        <v>0</v>
      </c>
      <c r="K196" s="18">
        <f t="shared" si="23"/>
        <v>100</v>
      </c>
      <c r="L196" s="3">
        <f t="shared" si="40"/>
        <v>0</v>
      </c>
      <c r="M196" s="18">
        <f t="shared" si="24"/>
        <v>100</v>
      </c>
      <c r="N196" s="3">
        <f t="shared" si="40"/>
        <v>0</v>
      </c>
      <c r="O196" s="18">
        <f t="shared" si="25"/>
        <v>100</v>
      </c>
      <c r="P196" s="3">
        <f t="shared" si="40"/>
        <v>0</v>
      </c>
      <c r="Q196" s="18">
        <f t="shared" si="36"/>
        <v>100</v>
      </c>
      <c r="R196" s="3">
        <f t="shared" si="40"/>
        <v>0</v>
      </c>
      <c r="S196" s="18">
        <f t="shared" si="34"/>
        <v>100</v>
      </c>
    </row>
    <row r="197" spans="1:19" ht="43.5" customHeight="1" x14ac:dyDescent="0.3">
      <c r="A197" s="25" t="s">
        <v>738</v>
      </c>
      <c r="B197" s="16">
        <v>522</v>
      </c>
      <c r="C197" s="17">
        <v>10</v>
      </c>
      <c r="D197" s="17" t="s">
        <v>28</v>
      </c>
      <c r="E197" s="17" t="s">
        <v>304</v>
      </c>
      <c r="F197" s="17" t="s">
        <v>14</v>
      </c>
      <c r="G197" s="3">
        <f t="shared" si="40"/>
        <v>100</v>
      </c>
      <c r="H197" s="3">
        <f t="shared" si="40"/>
        <v>0</v>
      </c>
      <c r="I197" s="18">
        <f t="shared" si="22"/>
        <v>100</v>
      </c>
      <c r="J197" s="3">
        <f t="shared" si="40"/>
        <v>0</v>
      </c>
      <c r="K197" s="18">
        <f t="shared" si="23"/>
        <v>100</v>
      </c>
      <c r="L197" s="3">
        <f t="shared" si="40"/>
        <v>0</v>
      </c>
      <c r="M197" s="18">
        <f t="shared" si="24"/>
        <v>100</v>
      </c>
      <c r="N197" s="3">
        <f t="shared" si="40"/>
        <v>0</v>
      </c>
      <c r="O197" s="18">
        <f t="shared" si="25"/>
        <v>100</v>
      </c>
      <c r="P197" s="3">
        <f t="shared" si="40"/>
        <v>0</v>
      </c>
      <c r="Q197" s="18">
        <f t="shared" si="36"/>
        <v>100</v>
      </c>
      <c r="R197" s="3">
        <f t="shared" si="40"/>
        <v>0</v>
      </c>
      <c r="S197" s="18">
        <f t="shared" si="34"/>
        <v>100</v>
      </c>
    </row>
    <row r="198" spans="1:19" ht="43.5" customHeight="1" x14ac:dyDescent="0.3">
      <c r="A198" s="7" t="s">
        <v>123</v>
      </c>
      <c r="B198" s="16">
        <v>522</v>
      </c>
      <c r="C198" s="17">
        <v>10</v>
      </c>
      <c r="D198" s="17" t="s">
        <v>28</v>
      </c>
      <c r="E198" s="17" t="s">
        <v>304</v>
      </c>
      <c r="F198" s="17">
        <v>600</v>
      </c>
      <c r="G198" s="3">
        <f t="shared" si="40"/>
        <v>100</v>
      </c>
      <c r="H198" s="3">
        <f t="shared" si="40"/>
        <v>0</v>
      </c>
      <c r="I198" s="18">
        <f t="shared" si="22"/>
        <v>100</v>
      </c>
      <c r="J198" s="3">
        <f t="shared" si="40"/>
        <v>0</v>
      </c>
      <c r="K198" s="18">
        <f t="shared" si="23"/>
        <v>100</v>
      </c>
      <c r="L198" s="3">
        <f t="shared" si="40"/>
        <v>0</v>
      </c>
      <c r="M198" s="18">
        <f t="shared" si="24"/>
        <v>100</v>
      </c>
      <c r="N198" s="3">
        <f t="shared" si="40"/>
        <v>0</v>
      </c>
      <c r="O198" s="18">
        <f t="shared" si="25"/>
        <v>100</v>
      </c>
      <c r="P198" s="3">
        <f t="shared" si="40"/>
        <v>0</v>
      </c>
      <c r="Q198" s="18">
        <f t="shared" si="36"/>
        <v>100</v>
      </c>
      <c r="R198" s="3">
        <f t="shared" si="40"/>
        <v>0</v>
      </c>
      <c r="S198" s="18">
        <f t="shared" si="34"/>
        <v>100</v>
      </c>
    </row>
    <row r="199" spans="1:19" ht="45.75" customHeight="1" x14ac:dyDescent="0.3">
      <c r="A199" s="7" t="s">
        <v>305</v>
      </c>
      <c r="B199" s="16">
        <v>522</v>
      </c>
      <c r="C199" s="17">
        <v>10</v>
      </c>
      <c r="D199" s="17" t="s">
        <v>28</v>
      </c>
      <c r="E199" s="17" t="s">
        <v>304</v>
      </c>
      <c r="F199" s="17">
        <v>630</v>
      </c>
      <c r="G199" s="3">
        <v>100</v>
      </c>
      <c r="H199" s="3"/>
      <c r="I199" s="18">
        <f t="shared" si="22"/>
        <v>100</v>
      </c>
      <c r="J199" s="3"/>
      <c r="K199" s="18">
        <f t="shared" si="23"/>
        <v>100</v>
      </c>
      <c r="L199" s="3"/>
      <c r="M199" s="18">
        <f t="shared" si="24"/>
        <v>100</v>
      </c>
      <c r="N199" s="3"/>
      <c r="O199" s="18">
        <f t="shared" si="25"/>
        <v>100</v>
      </c>
      <c r="P199" s="3"/>
      <c r="Q199" s="18">
        <f t="shared" si="36"/>
        <v>100</v>
      </c>
      <c r="R199" s="3"/>
      <c r="S199" s="18">
        <f t="shared" si="34"/>
        <v>100</v>
      </c>
    </row>
    <row r="200" spans="1:19" ht="16.149999999999999" customHeight="1" x14ac:dyDescent="0.3">
      <c r="A200" s="6" t="s">
        <v>315</v>
      </c>
      <c r="B200" s="13">
        <v>522</v>
      </c>
      <c r="C200" s="15">
        <v>11</v>
      </c>
      <c r="D200" s="15" t="s">
        <v>12</v>
      </c>
      <c r="E200" s="15" t="s">
        <v>13</v>
      </c>
      <c r="F200" s="15" t="s">
        <v>14</v>
      </c>
      <c r="G200" s="2">
        <f>G201+G220</f>
        <v>11045.1</v>
      </c>
      <c r="H200" s="2">
        <f>H201+H220</f>
        <v>0</v>
      </c>
      <c r="I200" s="14">
        <f t="shared" si="22"/>
        <v>11045.1</v>
      </c>
      <c r="J200" s="2">
        <f>J201+J220</f>
        <v>0</v>
      </c>
      <c r="K200" s="14">
        <f t="shared" si="23"/>
        <v>11045.1</v>
      </c>
      <c r="L200" s="2">
        <f>L201+L220</f>
        <v>0</v>
      </c>
      <c r="M200" s="14">
        <f t="shared" si="24"/>
        <v>11045.1</v>
      </c>
      <c r="N200" s="2">
        <f>N201+N220</f>
        <v>1027.3</v>
      </c>
      <c r="O200" s="14">
        <f t="shared" si="25"/>
        <v>12072.4</v>
      </c>
      <c r="P200" s="2">
        <f>P201+P220</f>
        <v>0</v>
      </c>
      <c r="Q200" s="14">
        <f t="shared" si="36"/>
        <v>12072.4</v>
      </c>
      <c r="R200" s="2">
        <f>R201+R220</f>
        <v>-192.3</v>
      </c>
      <c r="S200" s="14">
        <f t="shared" si="34"/>
        <v>11880.1</v>
      </c>
    </row>
    <row r="201" spans="1:19" x14ac:dyDescent="0.3">
      <c r="A201" s="6" t="s">
        <v>490</v>
      </c>
      <c r="B201" s="13">
        <v>522</v>
      </c>
      <c r="C201" s="15">
        <v>11</v>
      </c>
      <c r="D201" s="15" t="s">
        <v>11</v>
      </c>
      <c r="E201" s="15" t="s">
        <v>13</v>
      </c>
      <c r="F201" s="15" t="s">
        <v>14</v>
      </c>
      <c r="G201" s="2">
        <f>G202</f>
        <v>1625.3999999999999</v>
      </c>
      <c r="H201" s="2">
        <f>H202</f>
        <v>0</v>
      </c>
      <c r="I201" s="14">
        <f t="shared" si="22"/>
        <v>1625.3999999999999</v>
      </c>
      <c r="J201" s="2">
        <f>J202</f>
        <v>0</v>
      </c>
      <c r="K201" s="14">
        <f t="shared" si="23"/>
        <v>1625.3999999999999</v>
      </c>
      <c r="L201" s="2">
        <f>L202</f>
        <v>0</v>
      </c>
      <c r="M201" s="14">
        <f t="shared" si="24"/>
        <v>1625.3999999999999</v>
      </c>
      <c r="N201" s="2">
        <f>N202</f>
        <v>0</v>
      </c>
      <c r="O201" s="14">
        <f t="shared" si="25"/>
        <v>1625.3999999999999</v>
      </c>
      <c r="P201" s="2">
        <f>P202</f>
        <v>0</v>
      </c>
      <c r="Q201" s="14">
        <f t="shared" si="36"/>
        <v>1625.3999999999999</v>
      </c>
      <c r="R201" s="2">
        <f>R202</f>
        <v>-192.3</v>
      </c>
      <c r="S201" s="14">
        <f t="shared" si="34"/>
        <v>1433.1</v>
      </c>
    </row>
    <row r="202" spans="1:19" ht="49.9" customHeight="1" x14ac:dyDescent="0.3">
      <c r="A202" s="7" t="s">
        <v>739</v>
      </c>
      <c r="B202" s="16">
        <v>522</v>
      </c>
      <c r="C202" s="17">
        <v>11</v>
      </c>
      <c r="D202" s="17" t="s">
        <v>11</v>
      </c>
      <c r="E202" s="17" t="s">
        <v>318</v>
      </c>
      <c r="F202" s="17" t="s">
        <v>14</v>
      </c>
      <c r="G202" s="3">
        <f>G203+G215+G210</f>
        <v>1625.3999999999999</v>
      </c>
      <c r="H202" s="3">
        <f>H203+H215+H210</f>
        <v>0</v>
      </c>
      <c r="I202" s="18">
        <f t="shared" si="22"/>
        <v>1625.3999999999999</v>
      </c>
      <c r="J202" s="3">
        <f>J203+J215+J210</f>
        <v>0</v>
      </c>
      <c r="K202" s="18">
        <f t="shared" si="23"/>
        <v>1625.3999999999999</v>
      </c>
      <c r="L202" s="3">
        <f>L203+L215+L210</f>
        <v>0</v>
      </c>
      <c r="M202" s="18">
        <f t="shared" si="24"/>
        <v>1625.3999999999999</v>
      </c>
      <c r="N202" s="3">
        <f>N203+N215+N210</f>
        <v>0</v>
      </c>
      <c r="O202" s="18">
        <f t="shared" si="25"/>
        <v>1625.3999999999999</v>
      </c>
      <c r="P202" s="3">
        <f>P203+P215+P210</f>
        <v>0</v>
      </c>
      <c r="Q202" s="18">
        <f t="shared" si="36"/>
        <v>1625.3999999999999</v>
      </c>
      <c r="R202" s="3">
        <f>R203+R215+R210</f>
        <v>-192.3</v>
      </c>
      <c r="S202" s="18">
        <f t="shared" si="34"/>
        <v>1433.1</v>
      </c>
    </row>
    <row r="203" spans="1:19" ht="30" x14ac:dyDescent="0.3">
      <c r="A203" s="7" t="s">
        <v>319</v>
      </c>
      <c r="B203" s="16">
        <v>522</v>
      </c>
      <c r="C203" s="17">
        <v>11</v>
      </c>
      <c r="D203" s="17" t="s">
        <v>11</v>
      </c>
      <c r="E203" s="17" t="s">
        <v>336</v>
      </c>
      <c r="F203" s="17" t="s">
        <v>14</v>
      </c>
      <c r="G203" s="3">
        <f>G204</f>
        <v>934.3</v>
      </c>
      <c r="H203" s="3">
        <f>H204</f>
        <v>0</v>
      </c>
      <c r="I203" s="18">
        <f t="shared" si="22"/>
        <v>934.3</v>
      </c>
      <c r="J203" s="3">
        <f>J204</f>
        <v>0</v>
      </c>
      <c r="K203" s="18">
        <f t="shared" si="23"/>
        <v>934.3</v>
      </c>
      <c r="L203" s="3">
        <f>L204</f>
        <v>0</v>
      </c>
      <c r="M203" s="18">
        <f t="shared" si="24"/>
        <v>934.3</v>
      </c>
      <c r="N203" s="3">
        <f>N204</f>
        <v>0</v>
      </c>
      <c r="O203" s="18">
        <f t="shared" si="25"/>
        <v>934.3</v>
      </c>
      <c r="P203" s="3">
        <f>P204</f>
        <v>0</v>
      </c>
      <c r="Q203" s="18">
        <f t="shared" si="36"/>
        <v>934.3</v>
      </c>
      <c r="R203" s="3">
        <f>R204</f>
        <v>-192.3</v>
      </c>
      <c r="S203" s="18">
        <f t="shared" si="34"/>
        <v>742</v>
      </c>
    </row>
    <row r="204" spans="1:19" ht="30" x14ac:dyDescent="0.3">
      <c r="A204" s="7" t="s">
        <v>321</v>
      </c>
      <c r="B204" s="16">
        <v>522</v>
      </c>
      <c r="C204" s="17">
        <v>11</v>
      </c>
      <c r="D204" s="17" t="s">
        <v>11</v>
      </c>
      <c r="E204" s="17" t="s">
        <v>384</v>
      </c>
      <c r="F204" s="17" t="s">
        <v>14</v>
      </c>
      <c r="G204" s="3">
        <f>G205</f>
        <v>934.3</v>
      </c>
      <c r="H204" s="3">
        <f>H205</f>
        <v>0</v>
      </c>
      <c r="I204" s="18">
        <f t="shared" si="22"/>
        <v>934.3</v>
      </c>
      <c r="J204" s="3">
        <f>J205</f>
        <v>0</v>
      </c>
      <c r="K204" s="18">
        <f t="shared" si="23"/>
        <v>934.3</v>
      </c>
      <c r="L204" s="3">
        <f>L205</f>
        <v>0</v>
      </c>
      <c r="M204" s="18">
        <f t="shared" si="24"/>
        <v>934.3</v>
      </c>
      <c r="N204" s="3">
        <f>N205</f>
        <v>0</v>
      </c>
      <c r="O204" s="18">
        <f t="shared" si="25"/>
        <v>934.3</v>
      </c>
      <c r="P204" s="3">
        <f>P205</f>
        <v>0</v>
      </c>
      <c r="Q204" s="18">
        <f t="shared" si="36"/>
        <v>934.3</v>
      </c>
      <c r="R204" s="3">
        <f>R205</f>
        <v>-192.3</v>
      </c>
      <c r="S204" s="18">
        <f t="shared" si="34"/>
        <v>742</v>
      </c>
    </row>
    <row r="205" spans="1:19" ht="30" x14ac:dyDescent="0.3">
      <c r="A205" s="7" t="s">
        <v>323</v>
      </c>
      <c r="B205" s="16">
        <v>522</v>
      </c>
      <c r="C205" s="17">
        <v>11</v>
      </c>
      <c r="D205" s="17" t="s">
        <v>11</v>
      </c>
      <c r="E205" s="17" t="s">
        <v>324</v>
      </c>
      <c r="F205" s="17" t="s">
        <v>14</v>
      </c>
      <c r="G205" s="3">
        <f>G206+G208</f>
        <v>934.3</v>
      </c>
      <c r="H205" s="3">
        <f>H206+H208</f>
        <v>0</v>
      </c>
      <c r="I205" s="18">
        <f t="shared" si="22"/>
        <v>934.3</v>
      </c>
      <c r="J205" s="3">
        <f>J206+J208</f>
        <v>0</v>
      </c>
      <c r="K205" s="18">
        <f t="shared" si="23"/>
        <v>934.3</v>
      </c>
      <c r="L205" s="3">
        <f>L206+L208</f>
        <v>0</v>
      </c>
      <c r="M205" s="18">
        <f t="shared" si="24"/>
        <v>934.3</v>
      </c>
      <c r="N205" s="3">
        <f>N206+N208</f>
        <v>0</v>
      </c>
      <c r="O205" s="18">
        <f t="shared" si="25"/>
        <v>934.3</v>
      </c>
      <c r="P205" s="3">
        <f>P206+P208</f>
        <v>0</v>
      </c>
      <c r="Q205" s="18">
        <f t="shared" si="36"/>
        <v>934.3</v>
      </c>
      <c r="R205" s="3">
        <f>R206+R208</f>
        <v>-192.3</v>
      </c>
      <c r="S205" s="18">
        <f t="shared" si="34"/>
        <v>742</v>
      </c>
    </row>
    <row r="206" spans="1:19" ht="90" customHeight="1" x14ac:dyDescent="0.3">
      <c r="A206" s="7" t="s">
        <v>23</v>
      </c>
      <c r="B206" s="16">
        <v>522</v>
      </c>
      <c r="C206" s="17">
        <v>11</v>
      </c>
      <c r="D206" s="17" t="s">
        <v>11</v>
      </c>
      <c r="E206" s="17" t="s">
        <v>324</v>
      </c>
      <c r="F206" s="17">
        <v>100</v>
      </c>
      <c r="G206" s="3">
        <f>G207</f>
        <v>905.5</v>
      </c>
      <c r="H206" s="3">
        <f>H207</f>
        <v>0</v>
      </c>
      <c r="I206" s="18">
        <f t="shared" si="22"/>
        <v>905.5</v>
      </c>
      <c r="J206" s="3">
        <f>J207</f>
        <v>0</v>
      </c>
      <c r="K206" s="18">
        <f t="shared" si="23"/>
        <v>905.5</v>
      </c>
      <c r="L206" s="3">
        <f>L207</f>
        <v>0</v>
      </c>
      <c r="M206" s="18">
        <f t="shared" si="24"/>
        <v>905.5</v>
      </c>
      <c r="N206" s="3">
        <f>N207</f>
        <v>0</v>
      </c>
      <c r="O206" s="18">
        <f t="shared" si="25"/>
        <v>905.5</v>
      </c>
      <c r="P206" s="3">
        <f>P207</f>
        <v>0</v>
      </c>
      <c r="Q206" s="18">
        <f t="shared" si="36"/>
        <v>905.5</v>
      </c>
      <c r="R206" s="3">
        <f>R207</f>
        <v>-192.3</v>
      </c>
      <c r="S206" s="18">
        <f t="shared" si="34"/>
        <v>713.2</v>
      </c>
    </row>
    <row r="207" spans="1:19" ht="30" x14ac:dyDescent="0.3">
      <c r="A207" s="7" t="s">
        <v>85</v>
      </c>
      <c r="B207" s="16">
        <v>522</v>
      </c>
      <c r="C207" s="17">
        <v>11</v>
      </c>
      <c r="D207" s="17" t="s">
        <v>11</v>
      </c>
      <c r="E207" s="17" t="s">
        <v>324</v>
      </c>
      <c r="F207" s="17">
        <v>110</v>
      </c>
      <c r="G207" s="3">
        <v>905.5</v>
      </c>
      <c r="H207" s="3"/>
      <c r="I207" s="18">
        <f t="shared" si="22"/>
        <v>905.5</v>
      </c>
      <c r="J207" s="3"/>
      <c r="K207" s="18">
        <f t="shared" si="23"/>
        <v>905.5</v>
      </c>
      <c r="L207" s="3"/>
      <c r="M207" s="18">
        <f t="shared" si="24"/>
        <v>905.5</v>
      </c>
      <c r="N207" s="3"/>
      <c r="O207" s="18">
        <f t="shared" si="25"/>
        <v>905.5</v>
      </c>
      <c r="P207" s="3"/>
      <c r="Q207" s="18">
        <f t="shared" si="36"/>
        <v>905.5</v>
      </c>
      <c r="R207" s="3">
        <v>-192.3</v>
      </c>
      <c r="S207" s="18">
        <f t="shared" si="34"/>
        <v>713.2</v>
      </c>
    </row>
    <row r="208" spans="1:19" x14ac:dyDescent="0.3">
      <c r="A208" s="7" t="s">
        <v>37</v>
      </c>
      <c r="B208" s="16">
        <v>522</v>
      </c>
      <c r="C208" s="17">
        <v>11</v>
      </c>
      <c r="D208" s="17" t="s">
        <v>11</v>
      </c>
      <c r="E208" s="17" t="s">
        <v>324</v>
      </c>
      <c r="F208" s="17">
        <v>800</v>
      </c>
      <c r="G208" s="3">
        <f>G209</f>
        <v>28.8</v>
      </c>
      <c r="H208" s="3">
        <f>H209</f>
        <v>0</v>
      </c>
      <c r="I208" s="18">
        <f t="shared" si="22"/>
        <v>28.8</v>
      </c>
      <c r="J208" s="3">
        <f>J209</f>
        <v>0</v>
      </c>
      <c r="K208" s="18">
        <f t="shared" si="23"/>
        <v>28.8</v>
      </c>
      <c r="L208" s="3">
        <f>L209</f>
        <v>0</v>
      </c>
      <c r="M208" s="18">
        <f t="shared" si="24"/>
        <v>28.8</v>
      </c>
      <c r="N208" s="3">
        <f>N209</f>
        <v>0</v>
      </c>
      <c r="O208" s="18">
        <f t="shared" si="25"/>
        <v>28.8</v>
      </c>
      <c r="P208" s="3">
        <f>P209</f>
        <v>0</v>
      </c>
      <c r="Q208" s="18">
        <f t="shared" si="36"/>
        <v>28.8</v>
      </c>
      <c r="R208" s="3">
        <f>R209</f>
        <v>0</v>
      </c>
      <c r="S208" s="18">
        <f t="shared" si="34"/>
        <v>28.8</v>
      </c>
    </row>
    <row r="209" spans="1:19" x14ac:dyDescent="0.3">
      <c r="A209" s="7" t="s">
        <v>38</v>
      </c>
      <c r="B209" s="16">
        <v>522</v>
      </c>
      <c r="C209" s="17">
        <v>11</v>
      </c>
      <c r="D209" s="17" t="s">
        <v>11</v>
      </c>
      <c r="E209" s="17" t="s">
        <v>324</v>
      </c>
      <c r="F209" s="17">
        <v>850</v>
      </c>
      <c r="G209" s="3">
        <v>28.8</v>
      </c>
      <c r="H209" s="3"/>
      <c r="I209" s="18">
        <f t="shared" si="22"/>
        <v>28.8</v>
      </c>
      <c r="J209" s="3"/>
      <c r="K209" s="18">
        <f t="shared" si="23"/>
        <v>28.8</v>
      </c>
      <c r="L209" s="3"/>
      <c r="M209" s="18">
        <f t="shared" si="24"/>
        <v>28.8</v>
      </c>
      <c r="N209" s="3"/>
      <c r="O209" s="18">
        <f t="shared" si="25"/>
        <v>28.8</v>
      </c>
      <c r="P209" s="3"/>
      <c r="Q209" s="18">
        <f t="shared" si="36"/>
        <v>28.8</v>
      </c>
      <c r="R209" s="3"/>
      <c r="S209" s="18">
        <f t="shared" si="34"/>
        <v>28.8</v>
      </c>
    </row>
    <row r="210" spans="1:19" ht="45" customHeight="1" x14ac:dyDescent="0.3">
      <c r="A210" s="7" t="s">
        <v>385</v>
      </c>
      <c r="B210" s="16">
        <v>522</v>
      </c>
      <c r="C210" s="17">
        <v>11</v>
      </c>
      <c r="D210" s="17" t="s">
        <v>11</v>
      </c>
      <c r="E210" s="17" t="s">
        <v>327</v>
      </c>
      <c r="F210" s="17" t="s">
        <v>14</v>
      </c>
      <c r="G210" s="3">
        <f t="shared" ref="G210:R213" si="41">G211</f>
        <v>485</v>
      </c>
      <c r="H210" s="3">
        <f t="shared" si="41"/>
        <v>0</v>
      </c>
      <c r="I210" s="18">
        <f t="shared" si="22"/>
        <v>485</v>
      </c>
      <c r="J210" s="3">
        <f t="shared" si="41"/>
        <v>0</v>
      </c>
      <c r="K210" s="18">
        <f t="shared" si="23"/>
        <v>485</v>
      </c>
      <c r="L210" s="3">
        <f t="shared" si="41"/>
        <v>0</v>
      </c>
      <c r="M210" s="18">
        <f t="shared" si="24"/>
        <v>485</v>
      </c>
      <c r="N210" s="3">
        <f t="shared" si="41"/>
        <v>0</v>
      </c>
      <c r="O210" s="18">
        <f t="shared" si="25"/>
        <v>485</v>
      </c>
      <c r="P210" s="3">
        <f t="shared" si="41"/>
        <v>0</v>
      </c>
      <c r="Q210" s="18">
        <f t="shared" si="36"/>
        <v>485</v>
      </c>
      <c r="R210" s="3">
        <f t="shared" si="41"/>
        <v>0</v>
      </c>
      <c r="S210" s="18">
        <f t="shared" si="34"/>
        <v>485</v>
      </c>
    </row>
    <row r="211" spans="1:19" ht="31.5" customHeight="1" x14ac:dyDescent="0.3">
      <c r="A211" s="7" t="s">
        <v>328</v>
      </c>
      <c r="B211" s="16">
        <v>522</v>
      </c>
      <c r="C211" s="17">
        <v>11</v>
      </c>
      <c r="D211" s="17" t="s">
        <v>11</v>
      </c>
      <c r="E211" s="17" t="s">
        <v>329</v>
      </c>
      <c r="F211" s="17" t="s">
        <v>14</v>
      </c>
      <c r="G211" s="3">
        <f t="shared" si="41"/>
        <v>485</v>
      </c>
      <c r="H211" s="3">
        <f t="shared" si="41"/>
        <v>0</v>
      </c>
      <c r="I211" s="18">
        <f t="shared" si="22"/>
        <v>485</v>
      </c>
      <c r="J211" s="3">
        <f t="shared" si="41"/>
        <v>0</v>
      </c>
      <c r="K211" s="18">
        <f t="shared" si="23"/>
        <v>485</v>
      </c>
      <c r="L211" s="3">
        <f t="shared" si="41"/>
        <v>0</v>
      </c>
      <c r="M211" s="18">
        <f t="shared" si="24"/>
        <v>485</v>
      </c>
      <c r="N211" s="3">
        <f t="shared" si="41"/>
        <v>0</v>
      </c>
      <c r="O211" s="18">
        <f t="shared" si="25"/>
        <v>485</v>
      </c>
      <c r="P211" s="3">
        <f t="shared" si="41"/>
        <v>0</v>
      </c>
      <c r="Q211" s="18">
        <f t="shared" si="36"/>
        <v>485</v>
      </c>
      <c r="R211" s="3">
        <f t="shared" si="41"/>
        <v>0</v>
      </c>
      <c r="S211" s="18">
        <f t="shared" si="34"/>
        <v>485</v>
      </c>
    </row>
    <row r="212" spans="1:19" ht="45.75" customHeight="1" x14ac:dyDescent="0.3">
      <c r="A212" s="7" t="s">
        <v>330</v>
      </c>
      <c r="B212" s="16">
        <v>522</v>
      </c>
      <c r="C212" s="17">
        <v>11</v>
      </c>
      <c r="D212" s="17" t="s">
        <v>11</v>
      </c>
      <c r="E212" s="17" t="s">
        <v>331</v>
      </c>
      <c r="F212" s="17" t="s">
        <v>14</v>
      </c>
      <c r="G212" s="3">
        <f t="shared" si="41"/>
        <v>485</v>
      </c>
      <c r="H212" s="3">
        <f t="shared" si="41"/>
        <v>0</v>
      </c>
      <c r="I212" s="18">
        <f t="shared" si="22"/>
        <v>485</v>
      </c>
      <c r="J212" s="3">
        <f t="shared" si="41"/>
        <v>0</v>
      </c>
      <c r="K212" s="18">
        <f t="shared" si="23"/>
        <v>485</v>
      </c>
      <c r="L212" s="3">
        <f t="shared" si="41"/>
        <v>0</v>
      </c>
      <c r="M212" s="18">
        <f t="shared" si="24"/>
        <v>485</v>
      </c>
      <c r="N212" s="3">
        <f t="shared" si="41"/>
        <v>0</v>
      </c>
      <c r="O212" s="18">
        <f t="shared" si="25"/>
        <v>485</v>
      </c>
      <c r="P212" s="3">
        <f t="shared" si="41"/>
        <v>0</v>
      </c>
      <c r="Q212" s="18">
        <f t="shared" si="36"/>
        <v>485</v>
      </c>
      <c r="R212" s="3">
        <f t="shared" si="41"/>
        <v>0</v>
      </c>
      <c r="S212" s="18">
        <f t="shared" si="34"/>
        <v>485</v>
      </c>
    </row>
    <row r="213" spans="1:19" ht="30" x14ac:dyDescent="0.3">
      <c r="A213" s="7" t="s">
        <v>35</v>
      </c>
      <c r="B213" s="16">
        <v>522</v>
      </c>
      <c r="C213" s="17">
        <v>11</v>
      </c>
      <c r="D213" s="17" t="s">
        <v>11</v>
      </c>
      <c r="E213" s="17" t="s">
        <v>331</v>
      </c>
      <c r="F213" s="17">
        <v>200</v>
      </c>
      <c r="G213" s="3">
        <f t="shared" si="41"/>
        <v>485</v>
      </c>
      <c r="H213" s="3">
        <f t="shared" si="41"/>
        <v>0</v>
      </c>
      <c r="I213" s="18">
        <f t="shared" si="22"/>
        <v>485</v>
      </c>
      <c r="J213" s="3">
        <f t="shared" si="41"/>
        <v>0</v>
      </c>
      <c r="K213" s="18">
        <f t="shared" si="23"/>
        <v>485</v>
      </c>
      <c r="L213" s="3">
        <f t="shared" si="41"/>
        <v>0</v>
      </c>
      <c r="M213" s="18">
        <f t="shared" si="24"/>
        <v>485</v>
      </c>
      <c r="N213" s="3">
        <f t="shared" si="41"/>
        <v>0</v>
      </c>
      <c r="O213" s="18">
        <f t="shared" si="25"/>
        <v>485</v>
      </c>
      <c r="P213" s="3">
        <f t="shared" si="41"/>
        <v>0</v>
      </c>
      <c r="Q213" s="18">
        <f t="shared" si="36"/>
        <v>485</v>
      </c>
      <c r="R213" s="3">
        <f t="shared" si="41"/>
        <v>0</v>
      </c>
      <c r="S213" s="18">
        <f t="shared" si="34"/>
        <v>485</v>
      </c>
    </row>
    <row r="214" spans="1:19" ht="45.75" customHeight="1" x14ac:dyDescent="0.3">
      <c r="A214" s="7" t="s">
        <v>36</v>
      </c>
      <c r="B214" s="16">
        <v>522</v>
      </c>
      <c r="C214" s="17">
        <v>11</v>
      </c>
      <c r="D214" s="17" t="s">
        <v>11</v>
      </c>
      <c r="E214" s="17" t="s">
        <v>331</v>
      </c>
      <c r="F214" s="17">
        <v>240</v>
      </c>
      <c r="G214" s="3">
        <v>485</v>
      </c>
      <c r="H214" s="3"/>
      <c r="I214" s="18">
        <f t="shared" ref="I214:I299" si="42">G214+H214</f>
        <v>485</v>
      </c>
      <c r="J214" s="3"/>
      <c r="K214" s="18">
        <f t="shared" ref="K214:K299" si="43">I214+J214</f>
        <v>485</v>
      </c>
      <c r="L214" s="3"/>
      <c r="M214" s="18">
        <f t="shared" ref="M214:M299" si="44">K214+L214</f>
        <v>485</v>
      </c>
      <c r="N214" s="3"/>
      <c r="O214" s="18">
        <f t="shared" ref="O214:O299" si="45">M214+N214</f>
        <v>485</v>
      </c>
      <c r="P214" s="3"/>
      <c r="Q214" s="18">
        <f t="shared" si="36"/>
        <v>485</v>
      </c>
      <c r="R214" s="3"/>
      <c r="S214" s="18">
        <f t="shared" si="34"/>
        <v>485</v>
      </c>
    </row>
    <row r="215" spans="1:19" ht="60" x14ac:dyDescent="0.3">
      <c r="A215" s="7" t="s">
        <v>638</v>
      </c>
      <c r="B215" s="16">
        <v>522</v>
      </c>
      <c r="C215" s="17">
        <v>11</v>
      </c>
      <c r="D215" s="17" t="s">
        <v>11</v>
      </c>
      <c r="E215" s="17" t="s">
        <v>332</v>
      </c>
      <c r="F215" s="17" t="s">
        <v>14</v>
      </c>
      <c r="G215" s="3">
        <f t="shared" ref="G215:R218" si="46">G216</f>
        <v>206.1</v>
      </c>
      <c r="H215" s="3">
        <f t="shared" si="46"/>
        <v>0</v>
      </c>
      <c r="I215" s="18">
        <f t="shared" si="42"/>
        <v>206.1</v>
      </c>
      <c r="J215" s="3">
        <f t="shared" si="46"/>
        <v>0</v>
      </c>
      <c r="K215" s="18">
        <f t="shared" si="43"/>
        <v>206.1</v>
      </c>
      <c r="L215" s="3">
        <f t="shared" si="46"/>
        <v>0</v>
      </c>
      <c r="M215" s="18">
        <f t="shared" si="44"/>
        <v>206.1</v>
      </c>
      <c r="N215" s="3">
        <f t="shared" si="46"/>
        <v>0</v>
      </c>
      <c r="O215" s="18">
        <f t="shared" si="45"/>
        <v>206.1</v>
      </c>
      <c r="P215" s="3">
        <f t="shared" si="46"/>
        <v>0</v>
      </c>
      <c r="Q215" s="18">
        <f t="shared" si="36"/>
        <v>206.1</v>
      </c>
      <c r="R215" s="3">
        <f t="shared" si="46"/>
        <v>0</v>
      </c>
      <c r="S215" s="18">
        <f t="shared" si="34"/>
        <v>206.1</v>
      </c>
    </row>
    <row r="216" spans="1:19" ht="62.25" customHeight="1" x14ac:dyDescent="0.3">
      <c r="A216" s="7" t="s">
        <v>639</v>
      </c>
      <c r="B216" s="16">
        <v>522</v>
      </c>
      <c r="C216" s="17">
        <v>11</v>
      </c>
      <c r="D216" s="17" t="s">
        <v>11</v>
      </c>
      <c r="E216" s="17" t="s">
        <v>333</v>
      </c>
      <c r="F216" s="17" t="s">
        <v>14</v>
      </c>
      <c r="G216" s="3">
        <f t="shared" si="46"/>
        <v>206.1</v>
      </c>
      <c r="H216" s="3">
        <f t="shared" si="46"/>
        <v>0</v>
      </c>
      <c r="I216" s="18">
        <f t="shared" si="42"/>
        <v>206.1</v>
      </c>
      <c r="J216" s="3">
        <f t="shared" si="46"/>
        <v>0</v>
      </c>
      <c r="K216" s="18">
        <f t="shared" si="43"/>
        <v>206.1</v>
      </c>
      <c r="L216" s="3">
        <f t="shared" si="46"/>
        <v>0</v>
      </c>
      <c r="M216" s="18">
        <f t="shared" si="44"/>
        <v>206.1</v>
      </c>
      <c r="N216" s="3">
        <f t="shared" si="46"/>
        <v>0</v>
      </c>
      <c r="O216" s="18">
        <f t="shared" si="45"/>
        <v>206.1</v>
      </c>
      <c r="P216" s="3">
        <f t="shared" si="46"/>
        <v>0</v>
      </c>
      <c r="Q216" s="18">
        <f t="shared" si="36"/>
        <v>206.1</v>
      </c>
      <c r="R216" s="3">
        <f t="shared" si="46"/>
        <v>0</v>
      </c>
      <c r="S216" s="18">
        <f t="shared" si="34"/>
        <v>206.1</v>
      </c>
    </row>
    <row r="217" spans="1:19" ht="45" x14ac:dyDescent="0.3">
      <c r="A217" s="7" t="s">
        <v>758</v>
      </c>
      <c r="B217" s="16">
        <v>522</v>
      </c>
      <c r="C217" s="17">
        <v>11</v>
      </c>
      <c r="D217" s="17" t="s">
        <v>11</v>
      </c>
      <c r="E217" s="17" t="s">
        <v>334</v>
      </c>
      <c r="F217" s="17" t="s">
        <v>14</v>
      </c>
      <c r="G217" s="3">
        <f t="shared" si="46"/>
        <v>206.1</v>
      </c>
      <c r="H217" s="3">
        <f t="shared" si="46"/>
        <v>0</v>
      </c>
      <c r="I217" s="18">
        <f t="shared" si="42"/>
        <v>206.1</v>
      </c>
      <c r="J217" s="3">
        <f t="shared" si="46"/>
        <v>0</v>
      </c>
      <c r="K217" s="18">
        <f t="shared" si="43"/>
        <v>206.1</v>
      </c>
      <c r="L217" s="3">
        <f t="shared" si="46"/>
        <v>0</v>
      </c>
      <c r="M217" s="18">
        <f t="shared" si="44"/>
        <v>206.1</v>
      </c>
      <c r="N217" s="3">
        <f t="shared" si="46"/>
        <v>0</v>
      </c>
      <c r="O217" s="18">
        <f t="shared" si="45"/>
        <v>206.1</v>
      </c>
      <c r="P217" s="3">
        <f t="shared" si="46"/>
        <v>0</v>
      </c>
      <c r="Q217" s="18">
        <f t="shared" si="36"/>
        <v>206.1</v>
      </c>
      <c r="R217" s="3">
        <f t="shared" si="46"/>
        <v>0</v>
      </c>
      <c r="S217" s="18">
        <f t="shared" si="34"/>
        <v>206.1</v>
      </c>
    </row>
    <row r="218" spans="1:19" ht="36.6" customHeight="1" x14ac:dyDescent="0.3">
      <c r="A218" s="7" t="s">
        <v>35</v>
      </c>
      <c r="B218" s="16">
        <v>522</v>
      </c>
      <c r="C218" s="17">
        <v>11</v>
      </c>
      <c r="D218" s="17" t="s">
        <v>11</v>
      </c>
      <c r="E218" s="17" t="s">
        <v>334</v>
      </c>
      <c r="F218" s="17">
        <v>200</v>
      </c>
      <c r="G218" s="3">
        <f t="shared" si="46"/>
        <v>206.1</v>
      </c>
      <c r="H218" s="3">
        <f t="shared" si="46"/>
        <v>0</v>
      </c>
      <c r="I218" s="18">
        <f t="shared" si="42"/>
        <v>206.1</v>
      </c>
      <c r="J218" s="3">
        <f t="shared" si="46"/>
        <v>0</v>
      </c>
      <c r="K218" s="18">
        <f t="shared" si="43"/>
        <v>206.1</v>
      </c>
      <c r="L218" s="3">
        <f t="shared" si="46"/>
        <v>0</v>
      </c>
      <c r="M218" s="18">
        <f t="shared" si="44"/>
        <v>206.1</v>
      </c>
      <c r="N218" s="3">
        <f t="shared" si="46"/>
        <v>0</v>
      </c>
      <c r="O218" s="18">
        <f t="shared" si="45"/>
        <v>206.1</v>
      </c>
      <c r="P218" s="3">
        <f t="shared" si="46"/>
        <v>0</v>
      </c>
      <c r="Q218" s="18">
        <f t="shared" si="36"/>
        <v>206.1</v>
      </c>
      <c r="R218" s="3">
        <f t="shared" si="46"/>
        <v>0</v>
      </c>
      <c r="S218" s="18">
        <f t="shared" si="34"/>
        <v>206.1</v>
      </c>
    </row>
    <row r="219" spans="1:19" ht="45" x14ac:dyDescent="0.3">
      <c r="A219" s="7" t="s">
        <v>36</v>
      </c>
      <c r="B219" s="16">
        <v>522</v>
      </c>
      <c r="C219" s="17">
        <v>11</v>
      </c>
      <c r="D219" s="17" t="s">
        <v>11</v>
      </c>
      <c r="E219" s="17" t="s">
        <v>334</v>
      </c>
      <c r="F219" s="17">
        <v>240</v>
      </c>
      <c r="G219" s="3">
        <v>206.1</v>
      </c>
      <c r="H219" s="3"/>
      <c r="I219" s="18">
        <f t="shared" si="42"/>
        <v>206.1</v>
      </c>
      <c r="J219" s="3"/>
      <c r="K219" s="18">
        <f t="shared" si="43"/>
        <v>206.1</v>
      </c>
      <c r="L219" s="3"/>
      <c r="M219" s="18">
        <f t="shared" si="44"/>
        <v>206.1</v>
      </c>
      <c r="N219" s="3"/>
      <c r="O219" s="18">
        <f t="shared" si="45"/>
        <v>206.1</v>
      </c>
      <c r="P219" s="3"/>
      <c r="Q219" s="18">
        <f t="shared" si="36"/>
        <v>206.1</v>
      </c>
      <c r="R219" s="3"/>
      <c r="S219" s="18">
        <f t="shared" si="34"/>
        <v>206.1</v>
      </c>
    </row>
    <row r="220" spans="1:19" x14ac:dyDescent="0.3">
      <c r="A220" s="7" t="s">
        <v>335</v>
      </c>
      <c r="B220" s="16" t="s">
        <v>485</v>
      </c>
      <c r="C220" s="17" t="s">
        <v>316</v>
      </c>
      <c r="D220" s="17" t="s">
        <v>16</v>
      </c>
      <c r="E220" s="17" t="s">
        <v>13</v>
      </c>
      <c r="F220" s="17" t="s">
        <v>14</v>
      </c>
      <c r="G220" s="3">
        <f t="shared" ref="G220:R225" si="47">G221</f>
        <v>9419.7000000000007</v>
      </c>
      <c r="H220" s="3">
        <f t="shared" si="47"/>
        <v>0</v>
      </c>
      <c r="I220" s="18">
        <f t="shared" si="42"/>
        <v>9419.7000000000007</v>
      </c>
      <c r="J220" s="3">
        <f t="shared" si="47"/>
        <v>0</v>
      </c>
      <c r="K220" s="18">
        <f t="shared" si="43"/>
        <v>9419.7000000000007</v>
      </c>
      <c r="L220" s="3">
        <f t="shared" si="47"/>
        <v>0</v>
      </c>
      <c r="M220" s="18">
        <f t="shared" si="44"/>
        <v>9419.7000000000007</v>
      </c>
      <c r="N220" s="3">
        <f t="shared" si="47"/>
        <v>1027.3</v>
      </c>
      <c r="O220" s="18">
        <f t="shared" si="45"/>
        <v>10447</v>
      </c>
      <c r="P220" s="3">
        <f t="shared" si="47"/>
        <v>0</v>
      </c>
      <c r="Q220" s="18">
        <f t="shared" si="36"/>
        <v>10447</v>
      </c>
      <c r="R220" s="3">
        <f t="shared" si="47"/>
        <v>0</v>
      </c>
      <c r="S220" s="18">
        <f t="shared" si="34"/>
        <v>10447</v>
      </c>
    </row>
    <row r="221" spans="1:19" ht="49.9" customHeight="1" x14ac:dyDescent="0.3">
      <c r="A221" s="7" t="s">
        <v>739</v>
      </c>
      <c r="B221" s="16" t="s">
        <v>485</v>
      </c>
      <c r="C221" s="17" t="s">
        <v>316</v>
      </c>
      <c r="D221" s="17" t="s">
        <v>16</v>
      </c>
      <c r="E221" s="17" t="s">
        <v>318</v>
      </c>
      <c r="F221" s="17" t="s">
        <v>14</v>
      </c>
      <c r="G221" s="3">
        <f t="shared" si="47"/>
        <v>9419.7000000000007</v>
      </c>
      <c r="H221" s="3">
        <f t="shared" si="47"/>
        <v>0</v>
      </c>
      <c r="I221" s="18">
        <f t="shared" si="42"/>
        <v>9419.7000000000007</v>
      </c>
      <c r="J221" s="3">
        <f t="shared" si="47"/>
        <v>0</v>
      </c>
      <c r="K221" s="18">
        <f t="shared" si="43"/>
        <v>9419.7000000000007</v>
      </c>
      <c r="L221" s="3">
        <f t="shared" si="47"/>
        <v>0</v>
      </c>
      <c r="M221" s="18">
        <f t="shared" si="44"/>
        <v>9419.7000000000007</v>
      </c>
      <c r="N221" s="3">
        <f t="shared" si="47"/>
        <v>1027.3</v>
      </c>
      <c r="O221" s="18">
        <f t="shared" si="45"/>
        <v>10447</v>
      </c>
      <c r="P221" s="3">
        <f t="shared" si="47"/>
        <v>0</v>
      </c>
      <c r="Q221" s="18">
        <f t="shared" si="36"/>
        <v>10447</v>
      </c>
      <c r="R221" s="3">
        <f t="shared" si="47"/>
        <v>0</v>
      </c>
      <c r="S221" s="18">
        <f t="shared" si="34"/>
        <v>10447</v>
      </c>
    </row>
    <row r="222" spans="1:19" ht="48" customHeight="1" x14ac:dyDescent="0.3">
      <c r="A222" s="7" t="s">
        <v>319</v>
      </c>
      <c r="B222" s="16" t="s">
        <v>485</v>
      </c>
      <c r="C222" s="17" t="s">
        <v>316</v>
      </c>
      <c r="D222" s="17" t="s">
        <v>16</v>
      </c>
      <c r="E222" s="17" t="s">
        <v>336</v>
      </c>
      <c r="F222" s="17" t="s">
        <v>14</v>
      </c>
      <c r="G222" s="3">
        <f t="shared" si="47"/>
        <v>9419.7000000000007</v>
      </c>
      <c r="H222" s="3">
        <f t="shared" si="47"/>
        <v>0</v>
      </c>
      <c r="I222" s="18">
        <f t="shared" si="42"/>
        <v>9419.7000000000007</v>
      </c>
      <c r="J222" s="3">
        <f t="shared" si="47"/>
        <v>0</v>
      </c>
      <c r="K222" s="18">
        <f t="shared" si="43"/>
        <v>9419.7000000000007</v>
      </c>
      <c r="L222" s="3">
        <f t="shared" si="47"/>
        <v>0</v>
      </c>
      <c r="M222" s="18">
        <f t="shared" si="44"/>
        <v>9419.7000000000007</v>
      </c>
      <c r="N222" s="3">
        <f t="shared" si="47"/>
        <v>1027.3</v>
      </c>
      <c r="O222" s="18">
        <f t="shared" si="45"/>
        <v>10447</v>
      </c>
      <c r="P222" s="3">
        <f t="shared" si="47"/>
        <v>0</v>
      </c>
      <c r="Q222" s="18">
        <f t="shared" si="36"/>
        <v>10447</v>
      </c>
      <c r="R222" s="3">
        <f t="shared" si="47"/>
        <v>0</v>
      </c>
      <c r="S222" s="18">
        <f t="shared" si="34"/>
        <v>10447</v>
      </c>
    </row>
    <row r="223" spans="1:19" ht="47.25" customHeight="1" x14ac:dyDescent="0.3">
      <c r="A223" s="7" t="s">
        <v>543</v>
      </c>
      <c r="B223" s="16" t="s">
        <v>485</v>
      </c>
      <c r="C223" s="17" t="s">
        <v>316</v>
      </c>
      <c r="D223" s="17" t="s">
        <v>16</v>
      </c>
      <c r="E223" s="17" t="s">
        <v>338</v>
      </c>
      <c r="F223" s="17" t="s">
        <v>14</v>
      </c>
      <c r="G223" s="3">
        <f t="shared" si="47"/>
        <v>9419.7000000000007</v>
      </c>
      <c r="H223" s="3">
        <f t="shared" si="47"/>
        <v>0</v>
      </c>
      <c r="I223" s="18">
        <f t="shared" si="42"/>
        <v>9419.7000000000007</v>
      </c>
      <c r="J223" s="3">
        <f t="shared" si="47"/>
        <v>0</v>
      </c>
      <c r="K223" s="18">
        <f t="shared" si="43"/>
        <v>9419.7000000000007</v>
      </c>
      <c r="L223" s="3">
        <f t="shared" si="47"/>
        <v>0</v>
      </c>
      <c r="M223" s="18">
        <f t="shared" si="44"/>
        <v>9419.7000000000007</v>
      </c>
      <c r="N223" s="3">
        <f t="shared" si="47"/>
        <v>1027.3</v>
      </c>
      <c r="O223" s="18">
        <f t="shared" si="45"/>
        <v>10447</v>
      </c>
      <c r="P223" s="3">
        <f t="shared" si="47"/>
        <v>0</v>
      </c>
      <c r="Q223" s="18">
        <f t="shared" si="36"/>
        <v>10447</v>
      </c>
      <c r="R223" s="3">
        <f t="shared" si="47"/>
        <v>0</v>
      </c>
      <c r="S223" s="18">
        <f t="shared" si="34"/>
        <v>10447</v>
      </c>
    </row>
    <row r="224" spans="1:19" ht="16.5" customHeight="1" x14ac:dyDescent="0.3">
      <c r="A224" s="7" t="s">
        <v>339</v>
      </c>
      <c r="B224" s="16" t="s">
        <v>485</v>
      </c>
      <c r="C224" s="17" t="s">
        <v>316</v>
      </c>
      <c r="D224" s="17" t="s">
        <v>16</v>
      </c>
      <c r="E224" s="17" t="s">
        <v>340</v>
      </c>
      <c r="F224" s="17" t="s">
        <v>14</v>
      </c>
      <c r="G224" s="3">
        <f t="shared" si="47"/>
        <v>9419.7000000000007</v>
      </c>
      <c r="H224" s="3">
        <f t="shared" si="47"/>
        <v>0</v>
      </c>
      <c r="I224" s="18">
        <f t="shared" si="42"/>
        <v>9419.7000000000007</v>
      </c>
      <c r="J224" s="3">
        <f t="shared" si="47"/>
        <v>0</v>
      </c>
      <c r="K224" s="18">
        <f t="shared" si="43"/>
        <v>9419.7000000000007</v>
      </c>
      <c r="L224" s="3">
        <f t="shared" si="47"/>
        <v>0</v>
      </c>
      <c r="M224" s="18">
        <f t="shared" si="44"/>
        <v>9419.7000000000007</v>
      </c>
      <c r="N224" s="3">
        <f t="shared" si="47"/>
        <v>1027.3</v>
      </c>
      <c r="O224" s="18">
        <f t="shared" si="45"/>
        <v>10447</v>
      </c>
      <c r="P224" s="3">
        <f t="shared" si="47"/>
        <v>0</v>
      </c>
      <c r="Q224" s="18">
        <f t="shared" si="36"/>
        <v>10447</v>
      </c>
      <c r="R224" s="3">
        <f t="shared" si="47"/>
        <v>0</v>
      </c>
      <c r="S224" s="18">
        <f t="shared" si="34"/>
        <v>10447</v>
      </c>
    </row>
    <row r="225" spans="1:19" ht="44.25" customHeight="1" x14ac:dyDescent="0.3">
      <c r="A225" s="7" t="s">
        <v>123</v>
      </c>
      <c r="B225" s="16" t="s">
        <v>485</v>
      </c>
      <c r="C225" s="17" t="s">
        <v>316</v>
      </c>
      <c r="D225" s="17" t="s">
        <v>16</v>
      </c>
      <c r="E225" s="17" t="s">
        <v>340</v>
      </c>
      <c r="F225" s="17" t="s">
        <v>482</v>
      </c>
      <c r="G225" s="3">
        <f t="shared" si="47"/>
        <v>9419.7000000000007</v>
      </c>
      <c r="H225" s="3">
        <f t="shared" si="47"/>
        <v>0</v>
      </c>
      <c r="I225" s="18">
        <f t="shared" si="42"/>
        <v>9419.7000000000007</v>
      </c>
      <c r="J225" s="3">
        <f t="shared" si="47"/>
        <v>0</v>
      </c>
      <c r="K225" s="18">
        <f t="shared" si="43"/>
        <v>9419.7000000000007</v>
      </c>
      <c r="L225" s="3">
        <f t="shared" si="47"/>
        <v>0</v>
      </c>
      <c r="M225" s="18">
        <f t="shared" si="44"/>
        <v>9419.7000000000007</v>
      </c>
      <c r="N225" s="3">
        <f t="shared" si="47"/>
        <v>1027.3</v>
      </c>
      <c r="O225" s="18">
        <f t="shared" si="45"/>
        <v>10447</v>
      </c>
      <c r="P225" s="3">
        <f t="shared" si="47"/>
        <v>0</v>
      </c>
      <c r="Q225" s="18">
        <f t="shared" si="36"/>
        <v>10447</v>
      </c>
      <c r="R225" s="3">
        <f t="shared" si="47"/>
        <v>0</v>
      </c>
      <c r="S225" s="18">
        <f t="shared" si="34"/>
        <v>10447</v>
      </c>
    </row>
    <row r="226" spans="1:19" ht="16.5" customHeight="1" x14ac:dyDescent="0.3">
      <c r="A226" s="7" t="s">
        <v>395</v>
      </c>
      <c r="B226" s="16" t="s">
        <v>485</v>
      </c>
      <c r="C226" s="17" t="s">
        <v>316</v>
      </c>
      <c r="D226" s="17" t="s">
        <v>16</v>
      </c>
      <c r="E226" s="17" t="s">
        <v>340</v>
      </c>
      <c r="F226" s="17" t="s">
        <v>640</v>
      </c>
      <c r="G226" s="3">
        <v>9419.7000000000007</v>
      </c>
      <c r="H226" s="3"/>
      <c r="I226" s="18">
        <f t="shared" si="42"/>
        <v>9419.7000000000007</v>
      </c>
      <c r="J226" s="3"/>
      <c r="K226" s="18">
        <f t="shared" si="43"/>
        <v>9419.7000000000007</v>
      </c>
      <c r="L226" s="3"/>
      <c r="M226" s="18">
        <f t="shared" si="44"/>
        <v>9419.7000000000007</v>
      </c>
      <c r="N226" s="3">
        <v>1027.3</v>
      </c>
      <c r="O226" s="18">
        <f t="shared" si="45"/>
        <v>10447</v>
      </c>
      <c r="P226" s="3">
        <v>0</v>
      </c>
      <c r="Q226" s="18">
        <f t="shared" si="36"/>
        <v>10447</v>
      </c>
      <c r="R226" s="3">
        <v>0</v>
      </c>
      <c r="S226" s="18">
        <f t="shared" si="34"/>
        <v>10447</v>
      </c>
    </row>
    <row r="227" spans="1:19" ht="43.5" customHeight="1" x14ac:dyDescent="0.3">
      <c r="A227" s="6" t="s">
        <v>0</v>
      </c>
      <c r="B227" s="13">
        <v>543</v>
      </c>
      <c r="C227" s="13" t="s">
        <v>12</v>
      </c>
      <c r="D227" s="13" t="s">
        <v>12</v>
      </c>
      <c r="E227" s="13" t="s">
        <v>13</v>
      </c>
      <c r="F227" s="13" t="s">
        <v>14</v>
      </c>
      <c r="G227" s="2">
        <f>G228+G234+G248+G301</f>
        <v>57777.5</v>
      </c>
      <c r="H227" s="2">
        <f>H228+H234+H248+H301</f>
        <v>7868.4</v>
      </c>
      <c r="I227" s="14">
        <f t="shared" si="42"/>
        <v>65645.899999999994</v>
      </c>
      <c r="J227" s="2">
        <f>J228+J234+J248+J301</f>
        <v>1200.3</v>
      </c>
      <c r="K227" s="14">
        <f t="shared" si="43"/>
        <v>66846.2</v>
      </c>
      <c r="L227" s="2">
        <f>L228+L234+L248+L301</f>
        <v>952.6</v>
      </c>
      <c r="M227" s="14">
        <f t="shared" si="44"/>
        <v>67798.8</v>
      </c>
      <c r="N227" s="2">
        <f>N228+N234+N248+N301</f>
        <v>844</v>
      </c>
      <c r="O227" s="14">
        <f t="shared" si="45"/>
        <v>68642.8</v>
      </c>
      <c r="P227" s="2">
        <f>P228+P234+P248+P301</f>
        <v>0</v>
      </c>
      <c r="Q227" s="14">
        <f t="shared" si="36"/>
        <v>68642.8</v>
      </c>
      <c r="R227" s="2">
        <f>R228+R234+R248+R301</f>
        <v>0</v>
      </c>
      <c r="S227" s="14">
        <f t="shared" si="34"/>
        <v>68642.8</v>
      </c>
    </row>
    <row r="228" spans="1:19" x14ac:dyDescent="0.3">
      <c r="A228" s="6" t="s">
        <v>126</v>
      </c>
      <c r="B228" s="13">
        <v>543</v>
      </c>
      <c r="C228" s="13" t="s">
        <v>40</v>
      </c>
      <c r="D228" s="13" t="s">
        <v>11</v>
      </c>
      <c r="E228" s="13" t="s">
        <v>13</v>
      </c>
      <c r="F228" s="13" t="s">
        <v>14</v>
      </c>
      <c r="G228" s="2">
        <f t="shared" ref="G228:R232" si="48">G229</f>
        <v>100</v>
      </c>
      <c r="H228" s="2">
        <f t="shared" si="48"/>
        <v>0</v>
      </c>
      <c r="I228" s="14">
        <f t="shared" si="42"/>
        <v>100</v>
      </c>
      <c r="J228" s="2">
        <f t="shared" si="48"/>
        <v>0</v>
      </c>
      <c r="K228" s="14">
        <f t="shared" si="43"/>
        <v>100</v>
      </c>
      <c r="L228" s="2">
        <f t="shared" si="48"/>
        <v>0</v>
      </c>
      <c r="M228" s="14">
        <f t="shared" si="44"/>
        <v>100</v>
      </c>
      <c r="N228" s="2">
        <f t="shared" si="48"/>
        <v>0</v>
      </c>
      <c r="O228" s="14">
        <f t="shared" si="45"/>
        <v>100</v>
      </c>
      <c r="P228" s="2">
        <f t="shared" si="48"/>
        <v>0</v>
      </c>
      <c r="Q228" s="14">
        <f t="shared" si="36"/>
        <v>100</v>
      </c>
      <c r="R228" s="2">
        <f t="shared" si="48"/>
        <v>0</v>
      </c>
      <c r="S228" s="14">
        <f t="shared" si="34"/>
        <v>100</v>
      </c>
    </row>
    <row r="229" spans="1:19" ht="30" customHeight="1" x14ac:dyDescent="0.3">
      <c r="A229" s="7" t="s">
        <v>635</v>
      </c>
      <c r="B229" s="16">
        <v>543</v>
      </c>
      <c r="C229" s="16" t="s">
        <v>40</v>
      </c>
      <c r="D229" s="16" t="s">
        <v>11</v>
      </c>
      <c r="E229" s="16" t="s">
        <v>127</v>
      </c>
      <c r="F229" s="17" t="s">
        <v>14</v>
      </c>
      <c r="G229" s="3">
        <f>G230</f>
        <v>100</v>
      </c>
      <c r="H229" s="3">
        <f>H230</f>
        <v>0</v>
      </c>
      <c r="I229" s="18">
        <f t="shared" si="42"/>
        <v>100</v>
      </c>
      <c r="J229" s="3">
        <f>J230</f>
        <v>0</v>
      </c>
      <c r="K229" s="18">
        <f t="shared" si="43"/>
        <v>100</v>
      </c>
      <c r="L229" s="3">
        <f>L230</f>
        <v>0</v>
      </c>
      <c r="M229" s="18">
        <f t="shared" si="44"/>
        <v>100</v>
      </c>
      <c r="N229" s="3">
        <f>N230</f>
        <v>0</v>
      </c>
      <c r="O229" s="18">
        <f t="shared" si="45"/>
        <v>100</v>
      </c>
      <c r="P229" s="3">
        <f>P230</f>
        <v>0</v>
      </c>
      <c r="Q229" s="18">
        <f t="shared" si="36"/>
        <v>100</v>
      </c>
      <c r="R229" s="3">
        <f>R230</f>
        <v>0</v>
      </c>
      <c r="S229" s="18">
        <f t="shared" ref="S229:S303" si="49">Q229+R229</f>
        <v>100</v>
      </c>
    </row>
    <row r="230" spans="1:19" ht="46.5" customHeight="1" x14ac:dyDescent="0.3">
      <c r="A230" s="7" t="s">
        <v>129</v>
      </c>
      <c r="B230" s="16">
        <v>543</v>
      </c>
      <c r="C230" s="16" t="s">
        <v>40</v>
      </c>
      <c r="D230" s="16" t="s">
        <v>11</v>
      </c>
      <c r="E230" s="16" t="s">
        <v>546</v>
      </c>
      <c r="F230" s="17" t="s">
        <v>14</v>
      </c>
      <c r="G230" s="3">
        <f t="shared" si="48"/>
        <v>100</v>
      </c>
      <c r="H230" s="3">
        <f t="shared" si="48"/>
        <v>0</v>
      </c>
      <c r="I230" s="18">
        <f t="shared" si="42"/>
        <v>100</v>
      </c>
      <c r="J230" s="3">
        <f t="shared" si="48"/>
        <v>0</v>
      </c>
      <c r="K230" s="18">
        <f t="shared" si="43"/>
        <v>100</v>
      </c>
      <c r="L230" s="3">
        <f t="shared" si="48"/>
        <v>0</v>
      </c>
      <c r="M230" s="18">
        <f t="shared" si="44"/>
        <v>100</v>
      </c>
      <c r="N230" s="3">
        <f t="shared" si="48"/>
        <v>0</v>
      </c>
      <c r="O230" s="18">
        <f t="shared" si="45"/>
        <v>100</v>
      </c>
      <c r="P230" s="3">
        <f t="shared" si="48"/>
        <v>0</v>
      </c>
      <c r="Q230" s="18">
        <f t="shared" si="36"/>
        <v>100</v>
      </c>
      <c r="R230" s="3">
        <f t="shared" si="48"/>
        <v>0</v>
      </c>
      <c r="S230" s="18">
        <f t="shared" si="49"/>
        <v>100</v>
      </c>
    </row>
    <row r="231" spans="1:19" ht="31.5" customHeight="1" x14ac:dyDescent="0.3">
      <c r="A231" s="7" t="s">
        <v>130</v>
      </c>
      <c r="B231" s="16">
        <v>543</v>
      </c>
      <c r="C231" s="16" t="s">
        <v>40</v>
      </c>
      <c r="D231" s="16" t="s">
        <v>11</v>
      </c>
      <c r="E231" s="16" t="s">
        <v>547</v>
      </c>
      <c r="F231" s="17" t="s">
        <v>14</v>
      </c>
      <c r="G231" s="3">
        <f t="shared" si="48"/>
        <v>100</v>
      </c>
      <c r="H231" s="3">
        <f t="shared" si="48"/>
        <v>0</v>
      </c>
      <c r="I231" s="18">
        <f t="shared" si="42"/>
        <v>100</v>
      </c>
      <c r="J231" s="3">
        <f t="shared" si="48"/>
        <v>0</v>
      </c>
      <c r="K231" s="18">
        <f t="shared" si="43"/>
        <v>100</v>
      </c>
      <c r="L231" s="3">
        <f t="shared" si="48"/>
        <v>0</v>
      </c>
      <c r="M231" s="18">
        <f t="shared" si="44"/>
        <v>100</v>
      </c>
      <c r="N231" s="3">
        <f t="shared" si="48"/>
        <v>0</v>
      </c>
      <c r="O231" s="18">
        <f t="shared" si="45"/>
        <v>100</v>
      </c>
      <c r="P231" s="3">
        <f t="shared" si="48"/>
        <v>0</v>
      </c>
      <c r="Q231" s="18">
        <f t="shared" si="36"/>
        <v>100</v>
      </c>
      <c r="R231" s="3">
        <f t="shared" si="48"/>
        <v>0</v>
      </c>
      <c r="S231" s="18">
        <f t="shared" si="49"/>
        <v>100</v>
      </c>
    </row>
    <row r="232" spans="1:19" ht="44.25" customHeight="1" x14ac:dyDescent="0.3">
      <c r="A232" s="7" t="s">
        <v>123</v>
      </c>
      <c r="B232" s="16">
        <v>543</v>
      </c>
      <c r="C232" s="16" t="s">
        <v>40</v>
      </c>
      <c r="D232" s="16" t="s">
        <v>11</v>
      </c>
      <c r="E232" s="16" t="s">
        <v>547</v>
      </c>
      <c r="F232" s="16">
        <v>600</v>
      </c>
      <c r="G232" s="3">
        <f t="shared" si="48"/>
        <v>100</v>
      </c>
      <c r="H232" s="3">
        <f t="shared" si="48"/>
        <v>0</v>
      </c>
      <c r="I232" s="18">
        <f t="shared" si="42"/>
        <v>100</v>
      </c>
      <c r="J232" s="3">
        <f t="shared" si="48"/>
        <v>0</v>
      </c>
      <c r="K232" s="18">
        <f t="shared" si="43"/>
        <v>100</v>
      </c>
      <c r="L232" s="3">
        <f t="shared" si="48"/>
        <v>0</v>
      </c>
      <c r="M232" s="18">
        <f t="shared" si="44"/>
        <v>100</v>
      </c>
      <c r="N232" s="3">
        <f t="shared" si="48"/>
        <v>0</v>
      </c>
      <c r="O232" s="18">
        <f t="shared" si="45"/>
        <v>100</v>
      </c>
      <c r="P232" s="3">
        <f t="shared" si="48"/>
        <v>0</v>
      </c>
      <c r="Q232" s="18">
        <f t="shared" si="36"/>
        <v>100</v>
      </c>
      <c r="R232" s="3">
        <f t="shared" si="48"/>
        <v>0</v>
      </c>
      <c r="S232" s="18">
        <f t="shared" si="49"/>
        <v>100</v>
      </c>
    </row>
    <row r="233" spans="1:19" ht="16.5" customHeight="1" x14ac:dyDescent="0.3">
      <c r="A233" s="7" t="s">
        <v>131</v>
      </c>
      <c r="B233" s="16">
        <v>543</v>
      </c>
      <c r="C233" s="16" t="s">
        <v>40</v>
      </c>
      <c r="D233" s="16" t="s">
        <v>11</v>
      </c>
      <c r="E233" s="16" t="s">
        <v>547</v>
      </c>
      <c r="F233" s="16">
        <v>610</v>
      </c>
      <c r="G233" s="3">
        <v>100</v>
      </c>
      <c r="H233" s="3"/>
      <c r="I233" s="18">
        <f t="shared" si="42"/>
        <v>100</v>
      </c>
      <c r="J233" s="3"/>
      <c r="K233" s="18">
        <f t="shared" si="43"/>
        <v>100</v>
      </c>
      <c r="L233" s="3"/>
      <c r="M233" s="18">
        <f t="shared" si="44"/>
        <v>100</v>
      </c>
      <c r="N233" s="3"/>
      <c r="O233" s="18">
        <f t="shared" si="45"/>
        <v>100</v>
      </c>
      <c r="P233" s="3"/>
      <c r="Q233" s="18">
        <f t="shared" si="36"/>
        <v>100</v>
      </c>
      <c r="R233" s="3"/>
      <c r="S233" s="18">
        <f t="shared" si="49"/>
        <v>100</v>
      </c>
    </row>
    <row r="234" spans="1:19" x14ac:dyDescent="0.3">
      <c r="A234" s="6" t="s">
        <v>182</v>
      </c>
      <c r="B234" s="13">
        <v>543</v>
      </c>
      <c r="C234" s="13" t="s">
        <v>58</v>
      </c>
      <c r="D234" s="13" t="s">
        <v>12</v>
      </c>
      <c r="E234" s="13" t="s">
        <v>13</v>
      </c>
      <c r="F234" s="13" t="s">
        <v>14</v>
      </c>
      <c r="G234" s="2">
        <f t="shared" ref="G234:R240" si="50">G235</f>
        <v>24693.7</v>
      </c>
      <c r="H234" s="2">
        <f t="shared" si="50"/>
        <v>7366.4</v>
      </c>
      <c r="I234" s="14">
        <f t="shared" si="42"/>
        <v>32060.1</v>
      </c>
      <c r="J234" s="2">
        <f t="shared" si="50"/>
        <v>0</v>
      </c>
      <c r="K234" s="14">
        <f t="shared" si="43"/>
        <v>32060.1</v>
      </c>
      <c r="L234" s="2">
        <f t="shared" si="50"/>
        <v>24.3</v>
      </c>
      <c r="M234" s="14">
        <f t="shared" si="44"/>
        <v>32084.399999999998</v>
      </c>
      <c r="N234" s="2">
        <f t="shared" si="50"/>
        <v>153.69999999999999</v>
      </c>
      <c r="O234" s="14">
        <f t="shared" si="45"/>
        <v>32238.1</v>
      </c>
      <c r="P234" s="2">
        <f t="shared" si="50"/>
        <v>0</v>
      </c>
      <c r="Q234" s="14">
        <f t="shared" si="36"/>
        <v>32238.1</v>
      </c>
      <c r="R234" s="2">
        <f t="shared" si="50"/>
        <v>0</v>
      </c>
      <c r="S234" s="14">
        <f t="shared" si="49"/>
        <v>32238.1</v>
      </c>
    </row>
    <row r="235" spans="1:19" ht="16.149999999999999" customHeight="1" x14ac:dyDescent="0.3">
      <c r="A235" s="7" t="s">
        <v>389</v>
      </c>
      <c r="B235" s="16">
        <v>543</v>
      </c>
      <c r="C235" s="17" t="s">
        <v>58</v>
      </c>
      <c r="D235" s="17" t="s">
        <v>28</v>
      </c>
      <c r="E235" s="17" t="s">
        <v>13</v>
      </c>
      <c r="F235" s="17" t="s">
        <v>14</v>
      </c>
      <c r="G235" s="3">
        <f t="shared" si="50"/>
        <v>24693.7</v>
      </c>
      <c r="H235" s="3">
        <f t="shared" si="50"/>
        <v>7366.4</v>
      </c>
      <c r="I235" s="18">
        <f t="shared" si="42"/>
        <v>32060.1</v>
      </c>
      <c r="J235" s="3">
        <f t="shared" si="50"/>
        <v>0</v>
      </c>
      <c r="K235" s="18">
        <f t="shared" si="43"/>
        <v>32060.1</v>
      </c>
      <c r="L235" s="3">
        <f t="shared" si="50"/>
        <v>24.3</v>
      </c>
      <c r="M235" s="18">
        <f t="shared" si="44"/>
        <v>32084.399999999998</v>
      </c>
      <c r="N235" s="3">
        <f t="shared" si="50"/>
        <v>153.69999999999999</v>
      </c>
      <c r="O235" s="18">
        <f t="shared" si="45"/>
        <v>32238.1</v>
      </c>
      <c r="P235" s="3">
        <f t="shared" si="50"/>
        <v>0</v>
      </c>
      <c r="Q235" s="18">
        <f t="shared" si="36"/>
        <v>32238.1</v>
      </c>
      <c r="R235" s="3">
        <f t="shared" si="50"/>
        <v>0</v>
      </c>
      <c r="S235" s="18">
        <f t="shared" si="49"/>
        <v>32238.1</v>
      </c>
    </row>
    <row r="236" spans="1:19" ht="33" customHeight="1" x14ac:dyDescent="0.3">
      <c r="A236" s="7" t="s">
        <v>641</v>
      </c>
      <c r="B236" s="16">
        <v>543</v>
      </c>
      <c r="C236" s="17" t="s">
        <v>58</v>
      </c>
      <c r="D236" s="17" t="s">
        <v>28</v>
      </c>
      <c r="E236" s="17" t="s">
        <v>229</v>
      </c>
      <c r="F236" s="17" t="s">
        <v>14</v>
      </c>
      <c r="G236" s="3">
        <f t="shared" si="50"/>
        <v>24693.7</v>
      </c>
      <c r="H236" s="3">
        <f t="shared" si="50"/>
        <v>7366.4</v>
      </c>
      <c r="I236" s="18">
        <f t="shared" si="42"/>
        <v>32060.1</v>
      </c>
      <c r="J236" s="3">
        <f t="shared" si="50"/>
        <v>0</v>
      </c>
      <c r="K236" s="18">
        <f t="shared" si="43"/>
        <v>32060.1</v>
      </c>
      <c r="L236" s="3">
        <f t="shared" si="50"/>
        <v>24.3</v>
      </c>
      <c r="M236" s="18">
        <f t="shared" si="44"/>
        <v>32084.399999999998</v>
      </c>
      <c r="N236" s="3">
        <f t="shared" si="50"/>
        <v>153.69999999999999</v>
      </c>
      <c r="O236" s="18">
        <f t="shared" si="45"/>
        <v>32238.1</v>
      </c>
      <c r="P236" s="3">
        <f t="shared" si="50"/>
        <v>0</v>
      </c>
      <c r="Q236" s="18">
        <f t="shared" si="36"/>
        <v>32238.1</v>
      </c>
      <c r="R236" s="3">
        <f t="shared" si="50"/>
        <v>0</v>
      </c>
      <c r="S236" s="18">
        <f t="shared" si="49"/>
        <v>32238.1</v>
      </c>
    </row>
    <row r="237" spans="1:19" ht="45" x14ac:dyDescent="0.3">
      <c r="A237" s="7" t="s">
        <v>390</v>
      </c>
      <c r="B237" s="16">
        <v>543</v>
      </c>
      <c r="C237" s="17" t="s">
        <v>58</v>
      </c>
      <c r="D237" s="17" t="s">
        <v>28</v>
      </c>
      <c r="E237" s="17" t="s">
        <v>231</v>
      </c>
      <c r="F237" s="17" t="s">
        <v>14</v>
      </c>
      <c r="G237" s="3">
        <f t="shared" si="50"/>
        <v>24693.7</v>
      </c>
      <c r="H237" s="3">
        <f t="shared" si="50"/>
        <v>7366.4</v>
      </c>
      <c r="I237" s="18">
        <f t="shared" si="42"/>
        <v>32060.1</v>
      </c>
      <c r="J237" s="3">
        <f t="shared" si="50"/>
        <v>0</v>
      </c>
      <c r="K237" s="18">
        <f t="shared" si="43"/>
        <v>32060.1</v>
      </c>
      <c r="L237" s="3">
        <f t="shared" si="50"/>
        <v>24.3</v>
      </c>
      <c r="M237" s="18">
        <f t="shared" si="44"/>
        <v>32084.399999999998</v>
      </c>
      <c r="N237" s="3">
        <f t="shared" si="50"/>
        <v>153.69999999999999</v>
      </c>
      <c r="O237" s="18">
        <f t="shared" si="45"/>
        <v>32238.1</v>
      </c>
      <c r="P237" s="3">
        <f t="shared" si="50"/>
        <v>0</v>
      </c>
      <c r="Q237" s="18">
        <f t="shared" si="36"/>
        <v>32238.1</v>
      </c>
      <c r="R237" s="3">
        <f t="shared" si="50"/>
        <v>0</v>
      </c>
      <c r="S237" s="18">
        <f t="shared" si="49"/>
        <v>32238.1</v>
      </c>
    </row>
    <row r="238" spans="1:19" ht="46.5" customHeight="1" x14ac:dyDescent="0.3">
      <c r="A238" s="7" t="s">
        <v>257</v>
      </c>
      <c r="B238" s="16">
        <v>543</v>
      </c>
      <c r="C238" s="17" t="s">
        <v>58</v>
      </c>
      <c r="D238" s="17" t="s">
        <v>28</v>
      </c>
      <c r="E238" s="17" t="s">
        <v>232</v>
      </c>
      <c r="F238" s="17" t="s">
        <v>14</v>
      </c>
      <c r="G238" s="3">
        <f t="shared" si="50"/>
        <v>24693.7</v>
      </c>
      <c r="H238" s="3">
        <f>H239+H242+H245</f>
        <v>7366.4</v>
      </c>
      <c r="I238" s="18">
        <f t="shared" si="42"/>
        <v>32060.1</v>
      </c>
      <c r="J238" s="3">
        <f>J239+J242+J245</f>
        <v>0</v>
      </c>
      <c r="K238" s="18">
        <f t="shared" si="43"/>
        <v>32060.1</v>
      </c>
      <c r="L238" s="3">
        <f>L239+L242+L245</f>
        <v>24.3</v>
      </c>
      <c r="M238" s="18">
        <f t="shared" si="44"/>
        <v>32084.399999999998</v>
      </c>
      <c r="N238" s="3">
        <f>N239+N242+N245</f>
        <v>153.69999999999999</v>
      </c>
      <c r="O238" s="18">
        <f t="shared" si="45"/>
        <v>32238.1</v>
      </c>
      <c r="P238" s="3">
        <f>P239+P242+P245</f>
        <v>0</v>
      </c>
      <c r="Q238" s="18">
        <f t="shared" si="36"/>
        <v>32238.1</v>
      </c>
      <c r="R238" s="3">
        <f>R239+R242+R245</f>
        <v>0</v>
      </c>
      <c r="S238" s="18">
        <f t="shared" si="49"/>
        <v>32238.1</v>
      </c>
    </row>
    <row r="239" spans="1:19" ht="58.5" customHeight="1" x14ac:dyDescent="0.3">
      <c r="A239" s="7" t="s">
        <v>391</v>
      </c>
      <c r="B239" s="16">
        <v>543</v>
      </c>
      <c r="C239" s="17" t="s">
        <v>58</v>
      </c>
      <c r="D239" s="17" t="s">
        <v>28</v>
      </c>
      <c r="E239" s="17" t="s">
        <v>234</v>
      </c>
      <c r="F239" s="17" t="s">
        <v>14</v>
      </c>
      <c r="G239" s="3">
        <f t="shared" si="50"/>
        <v>24693.7</v>
      </c>
      <c r="H239" s="3">
        <f t="shared" si="50"/>
        <v>-1</v>
      </c>
      <c r="I239" s="18">
        <f t="shared" si="42"/>
        <v>24692.7</v>
      </c>
      <c r="J239" s="3">
        <f t="shared" si="50"/>
        <v>0</v>
      </c>
      <c r="K239" s="18">
        <f t="shared" si="43"/>
        <v>24692.7</v>
      </c>
      <c r="L239" s="3">
        <f t="shared" si="50"/>
        <v>24.3</v>
      </c>
      <c r="M239" s="18">
        <f t="shared" si="44"/>
        <v>24717</v>
      </c>
      <c r="N239" s="3">
        <f t="shared" si="50"/>
        <v>153.69999999999999</v>
      </c>
      <c r="O239" s="18">
        <f t="shared" si="45"/>
        <v>24870.7</v>
      </c>
      <c r="P239" s="3">
        <f t="shared" si="50"/>
        <v>0</v>
      </c>
      <c r="Q239" s="18">
        <f t="shared" si="36"/>
        <v>24870.7</v>
      </c>
      <c r="R239" s="3">
        <f t="shared" si="50"/>
        <v>0</v>
      </c>
      <c r="S239" s="18">
        <f t="shared" si="49"/>
        <v>24870.7</v>
      </c>
    </row>
    <row r="240" spans="1:19" ht="45.75" customHeight="1" x14ac:dyDescent="0.3">
      <c r="A240" s="7" t="s">
        <v>123</v>
      </c>
      <c r="B240" s="16">
        <v>543</v>
      </c>
      <c r="C240" s="17" t="s">
        <v>58</v>
      </c>
      <c r="D240" s="17" t="s">
        <v>28</v>
      </c>
      <c r="E240" s="17" t="s">
        <v>234</v>
      </c>
      <c r="F240" s="17">
        <v>600</v>
      </c>
      <c r="G240" s="3">
        <f t="shared" si="50"/>
        <v>24693.7</v>
      </c>
      <c r="H240" s="3">
        <f t="shared" si="50"/>
        <v>-1</v>
      </c>
      <c r="I240" s="18">
        <f t="shared" si="42"/>
        <v>24692.7</v>
      </c>
      <c r="J240" s="3">
        <f t="shared" si="50"/>
        <v>0</v>
      </c>
      <c r="K240" s="18">
        <f t="shared" si="43"/>
        <v>24692.7</v>
      </c>
      <c r="L240" s="3">
        <f t="shared" si="50"/>
        <v>24.3</v>
      </c>
      <c r="M240" s="18">
        <f t="shared" si="44"/>
        <v>24717</v>
      </c>
      <c r="N240" s="3">
        <f t="shared" si="50"/>
        <v>153.69999999999999</v>
      </c>
      <c r="O240" s="18">
        <f t="shared" si="45"/>
        <v>24870.7</v>
      </c>
      <c r="P240" s="3">
        <f t="shared" si="50"/>
        <v>0</v>
      </c>
      <c r="Q240" s="18">
        <f t="shared" si="36"/>
        <v>24870.7</v>
      </c>
      <c r="R240" s="3">
        <f t="shared" si="50"/>
        <v>0</v>
      </c>
      <c r="S240" s="18">
        <f t="shared" si="49"/>
        <v>24870.7</v>
      </c>
    </row>
    <row r="241" spans="1:19" ht="18.75" customHeight="1" x14ac:dyDescent="0.3">
      <c r="A241" s="7" t="s">
        <v>131</v>
      </c>
      <c r="B241" s="16">
        <v>543</v>
      </c>
      <c r="C241" s="17" t="s">
        <v>58</v>
      </c>
      <c r="D241" s="17" t="s">
        <v>28</v>
      </c>
      <c r="E241" s="17" t="s">
        <v>234</v>
      </c>
      <c r="F241" s="17">
        <v>610</v>
      </c>
      <c r="G241" s="3">
        <v>24693.7</v>
      </c>
      <c r="H241" s="3">
        <v>-1</v>
      </c>
      <c r="I241" s="18">
        <f t="shared" si="42"/>
        <v>24692.7</v>
      </c>
      <c r="J241" s="3">
        <v>0</v>
      </c>
      <c r="K241" s="18">
        <f t="shared" si="43"/>
        <v>24692.7</v>
      </c>
      <c r="L241" s="3">
        <v>24.3</v>
      </c>
      <c r="M241" s="18">
        <f t="shared" si="44"/>
        <v>24717</v>
      </c>
      <c r="N241" s="3">
        <v>153.69999999999999</v>
      </c>
      <c r="O241" s="18">
        <f t="shared" si="45"/>
        <v>24870.7</v>
      </c>
      <c r="P241" s="3">
        <v>0</v>
      </c>
      <c r="Q241" s="18">
        <f t="shared" si="36"/>
        <v>24870.7</v>
      </c>
      <c r="R241" s="3">
        <v>0</v>
      </c>
      <c r="S241" s="18">
        <f t="shared" si="49"/>
        <v>24870.7</v>
      </c>
    </row>
    <row r="242" spans="1:19" ht="46.5" customHeight="1" x14ac:dyDescent="0.3">
      <c r="A242" s="7" t="s">
        <v>793</v>
      </c>
      <c r="B242" s="16">
        <v>543</v>
      </c>
      <c r="C242" s="17" t="s">
        <v>58</v>
      </c>
      <c r="D242" s="17" t="s">
        <v>28</v>
      </c>
      <c r="E242" s="17" t="s">
        <v>794</v>
      </c>
      <c r="F242" s="17" t="s">
        <v>14</v>
      </c>
      <c r="G242" s="3"/>
      <c r="H242" s="3">
        <f>H243</f>
        <v>7366.4</v>
      </c>
      <c r="I242" s="18">
        <f t="shared" si="42"/>
        <v>7366.4</v>
      </c>
      <c r="J242" s="3">
        <f>J243</f>
        <v>0</v>
      </c>
      <c r="K242" s="18">
        <f t="shared" si="43"/>
        <v>7366.4</v>
      </c>
      <c r="L242" s="3">
        <f>L243</f>
        <v>0</v>
      </c>
      <c r="M242" s="18">
        <f t="shared" si="44"/>
        <v>7366.4</v>
      </c>
      <c r="N242" s="3">
        <f>N243</f>
        <v>0</v>
      </c>
      <c r="O242" s="18">
        <f t="shared" si="45"/>
        <v>7366.4</v>
      </c>
      <c r="P242" s="3">
        <f>P243</f>
        <v>0</v>
      </c>
      <c r="Q242" s="18">
        <f t="shared" si="36"/>
        <v>7366.4</v>
      </c>
      <c r="R242" s="3">
        <f>R243</f>
        <v>0</v>
      </c>
      <c r="S242" s="18">
        <f t="shared" si="49"/>
        <v>7366.4</v>
      </c>
    </row>
    <row r="243" spans="1:19" ht="18.75" customHeight="1" x14ac:dyDescent="0.3">
      <c r="A243" s="7" t="s">
        <v>123</v>
      </c>
      <c r="B243" s="16">
        <v>543</v>
      </c>
      <c r="C243" s="17" t="s">
        <v>58</v>
      </c>
      <c r="D243" s="17" t="s">
        <v>28</v>
      </c>
      <c r="E243" s="17" t="s">
        <v>794</v>
      </c>
      <c r="F243" s="17">
        <v>600</v>
      </c>
      <c r="G243" s="3"/>
      <c r="H243" s="3">
        <f>H244</f>
        <v>7366.4</v>
      </c>
      <c r="I243" s="18">
        <f t="shared" si="42"/>
        <v>7366.4</v>
      </c>
      <c r="J243" s="3">
        <f>J244</f>
        <v>0</v>
      </c>
      <c r="K243" s="18">
        <f t="shared" si="43"/>
        <v>7366.4</v>
      </c>
      <c r="L243" s="3">
        <f>L244</f>
        <v>0</v>
      </c>
      <c r="M243" s="18">
        <f t="shared" si="44"/>
        <v>7366.4</v>
      </c>
      <c r="N243" s="3">
        <f>N244</f>
        <v>0</v>
      </c>
      <c r="O243" s="18">
        <f t="shared" si="45"/>
        <v>7366.4</v>
      </c>
      <c r="P243" s="3">
        <f>P244</f>
        <v>0</v>
      </c>
      <c r="Q243" s="18">
        <f t="shared" ref="Q243:Q328" si="51">O243+P243</f>
        <v>7366.4</v>
      </c>
      <c r="R243" s="3">
        <f>R244</f>
        <v>0</v>
      </c>
      <c r="S243" s="18">
        <f t="shared" si="49"/>
        <v>7366.4</v>
      </c>
    </row>
    <row r="244" spans="1:19" ht="18.75" customHeight="1" x14ac:dyDescent="0.3">
      <c r="A244" s="7" t="s">
        <v>131</v>
      </c>
      <c r="B244" s="16">
        <v>543</v>
      </c>
      <c r="C244" s="17" t="s">
        <v>58</v>
      </c>
      <c r="D244" s="17" t="s">
        <v>28</v>
      </c>
      <c r="E244" s="17" t="s">
        <v>794</v>
      </c>
      <c r="F244" s="17">
        <v>610</v>
      </c>
      <c r="G244" s="3"/>
      <c r="H244" s="3">
        <v>7366.4</v>
      </c>
      <c r="I244" s="18">
        <f t="shared" si="42"/>
        <v>7366.4</v>
      </c>
      <c r="J244" s="3">
        <v>0</v>
      </c>
      <c r="K244" s="18">
        <f t="shared" si="43"/>
        <v>7366.4</v>
      </c>
      <c r="L244" s="3">
        <v>0</v>
      </c>
      <c r="M244" s="18">
        <f t="shared" si="44"/>
        <v>7366.4</v>
      </c>
      <c r="N244" s="3">
        <v>0</v>
      </c>
      <c r="O244" s="18">
        <f t="shared" si="45"/>
        <v>7366.4</v>
      </c>
      <c r="P244" s="3">
        <v>0</v>
      </c>
      <c r="Q244" s="18">
        <f t="shared" si="51"/>
        <v>7366.4</v>
      </c>
      <c r="R244" s="3">
        <v>0</v>
      </c>
      <c r="S244" s="18">
        <f t="shared" si="49"/>
        <v>7366.4</v>
      </c>
    </row>
    <row r="245" spans="1:19" ht="42.75" customHeight="1" x14ac:dyDescent="0.3">
      <c r="A245" s="7" t="s">
        <v>796</v>
      </c>
      <c r="B245" s="16">
        <v>543</v>
      </c>
      <c r="C245" s="17" t="s">
        <v>58</v>
      </c>
      <c r="D245" s="17" t="s">
        <v>28</v>
      </c>
      <c r="E245" s="17" t="s">
        <v>795</v>
      </c>
      <c r="F245" s="17" t="s">
        <v>14</v>
      </c>
      <c r="G245" s="3"/>
      <c r="H245" s="3">
        <f>H246</f>
        <v>1</v>
      </c>
      <c r="I245" s="18">
        <f t="shared" si="42"/>
        <v>1</v>
      </c>
      <c r="J245" s="3">
        <f>J246</f>
        <v>0</v>
      </c>
      <c r="K245" s="18">
        <f t="shared" si="43"/>
        <v>1</v>
      </c>
      <c r="L245" s="3">
        <f>L246</f>
        <v>0</v>
      </c>
      <c r="M245" s="18">
        <f t="shared" si="44"/>
        <v>1</v>
      </c>
      <c r="N245" s="3">
        <f>N246</f>
        <v>0</v>
      </c>
      <c r="O245" s="18">
        <f t="shared" si="45"/>
        <v>1</v>
      </c>
      <c r="P245" s="3">
        <f>P246</f>
        <v>0</v>
      </c>
      <c r="Q245" s="18">
        <f t="shared" si="51"/>
        <v>1</v>
      </c>
      <c r="R245" s="3">
        <f>R246</f>
        <v>0</v>
      </c>
      <c r="S245" s="18">
        <f t="shared" si="49"/>
        <v>1</v>
      </c>
    </row>
    <row r="246" spans="1:19" ht="18.75" customHeight="1" x14ac:dyDescent="0.3">
      <c r="A246" s="7" t="s">
        <v>123</v>
      </c>
      <c r="B246" s="16">
        <v>543</v>
      </c>
      <c r="C246" s="17" t="s">
        <v>58</v>
      </c>
      <c r="D246" s="17" t="s">
        <v>28</v>
      </c>
      <c r="E246" s="17" t="s">
        <v>795</v>
      </c>
      <c r="F246" s="17">
        <v>600</v>
      </c>
      <c r="G246" s="3"/>
      <c r="H246" s="3">
        <f>H247</f>
        <v>1</v>
      </c>
      <c r="I246" s="18">
        <f t="shared" si="42"/>
        <v>1</v>
      </c>
      <c r="J246" s="3">
        <f>J247</f>
        <v>0</v>
      </c>
      <c r="K246" s="18">
        <f t="shared" si="43"/>
        <v>1</v>
      </c>
      <c r="L246" s="3">
        <f>L247</f>
        <v>0</v>
      </c>
      <c r="M246" s="18">
        <f t="shared" si="44"/>
        <v>1</v>
      </c>
      <c r="N246" s="3">
        <f>N247</f>
        <v>0</v>
      </c>
      <c r="O246" s="18">
        <f t="shared" si="45"/>
        <v>1</v>
      </c>
      <c r="P246" s="3">
        <f>P247</f>
        <v>0</v>
      </c>
      <c r="Q246" s="18">
        <f t="shared" si="51"/>
        <v>1</v>
      </c>
      <c r="R246" s="3">
        <f>R247</f>
        <v>0</v>
      </c>
      <c r="S246" s="18">
        <f t="shared" si="49"/>
        <v>1</v>
      </c>
    </row>
    <row r="247" spans="1:19" ht="18.75" customHeight="1" x14ac:dyDescent="0.3">
      <c r="A247" s="7" t="s">
        <v>131</v>
      </c>
      <c r="B247" s="16">
        <v>543</v>
      </c>
      <c r="C247" s="17" t="s">
        <v>58</v>
      </c>
      <c r="D247" s="17" t="s">
        <v>28</v>
      </c>
      <c r="E247" s="17" t="s">
        <v>795</v>
      </c>
      <c r="F247" s="17">
        <v>610</v>
      </c>
      <c r="G247" s="3"/>
      <c r="H247" s="3">
        <v>1</v>
      </c>
      <c r="I247" s="18">
        <f t="shared" si="42"/>
        <v>1</v>
      </c>
      <c r="J247" s="3">
        <v>0</v>
      </c>
      <c r="K247" s="18">
        <f t="shared" si="43"/>
        <v>1</v>
      </c>
      <c r="L247" s="3">
        <v>0</v>
      </c>
      <c r="M247" s="18">
        <f t="shared" si="44"/>
        <v>1</v>
      </c>
      <c r="N247" s="3">
        <v>0</v>
      </c>
      <c r="O247" s="18">
        <f t="shared" si="45"/>
        <v>1</v>
      </c>
      <c r="P247" s="3">
        <v>0</v>
      </c>
      <c r="Q247" s="18">
        <f t="shared" si="51"/>
        <v>1</v>
      </c>
      <c r="R247" s="3">
        <v>0</v>
      </c>
      <c r="S247" s="18">
        <f t="shared" si="49"/>
        <v>1</v>
      </c>
    </row>
    <row r="248" spans="1:19" ht="16.5" customHeight="1" x14ac:dyDescent="0.3">
      <c r="A248" s="6" t="s">
        <v>253</v>
      </c>
      <c r="B248" s="13">
        <v>543</v>
      </c>
      <c r="C248" s="15" t="s">
        <v>140</v>
      </c>
      <c r="D248" s="15" t="s">
        <v>12</v>
      </c>
      <c r="E248" s="15" t="s">
        <v>13</v>
      </c>
      <c r="F248" s="15" t="s">
        <v>14</v>
      </c>
      <c r="G248" s="2">
        <f>G249+G287</f>
        <v>32453.5</v>
      </c>
      <c r="H248" s="2">
        <f>H249+H287</f>
        <v>502</v>
      </c>
      <c r="I248" s="14">
        <f t="shared" si="42"/>
        <v>32955.5</v>
      </c>
      <c r="J248" s="2">
        <f>J249+J287</f>
        <v>1200.3</v>
      </c>
      <c r="K248" s="14">
        <f t="shared" si="43"/>
        <v>34155.800000000003</v>
      </c>
      <c r="L248" s="2">
        <f>L249+L287</f>
        <v>928.30000000000007</v>
      </c>
      <c r="M248" s="14">
        <f t="shared" si="44"/>
        <v>35084.100000000006</v>
      </c>
      <c r="N248" s="2">
        <f>N249+N287</f>
        <v>690.3</v>
      </c>
      <c r="O248" s="14">
        <f t="shared" si="45"/>
        <v>35774.400000000009</v>
      </c>
      <c r="P248" s="79">
        <f>P249+P287</f>
        <v>0</v>
      </c>
      <c r="Q248" s="14">
        <f t="shared" si="51"/>
        <v>35774.400000000009</v>
      </c>
      <c r="R248" s="79">
        <f>R249+R287</f>
        <v>0</v>
      </c>
      <c r="S248" s="14">
        <f t="shared" si="49"/>
        <v>35774.400000000009</v>
      </c>
    </row>
    <row r="249" spans="1:19" x14ac:dyDescent="0.3">
      <c r="A249" s="7" t="s">
        <v>254</v>
      </c>
      <c r="B249" s="16">
        <v>543</v>
      </c>
      <c r="C249" s="17" t="s">
        <v>140</v>
      </c>
      <c r="D249" s="17" t="s">
        <v>11</v>
      </c>
      <c r="E249" s="17" t="s">
        <v>13</v>
      </c>
      <c r="F249" s="17" t="s">
        <v>14</v>
      </c>
      <c r="G249" s="3">
        <f>G250</f>
        <v>28524.600000000002</v>
      </c>
      <c r="H249" s="3">
        <f>H250</f>
        <v>0</v>
      </c>
      <c r="I249" s="18">
        <f t="shared" si="42"/>
        <v>28524.600000000002</v>
      </c>
      <c r="J249" s="3">
        <f>J250</f>
        <v>1200.3</v>
      </c>
      <c r="K249" s="18">
        <f t="shared" si="43"/>
        <v>29724.9</v>
      </c>
      <c r="L249" s="3">
        <f>L250</f>
        <v>928.30000000000007</v>
      </c>
      <c r="M249" s="18">
        <f t="shared" si="44"/>
        <v>30653.200000000001</v>
      </c>
      <c r="N249" s="3">
        <f>N250</f>
        <v>299.60000000000002</v>
      </c>
      <c r="O249" s="18">
        <f t="shared" si="45"/>
        <v>30952.799999999999</v>
      </c>
      <c r="P249" s="3">
        <f>P250</f>
        <v>0.3</v>
      </c>
      <c r="Q249" s="18">
        <f t="shared" si="51"/>
        <v>30953.1</v>
      </c>
      <c r="R249" s="3">
        <f>R250</f>
        <v>0</v>
      </c>
      <c r="S249" s="18">
        <f t="shared" si="49"/>
        <v>30953.1</v>
      </c>
    </row>
    <row r="250" spans="1:19" ht="30" x14ac:dyDescent="0.3">
      <c r="A250" s="7" t="s">
        <v>641</v>
      </c>
      <c r="B250" s="16">
        <v>543</v>
      </c>
      <c r="C250" s="17" t="s">
        <v>140</v>
      </c>
      <c r="D250" s="17" t="s">
        <v>11</v>
      </c>
      <c r="E250" s="17" t="s">
        <v>229</v>
      </c>
      <c r="F250" s="17" t="s">
        <v>14</v>
      </c>
      <c r="G250" s="3">
        <f>G251+G282</f>
        <v>28524.600000000002</v>
      </c>
      <c r="H250" s="3">
        <f>H251+H282</f>
        <v>0</v>
      </c>
      <c r="I250" s="18">
        <f t="shared" si="42"/>
        <v>28524.600000000002</v>
      </c>
      <c r="J250" s="3">
        <f>J251+J282</f>
        <v>1200.3</v>
      </c>
      <c r="K250" s="18">
        <f t="shared" si="43"/>
        <v>29724.9</v>
      </c>
      <c r="L250" s="3">
        <f>L251+L282</f>
        <v>928.30000000000007</v>
      </c>
      <c r="M250" s="18">
        <f t="shared" si="44"/>
        <v>30653.200000000001</v>
      </c>
      <c r="N250" s="3">
        <f>N251+N282</f>
        <v>299.60000000000002</v>
      </c>
      <c r="O250" s="18">
        <f t="shared" si="45"/>
        <v>30952.799999999999</v>
      </c>
      <c r="P250" s="3">
        <f>P251+P282</f>
        <v>0.3</v>
      </c>
      <c r="Q250" s="18">
        <f t="shared" si="51"/>
        <v>30953.1</v>
      </c>
      <c r="R250" s="3">
        <f>R251+R282</f>
        <v>0</v>
      </c>
      <c r="S250" s="18">
        <f t="shared" si="49"/>
        <v>30953.1</v>
      </c>
    </row>
    <row r="251" spans="1:19" ht="45" customHeight="1" x14ac:dyDescent="0.3">
      <c r="A251" s="7" t="s">
        <v>255</v>
      </c>
      <c r="B251" s="16">
        <v>543</v>
      </c>
      <c r="C251" s="17" t="s">
        <v>140</v>
      </c>
      <c r="D251" s="17" t="s">
        <v>11</v>
      </c>
      <c r="E251" s="17" t="s">
        <v>256</v>
      </c>
      <c r="F251" s="17" t="s">
        <v>14</v>
      </c>
      <c r="G251" s="3">
        <f>G252+G265</f>
        <v>28270.9</v>
      </c>
      <c r="H251" s="3">
        <f>H252+H265</f>
        <v>0</v>
      </c>
      <c r="I251" s="18">
        <f t="shared" si="42"/>
        <v>28270.9</v>
      </c>
      <c r="J251" s="3">
        <f>J252+J265+J275</f>
        <v>1200.3</v>
      </c>
      <c r="K251" s="18">
        <f t="shared" si="43"/>
        <v>29471.200000000001</v>
      </c>
      <c r="L251" s="3">
        <f>L252+L265+L275</f>
        <v>928.30000000000007</v>
      </c>
      <c r="M251" s="18">
        <f t="shared" si="44"/>
        <v>30399.5</v>
      </c>
      <c r="N251" s="3">
        <f>N252+N265+N275</f>
        <v>295.8</v>
      </c>
      <c r="O251" s="18">
        <f t="shared" si="45"/>
        <v>30695.3</v>
      </c>
      <c r="P251" s="3">
        <f>P252+P265+P275</f>
        <v>0.3</v>
      </c>
      <c r="Q251" s="18">
        <f t="shared" si="51"/>
        <v>30695.599999999999</v>
      </c>
      <c r="R251" s="3">
        <f>R252+R265+R275</f>
        <v>0</v>
      </c>
      <c r="S251" s="18">
        <f t="shared" si="49"/>
        <v>30695.599999999999</v>
      </c>
    </row>
    <row r="252" spans="1:19" ht="30" x14ac:dyDescent="0.3">
      <c r="A252" s="7" t="s">
        <v>257</v>
      </c>
      <c r="B252" s="16">
        <v>543</v>
      </c>
      <c r="C252" s="17" t="s">
        <v>140</v>
      </c>
      <c r="D252" s="17" t="s">
        <v>11</v>
      </c>
      <c r="E252" s="17" t="s">
        <v>258</v>
      </c>
      <c r="F252" s="17" t="s">
        <v>14</v>
      </c>
      <c r="G252" s="3">
        <f>G253+G256</f>
        <v>13128</v>
      </c>
      <c r="H252" s="3">
        <f>H253+H256</f>
        <v>0</v>
      </c>
      <c r="I252" s="18">
        <f t="shared" si="42"/>
        <v>13128</v>
      </c>
      <c r="J252" s="3">
        <f>J253+J256</f>
        <v>0</v>
      </c>
      <c r="K252" s="18">
        <f t="shared" si="43"/>
        <v>13128</v>
      </c>
      <c r="L252" s="3">
        <f>L253+L256+L259+L262</f>
        <v>856.1</v>
      </c>
      <c r="M252" s="18">
        <f t="shared" si="44"/>
        <v>13984.1</v>
      </c>
      <c r="N252" s="3">
        <f>N253+N256+N259+N262</f>
        <v>280.2</v>
      </c>
      <c r="O252" s="18">
        <f t="shared" si="45"/>
        <v>14264.300000000001</v>
      </c>
      <c r="P252" s="3">
        <f>P253+P256+P259+P262</f>
        <v>0</v>
      </c>
      <c r="Q252" s="18">
        <f t="shared" si="51"/>
        <v>14264.300000000001</v>
      </c>
      <c r="R252" s="3">
        <f>R253+R256+R259+R262</f>
        <v>0</v>
      </c>
      <c r="S252" s="18">
        <f t="shared" si="49"/>
        <v>14264.300000000001</v>
      </c>
    </row>
    <row r="253" spans="1:19" ht="44.25" customHeight="1" x14ac:dyDescent="0.3">
      <c r="A253" s="7" t="s">
        <v>259</v>
      </c>
      <c r="B253" s="16">
        <v>543</v>
      </c>
      <c r="C253" s="17" t="s">
        <v>140</v>
      </c>
      <c r="D253" s="17" t="s">
        <v>11</v>
      </c>
      <c r="E253" s="17" t="s">
        <v>260</v>
      </c>
      <c r="F253" s="17" t="s">
        <v>14</v>
      </c>
      <c r="G253" s="3">
        <f>G254</f>
        <v>10512.3</v>
      </c>
      <c r="H253" s="3">
        <f>H254</f>
        <v>0</v>
      </c>
      <c r="I253" s="18">
        <f t="shared" si="42"/>
        <v>10512.3</v>
      </c>
      <c r="J253" s="3">
        <f>J254</f>
        <v>0</v>
      </c>
      <c r="K253" s="18">
        <f t="shared" si="43"/>
        <v>10512.3</v>
      </c>
      <c r="L253" s="3">
        <f>L254</f>
        <v>0</v>
      </c>
      <c r="M253" s="18">
        <f t="shared" si="44"/>
        <v>10512.3</v>
      </c>
      <c r="N253" s="3">
        <f>N254</f>
        <v>0</v>
      </c>
      <c r="O253" s="18">
        <f t="shared" si="45"/>
        <v>10512.3</v>
      </c>
      <c r="P253" s="3">
        <f>P254</f>
        <v>0</v>
      </c>
      <c r="Q253" s="18">
        <f t="shared" si="51"/>
        <v>10512.3</v>
      </c>
      <c r="R253" s="3">
        <f>R254</f>
        <v>0</v>
      </c>
      <c r="S253" s="18">
        <f t="shared" si="49"/>
        <v>10512.3</v>
      </c>
    </row>
    <row r="254" spans="1:19" ht="45" customHeight="1" x14ac:dyDescent="0.3">
      <c r="A254" s="7" t="s">
        <v>123</v>
      </c>
      <c r="B254" s="16">
        <v>543</v>
      </c>
      <c r="C254" s="17" t="s">
        <v>140</v>
      </c>
      <c r="D254" s="17" t="s">
        <v>11</v>
      </c>
      <c r="E254" s="17" t="s">
        <v>260</v>
      </c>
      <c r="F254" s="17">
        <v>600</v>
      </c>
      <c r="G254" s="3">
        <f>G255</f>
        <v>10512.3</v>
      </c>
      <c r="H254" s="3">
        <f>H255</f>
        <v>0</v>
      </c>
      <c r="I254" s="18">
        <f t="shared" si="42"/>
        <v>10512.3</v>
      </c>
      <c r="J254" s="3">
        <f>J255</f>
        <v>0</v>
      </c>
      <c r="K254" s="18">
        <f t="shared" si="43"/>
        <v>10512.3</v>
      </c>
      <c r="L254" s="3">
        <f>L255</f>
        <v>0</v>
      </c>
      <c r="M254" s="18">
        <f t="shared" si="44"/>
        <v>10512.3</v>
      </c>
      <c r="N254" s="3">
        <f>N255</f>
        <v>0</v>
      </c>
      <c r="O254" s="18">
        <f t="shared" si="45"/>
        <v>10512.3</v>
      </c>
      <c r="P254" s="3">
        <f>P255</f>
        <v>0</v>
      </c>
      <c r="Q254" s="18">
        <f t="shared" si="51"/>
        <v>10512.3</v>
      </c>
      <c r="R254" s="3">
        <f>R255</f>
        <v>0</v>
      </c>
      <c r="S254" s="18">
        <f t="shared" si="49"/>
        <v>10512.3</v>
      </c>
    </row>
    <row r="255" spans="1:19" ht="15" customHeight="1" x14ac:dyDescent="0.3">
      <c r="A255" s="7" t="s">
        <v>131</v>
      </c>
      <c r="B255" s="16">
        <v>543</v>
      </c>
      <c r="C255" s="17" t="s">
        <v>140</v>
      </c>
      <c r="D255" s="17" t="s">
        <v>11</v>
      </c>
      <c r="E255" s="17" t="s">
        <v>260</v>
      </c>
      <c r="F255" s="17">
        <v>610</v>
      </c>
      <c r="G255" s="3">
        <v>10512.3</v>
      </c>
      <c r="H255" s="3"/>
      <c r="I255" s="18">
        <f t="shared" si="42"/>
        <v>10512.3</v>
      </c>
      <c r="J255" s="3"/>
      <c r="K255" s="18">
        <f t="shared" si="43"/>
        <v>10512.3</v>
      </c>
      <c r="L255" s="3"/>
      <c r="M255" s="18">
        <f t="shared" si="44"/>
        <v>10512.3</v>
      </c>
      <c r="N255" s="3"/>
      <c r="O255" s="18">
        <f t="shared" si="45"/>
        <v>10512.3</v>
      </c>
      <c r="P255" s="3"/>
      <c r="Q255" s="18">
        <f t="shared" si="51"/>
        <v>10512.3</v>
      </c>
      <c r="R255" s="3"/>
      <c r="S255" s="18">
        <f t="shared" si="49"/>
        <v>10512.3</v>
      </c>
    </row>
    <row r="256" spans="1:19" ht="46.5" customHeight="1" x14ac:dyDescent="0.3">
      <c r="A256" s="7" t="s">
        <v>261</v>
      </c>
      <c r="B256" s="16">
        <v>543</v>
      </c>
      <c r="C256" s="17" t="s">
        <v>140</v>
      </c>
      <c r="D256" s="17" t="s">
        <v>11</v>
      </c>
      <c r="E256" s="17" t="s">
        <v>262</v>
      </c>
      <c r="F256" s="17" t="s">
        <v>14</v>
      </c>
      <c r="G256" s="3">
        <f>G257</f>
        <v>2615.6999999999998</v>
      </c>
      <c r="H256" s="3">
        <f>H257</f>
        <v>0</v>
      </c>
      <c r="I256" s="18">
        <f t="shared" si="42"/>
        <v>2615.6999999999998</v>
      </c>
      <c r="J256" s="3">
        <f>J257</f>
        <v>0</v>
      </c>
      <c r="K256" s="18">
        <f t="shared" si="43"/>
        <v>2615.6999999999998</v>
      </c>
      <c r="L256" s="3">
        <f>L257</f>
        <v>53.4</v>
      </c>
      <c r="M256" s="18">
        <f t="shared" si="44"/>
        <v>2669.1</v>
      </c>
      <c r="N256" s="3">
        <f>N257</f>
        <v>280.2</v>
      </c>
      <c r="O256" s="18">
        <f t="shared" si="45"/>
        <v>2949.2999999999997</v>
      </c>
      <c r="P256" s="3">
        <f>P257</f>
        <v>0</v>
      </c>
      <c r="Q256" s="18">
        <f t="shared" si="51"/>
        <v>2949.2999999999997</v>
      </c>
      <c r="R256" s="3">
        <f>R257</f>
        <v>0</v>
      </c>
      <c r="S256" s="18">
        <f t="shared" si="49"/>
        <v>2949.2999999999997</v>
      </c>
    </row>
    <row r="257" spans="1:19" ht="45" x14ac:dyDescent="0.3">
      <c r="A257" s="7" t="s">
        <v>123</v>
      </c>
      <c r="B257" s="16">
        <v>543</v>
      </c>
      <c r="C257" s="17" t="s">
        <v>140</v>
      </c>
      <c r="D257" s="17" t="s">
        <v>11</v>
      </c>
      <c r="E257" s="17" t="s">
        <v>262</v>
      </c>
      <c r="F257" s="17">
        <v>600</v>
      </c>
      <c r="G257" s="3">
        <f>G258</f>
        <v>2615.6999999999998</v>
      </c>
      <c r="H257" s="3">
        <f>H258</f>
        <v>0</v>
      </c>
      <c r="I257" s="18">
        <f t="shared" si="42"/>
        <v>2615.6999999999998</v>
      </c>
      <c r="J257" s="3">
        <f>J258</f>
        <v>0</v>
      </c>
      <c r="K257" s="18">
        <f t="shared" si="43"/>
        <v>2615.6999999999998</v>
      </c>
      <c r="L257" s="3">
        <f>L258</f>
        <v>53.4</v>
      </c>
      <c r="M257" s="18">
        <f t="shared" si="44"/>
        <v>2669.1</v>
      </c>
      <c r="N257" s="3">
        <f>N258</f>
        <v>280.2</v>
      </c>
      <c r="O257" s="18">
        <f t="shared" si="45"/>
        <v>2949.2999999999997</v>
      </c>
      <c r="P257" s="3">
        <f>P258</f>
        <v>0</v>
      </c>
      <c r="Q257" s="18">
        <f t="shared" si="51"/>
        <v>2949.2999999999997</v>
      </c>
      <c r="R257" s="3">
        <f>R258</f>
        <v>0</v>
      </c>
      <c r="S257" s="18">
        <f t="shared" si="49"/>
        <v>2949.2999999999997</v>
      </c>
    </row>
    <row r="258" spans="1:19" ht="16.5" customHeight="1" x14ac:dyDescent="0.3">
      <c r="A258" s="7" t="s">
        <v>131</v>
      </c>
      <c r="B258" s="16">
        <v>543</v>
      </c>
      <c r="C258" s="17" t="s">
        <v>140</v>
      </c>
      <c r="D258" s="17" t="s">
        <v>11</v>
      </c>
      <c r="E258" s="17" t="s">
        <v>262</v>
      </c>
      <c r="F258" s="17">
        <v>610</v>
      </c>
      <c r="G258" s="3">
        <v>2615.6999999999998</v>
      </c>
      <c r="H258" s="3"/>
      <c r="I258" s="18">
        <f t="shared" si="42"/>
        <v>2615.6999999999998</v>
      </c>
      <c r="J258" s="3"/>
      <c r="K258" s="18">
        <f t="shared" si="43"/>
        <v>2615.6999999999998</v>
      </c>
      <c r="L258" s="3">
        <v>53.4</v>
      </c>
      <c r="M258" s="18">
        <f t="shared" si="44"/>
        <v>2669.1</v>
      </c>
      <c r="N258" s="3">
        <v>280.2</v>
      </c>
      <c r="O258" s="18">
        <f t="shared" si="45"/>
        <v>2949.2999999999997</v>
      </c>
      <c r="P258" s="3">
        <v>0</v>
      </c>
      <c r="Q258" s="18">
        <f t="shared" si="51"/>
        <v>2949.2999999999997</v>
      </c>
      <c r="R258" s="3">
        <v>0</v>
      </c>
      <c r="S258" s="18">
        <f t="shared" si="49"/>
        <v>2949.2999999999997</v>
      </c>
    </row>
    <row r="259" spans="1:19" ht="45.6" customHeight="1" x14ac:dyDescent="0.3">
      <c r="A259" s="7" t="s">
        <v>916</v>
      </c>
      <c r="B259" s="16" t="s">
        <v>803</v>
      </c>
      <c r="C259" s="17" t="s">
        <v>140</v>
      </c>
      <c r="D259" s="17" t="s">
        <v>11</v>
      </c>
      <c r="E259" s="17" t="s">
        <v>917</v>
      </c>
      <c r="F259" s="17" t="s">
        <v>14</v>
      </c>
      <c r="G259" s="3"/>
      <c r="H259" s="3"/>
      <c r="I259" s="18"/>
      <c r="J259" s="3"/>
      <c r="K259" s="18"/>
      <c r="L259" s="3">
        <f>L260</f>
        <v>800.7</v>
      </c>
      <c r="M259" s="18">
        <f t="shared" si="44"/>
        <v>800.7</v>
      </c>
      <c r="N259" s="3">
        <f>N260</f>
        <v>0</v>
      </c>
      <c r="O259" s="18">
        <f t="shared" si="45"/>
        <v>800.7</v>
      </c>
      <c r="P259" s="3">
        <f>P260</f>
        <v>0</v>
      </c>
      <c r="Q259" s="18">
        <f t="shared" si="51"/>
        <v>800.7</v>
      </c>
      <c r="R259" s="3">
        <f>R260</f>
        <v>0</v>
      </c>
      <c r="S259" s="18">
        <f t="shared" si="49"/>
        <v>800.7</v>
      </c>
    </row>
    <row r="260" spans="1:19" ht="43.15" customHeight="1" x14ac:dyDescent="0.3">
      <c r="A260" s="7" t="s">
        <v>123</v>
      </c>
      <c r="B260" s="16" t="s">
        <v>803</v>
      </c>
      <c r="C260" s="17" t="s">
        <v>140</v>
      </c>
      <c r="D260" s="17" t="s">
        <v>11</v>
      </c>
      <c r="E260" s="17" t="s">
        <v>917</v>
      </c>
      <c r="F260" s="17">
        <v>600</v>
      </c>
      <c r="G260" s="3"/>
      <c r="H260" s="3"/>
      <c r="I260" s="18"/>
      <c r="J260" s="3"/>
      <c r="K260" s="18"/>
      <c r="L260" s="3">
        <f>L261</f>
        <v>800.7</v>
      </c>
      <c r="M260" s="18">
        <f t="shared" si="44"/>
        <v>800.7</v>
      </c>
      <c r="N260" s="3">
        <f>N261</f>
        <v>0</v>
      </c>
      <c r="O260" s="18">
        <f t="shared" si="45"/>
        <v>800.7</v>
      </c>
      <c r="P260" s="3">
        <f>P261</f>
        <v>0</v>
      </c>
      <c r="Q260" s="18">
        <f t="shared" si="51"/>
        <v>800.7</v>
      </c>
      <c r="R260" s="3">
        <f>R261</f>
        <v>0</v>
      </c>
      <c r="S260" s="18">
        <f t="shared" si="49"/>
        <v>800.7</v>
      </c>
    </row>
    <row r="261" spans="1:19" ht="14.25" customHeight="1" x14ac:dyDescent="0.3">
      <c r="A261" s="7" t="s">
        <v>131</v>
      </c>
      <c r="B261" s="16" t="s">
        <v>803</v>
      </c>
      <c r="C261" s="17" t="s">
        <v>140</v>
      </c>
      <c r="D261" s="17" t="s">
        <v>11</v>
      </c>
      <c r="E261" s="17" t="s">
        <v>917</v>
      </c>
      <c r="F261" s="17">
        <v>610</v>
      </c>
      <c r="G261" s="3"/>
      <c r="H261" s="3"/>
      <c r="I261" s="18"/>
      <c r="J261" s="3"/>
      <c r="K261" s="18"/>
      <c r="L261" s="3">
        <v>800.7</v>
      </c>
      <c r="M261" s="18">
        <f t="shared" si="44"/>
        <v>800.7</v>
      </c>
      <c r="N261" s="3"/>
      <c r="O261" s="18">
        <f t="shared" si="45"/>
        <v>800.7</v>
      </c>
      <c r="P261" s="3"/>
      <c r="Q261" s="18">
        <f t="shared" si="51"/>
        <v>800.7</v>
      </c>
      <c r="R261" s="3"/>
      <c r="S261" s="18">
        <f t="shared" si="49"/>
        <v>800.7</v>
      </c>
    </row>
    <row r="262" spans="1:19" ht="44.25" customHeight="1" x14ac:dyDescent="0.3">
      <c r="A262" s="7" t="s">
        <v>918</v>
      </c>
      <c r="B262" s="16" t="s">
        <v>803</v>
      </c>
      <c r="C262" s="17" t="s">
        <v>140</v>
      </c>
      <c r="D262" s="17" t="s">
        <v>11</v>
      </c>
      <c r="E262" s="17" t="s">
        <v>919</v>
      </c>
      <c r="F262" s="17" t="s">
        <v>14</v>
      </c>
      <c r="G262" s="3"/>
      <c r="H262" s="3"/>
      <c r="I262" s="18"/>
      <c r="J262" s="3"/>
      <c r="K262" s="18"/>
      <c r="L262" s="3">
        <f>L263</f>
        <v>2</v>
      </c>
      <c r="M262" s="18">
        <f t="shared" si="44"/>
        <v>2</v>
      </c>
      <c r="N262" s="3">
        <f>N263</f>
        <v>0</v>
      </c>
      <c r="O262" s="18">
        <f t="shared" si="45"/>
        <v>2</v>
      </c>
      <c r="P262" s="3">
        <f>P263</f>
        <v>0</v>
      </c>
      <c r="Q262" s="18">
        <f t="shared" si="51"/>
        <v>2</v>
      </c>
      <c r="R262" s="3">
        <f>R263</f>
        <v>0</v>
      </c>
      <c r="S262" s="18">
        <f t="shared" si="49"/>
        <v>2</v>
      </c>
    </row>
    <row r="263" spans="1:19" ht="44.25" customHeight="1" x14ac:dyDescent="0.3">
      <c r="A263" s="7" t="s">
        <v>123</v>
      </c>
      <c r="B263" s="16" t="s">
        <v>803</v>
      </c>
      <c r="C263" s="17" t="s">
        <v>140</v>
      </c>
      <c r="D263" s="17" t="s">
        <v>11</v>
      </c>
      <c r="E263" s="17" t="s">
        <v>919</v>
      </c>
      <c r="F263" s="17">
        <v>600</v>
      </c>
      <c r="G263" s="3"/>
      <c r="H263" s="3"/>
      <c r="I263" s="18"/>
      <c r="J263" s="3"/>
      <c r="K263" s="18"/>
      <c r="L263" s="3">
        <f>L264</f>
        <v>2</v>
      </c>
      <c r="M263" s="18">
        <f t="shared" si="44"/>
        <v>2</v>
      </c>
      <c r="N263" s="3">
        <f>N264</f>
        <v>0</v>
      </c>
      <c r="O263" s="18">
        <f t="shared" si="45"/>
        <v>2</v>
      </c>
      <c r="P263" s="3">
        <f>P264</f>
        <v>0</v>
      </c>
      <c r="Q263" s="18">
        <f t="shared" si="51"/>
        <v>2</v>
      </c>
      <c r="R263" s="3">
        <f>R264</f>
        <v>0</v>
      </c>
      <c r="S263" s="18">
        <f t="shared" si="49"/>
        <v>2</v>
      </c>
    </row>
    <row r="264" spans="1:19" ht="16.5" customHeight="1" x14ac:dyDescent="0.3">
      <c r="A264" s="7" t="s">
        <v>131</v>
      </c>
      <c r="B264" s="16" t="s">
        <v>803</v>
      </c>
      <c r="C264" s="17" t="s">
        <v>140</v>
      </c>
      <c r="D264" s="17" t="s">
        <v>11</v>
      </c>
      <c r="E264" s="17" t="s">
        <v>919</v>
      </c>
      <c r="F264" s="17">
        <v>610</v>
      </c>
      <c r="G264" s="3"/>
      <c r="H264" s="3"/>
      <c r="I264" s="18"/>
      <c r="J264" s="3"/>
      <c r="K264" s="18"/>
      <c r="L264" s="3">
        <v>2</v>
      </c>
      <c r="M264" s="18">
        <f t="shared" si="44"/>
        <v>2</v>
      </c>
      <c r="N264" s="3"/>
      <c r="O264" s="18">
        <f t="shared" si="45"/>
        <v>2</v>
      </c>
      <c r="P264" s="3"/>
      <c r="Q264" s="18">
        <f t="shared" si="51"/>
        <v>2</v>
      </c>
      <c r="R264" s="3"/>
      <c r="S264" s="18">
        <f t="shared" si="49"/>
        <v>2</v>
      </c>
    </row>
    <row r="265" spans="1:19" ht="30" x14ac:dyDescent="0.3">
      <c r="A265" s="7" t="s">
        <v>392</v>
      </c>
      <c r="B265" s="16">
        <v>543</v>
      </c>
      <c r="C265" s="17" t="s">
        <v>140</v>
      </c>
      <c r="D265" s="17" t="s">
        <v>11</v>
      </c>
      <c r="E265" s="17" t="s">
        <v>264</v>
      </c>
      <c r="F265" s="17" t="s">
        <v>14</v>
      </c>
      <c r="G265" s="3">
        <f>G266+G272</f>
        <v>15142.9</v>
      </c>
      <c r="H265" s="3">
        <f>H266+H272</f>
        <v>0</v>
      </c>
      <c r="I265" s="18">
        <f t="shared" si="42"/>
        <v>15142.9</v>
      </c>
      <c r="J265" s="3">
        <f>J266+J272</f>
        <v>0</v>
      </c>
      <c r="K265" s="18">
        <f t="shared" si="43"/>
        <v>15142.9</v>
      </c>
      <c r="L265" s="3">
        <f>L266+L272+L269</f>
        <v>72.2</v>
      </c>
      <c r="M265" s="18">
        <f t="shared" si="44"/>
        <v>15215.1</v>
      </c>
      <c r="N265" s="3">
        <f>N266+N272+N269</f>
        <v>15.6</v>
      </c>
      <c r="O265" s="18">
        <f t="shared" si="45"/>
        <v>15230.7</v>
      </c>
      <c r="P265" s="3">
        <f>P266+P272+P269</f>
        <v>0</v>
      </c>
      <c r="Q265" s="18">
        <f t="shared" si="51"/>
        <v>15230.7</v>
      </c>
      <c r="R265" s="3">
        <f>R266+R272+R269</f>
        <v>0</v>
      </c>
      <c r="S265" s="18">
        <f t="shared" si="49"/>
        <v>15230.7</v>
      </c>
    </row>
    <row r="266" spans="1:19" ht="44.25" customHeight="1" x14ac:dyDescent="0.3">
      <c r="A266" s="7" t="s">
        <v>265</v>
      </c>
      <c r="B266" s="16">
        <v>543</v>
      </c>
      <c r="C266" s="17" t="s">
        <v>140</v>
      </c>
      <c r="D266" s="17" t="s">
        <v>11</v>
      </c>
      <c r="E266" s="17" t="s">
        <v>266</v>
      </c>
      <c r="F266" s="17" t="s">
        <v>14</v>
      </c>
      <c r="G266" s="3">
        <f>G267</f>
        <v>15141.9</v>
      </c>
      <c r="H266" s="3">
        <f>H267</f>
        <v>0</v>
      </c>
      <c r="I266" s="18">
        <f t="shared" si="42"/>
        <v>15141.9</v>
      </c>
      <c r="J266" s="3">
        <f>J267</f>
        <v>0</v>
      </c>
      <c r="K266" s="18">
        <f t="shared" si="43"/>
        <v>15141.9</v>
      </c>
      <c r="L266" s="3">
        <f>L267</f>
        <v>2.2999999999999998</v>
      </c>
      <c r="M266" s="18">
        <f t="shared" si="44"/>
        <v>15144.199999999999</v>
      </c>
      <c r="N266" s="3">
        <f>N267</f>
        <v>15.6</v>
      </c>
      <c r="O266" s="18">
        <f t="shared" si="45"/>
        <v>15159.8</v>
      </c>
      <c r="P266" s="3">
        <f>P267</f>
        <v>0</v>
      </c>
      <c r="Q266" s="18">
        <f t="shared" si="51"/>
        <v>15159.8</v>
      </c>
      <c r="R266" s="3">
        <f>R267</f>
        <v>0</v>
      </c>
      <c r="S266" s="18">
        <f t="shared" si="49"/>
        <v>15159.8</v>
      </c>
    </row>
    <row r="267" spans="1:19" ht="45" x14ac:dyDescent="0.3">
      <c r="A267" s="7" t="s">
        <v>123</v>
      </c>
      <c r="B267" s="16">
        <v>543</v>
      </c>
      <c r="C267" s="17" t="s">
        <v>140</v>
      </c>
      <c r="D267" s="17" t="s">
        <v>11</v>
      </c>
      <c r="E267" s="17" t="s">
        <v>266</v>
      </c>
      <c r="F267" s="17">
        <v>600</v>
      </c>
      <c r="G267" s="3">
        <f>G268</f>
        <v>15141.9</v>
      </c>
      <c r="H267" s="3">
        <f>H268</f>
        <v>0</v>
      </c>
      <c r="I267" s="18">
        <f t="shared" si="42"/>
        <v>15141.9</v>
      </c>
      <c r="J267" s="3">
        <f>J268</f>
        <v>0</v>
      </c>
      <c r="K267" s="18">
        <f t="shared" si="43"/>
        <v>15141.9</v>
      </c>
      <c r="L267" s="3">
        <f>L268</f>
        <v>2.2999999999999998</v>
      </c>
      <c r="M267" s="18">
        <f t="shared" si="44"/>
        <v>15144.199999999999</v>
      </c>
      <c r="N267" s="3">
        <f>N268</f>
        <v>15.6</v>
      </c>
      <c r="O267" s="18">
        <f t="shared" si="45"/>
        <v>15159.8</v>
      </c>
      <c r="P267" s="3">
        <f>P268</f>
        <v>0</v>
      </c>
      <c r="Q267" s="18">
        <f t="shared" si="51"/>
        <v>15159.8</v>
      </c>
      <c r="R267" s="3">
        <f>R268</f>
        <v>0</v>
      </c>
      <c r="S267" s="18">
        <f t="shared" si="49"/>
        <v>15159.8</v>
      </c>
    </row>
    <row r="268" spans="1:19" x14ac:dyDescent="0.3">
      <c r="A268" s="7" t="s">
        <v>131</v>
      </c>
      <c r="B268" s="16">
        <v>543</v>
      </c>
      <c r="C268" s="17" t="s">
        <v>140</v>
      </c>
      <c r="D268" s="17" t="s">
        <v>11</v>
      </c>
      <c r="E268" s="17" t="s">
        <v>266</v>
      </c>
      <c r="F268" s="17">
        <v>610</v>
      </c>
      <c r="G268" s="3">
        <v>15141.9</v>
      </c>
      <c r="H268" s="3"/>
      <c r="I268" s="18">
        <f t="shared" si="42"/>
        <v>15141.9</v>
      </c>
      <c r="J268" s="3"/>
      <c r="K268" s="18">
        <f t="shared" si="43"/>
        <v>15141.9</v>
      </c>
      <c r="L268" s="3">
        <v>2.2999999999999998</v>
      </c>
      <c r="M268" s="18">
        <f t="shared" si="44"/>
        <v>15144.199999999999</v>
      </c>
      <c r="N268" s="3">
        <v>15.6</v>
      </c>
      <c r="O268" s="18">
        <f t="shared" si="45"/>
        <v>15159.8</v>
      </c>
      <c r="P268" s="3">
        <v>0</v>
      </c>
      <c r="Q268" s="18">
        <f t="shared" si="51"/>
        <v>15159.8</v>
      </c>
      <c r="R268" s="3">
        <v>0</v>
      </c>
      <c r="S268" s="18">
        <f t="shared" si="49"/>
        <v>15159.8</v>
      </c>
    </row>
    <row r="269" spans="1:19" ht="30" x14ac:dyDescent="0.3">
      <c r="A269" s="7" t="s">
        <v>921</v>
      </c>
      <c r="B269" s="16">
        <v>543</v>
      </c>
      <c r="C269" s="17" t="s">
        <v>140</v>
      </c>
      <c r="D269" s="17" t="s">
        <v>11</v>
      </c>
      <c r="E269" s="17" t="s">
        <v>920</v>
      </c>
      <c r="F269" s="17" t="s">
        <v>14</v>
      </c>
      <c r="G269" s="3"/>
      <c r="H269" s="3"/>
      <c r="I269" s="18"/>
      <c r="J269" s="3"/>
      <c r="K269" s="18"/>
      <c r="L269" s="3">
        <f>L270</f>
        <v>69.900000000000006</v>
      </c>
      <c r="M269" s="18">
        <f t="shared" si="44"/>
        <v>69.900000000000006</v>
      </c>
      <c r="N269" s="3">
        <f>N270</f>
        <v>0</v>
      </c>
      <c r="O269" s="18">
        <f t="shared" si="45"/>
        <v>69.900000000000006</v>
      </c>
      <c r="P269" s="3">
        <f>P270</f>
        <v>0</v>
      </c>
      <c r="Q269" s="18">
        <f t="shared" si="51"/>
        <v>69.900000000000006</v>
      </c>
      <c r="R269" s="3">
        <f>R270</f>
        <v>0</v>
      </c>
      <c r="S269" s="18">
        <f t="shared" si="49"/>
        <v>69.900000000000006</v>
      </c>
    </row>
    <row r="270" spans="1:19" ht="45" x14ac:dyDescent="0.3">
      <c r="A270" s="7" t="s">
        <v>123</v>
      </c>
      <c r="B270" s="16">
        <v>543</v>
      </c>
      <c r="C270" s="17" t="s">
        <v>140</v>
      </c>
      <c r="D270" s="17" t="s">
        <v>11</v>
      </c>
      <c r="E270" s="17" t="s">
        <v>920</v>
      </c>
      <c r="F270" s="17">
        <v>600</v>
      </c>
      <c r="G270" s="3"/>
      <c r="H270" s="3"/>
      <c r="I270" s="18"/>
      <c r="J270" s="3"/>
      <c r="K270" s="18"/>
      <c r="L270" s="3">
        <f>L271</f>
        <v>69.900000000000006</v>
      </c>
      <c r="M270" s="18">
        <f t="shared" si="44"/>
        <v>69.900000000000006</v>
      </c>
      <c r="N270" s="3">
        <f>N271</f>
        <v>0</v>
      </c>
      <c r="O270" s="18">
        <f t="shared" si="45"/>
        <v>69.900000000000006</v>
      </c>
      <c r="P270" s="3">
        <f>P271</f>
        <v>0</v>
      </c>
      <c r="Q270" s="18">
        <f t="shared" si="51"/>
        <v>69.900000000000006</v>
      </c>
      <c r="R270" s="3">
        <f>R271</f>
        <v>0</v>
      </c>
      <c r="S270" s="18">
        <f t="shared" si="49"/>
        <v>69.900000000000006</v>
      </c>
    </row>
    <row r="271" spans="1:19" x14ac:dyDescent="0.3">
      <c r="A271" s="7" t="s">
        <v>131</v>
      </c>
      <c r="B271" s="16">
        <v>543</v>
      </c>
      <c r="C271" s="17" t="s">
        <v>140</v>
      </c>
      <c r="D271" s="17" t="s">
        <v>11</v>
      </c>
      <c r="E271" s="17" t="s">
        <v>920</v>
      </c>
      <c r="F271" s="17">
        <v>610</v>
      </c>
      <c r="G271" s="3"/>
      <c r="H271" s="3"/>
      <c r="I271" s="18"/>
      <c r="J271" s="3"/>
      <c r="K271" s="18"/>
      <c r="L271" s="3">
        <v>69.900000000000006</v>
      </c>
      <c r="M271" s="18">
        <f t="shared" si="44"/>
        <v>69.900000000000006</v>
      </c>
      <c r="N271" s="3"/>
      <c r="O271" s="18">
        <f t="shared" si="45"/>
        <v>69.900000000000006</v>
      </c>
      <c r="P271" s="3"/>
      <c r="Q271" s="18">
        <f t="shared" si="51"/>
        <v>69.900000000000006</v>
      </c>
      <c r="R271" s="3"/>
      <c r="S271" s="18">
        <f t="shared" si="49"/>
        <v>69.900000000000006</v>
      </c>
    </row>
    <row r="272" spans="1:19" ht="27.75" customHeight="1" x14ac:dyDescent="0.3">
      <c r="A272" s="7" t="s">
        <v>643</v>
      </c>
      <c r="B272" s="16">
        <v>543</v>
      </c>
      <c r="C272" s="17" t="s">
        <v>140</v>
      </c>
      <c r="D272" s="17" t="s">
        <v>11</v>
      </c>
      <c r="E272" s="17" t="s">
        <v>644</v>
      </c>
      <c r="F272" s="17" t="s">
        <v>14</v>
      </c>
      <c r="G272" s="3">
        <f>G273</f>
        <v>1</v>
      </c>
      <c r="H272" s="3">
        <f>H273</f>
        <v>0</v>
      </c>
      <c r="I272" s="18">
        <f t="shared" si="42"/>
        <v>1</v>
      </c>
      <c r="J272" s="3">
        <f>J273</f>
        <v>0</v>
      </c>
      <c r="K272" s="18">
        <f t="shared" si="43"/>
        <v>1</v>
      </c>
      <c r="L272" s="3">
        <f>L273</f>
        <v>0</v>
      </c>
      <c r="M272" s="18">
        <f t="shared" si="44"/>
        <v>1</v>
      </c>
      <c r="N272" s="3">
        <f>N273</f>
        <v>0</v>
      </c>
      <c r="O272" s="18">
        <f t="shared" si="45"/>
        <v>1</v>
      </c>
      <c r="P272" s="3">
        <f>P273</f>
        <v>0</v>
      </c>
      <c r="Q272" s="18">
        <f t="shared" si="51"/>
        <v>1</v>
      </c>
      <c r="R272" s="3">
        <f>R273</f>
        <v>0</v>
      </c>
      <c r="S272" s="18">
        <f t="shared" si="49"/>
        <v>1</v>
      </c>
    </row>
    <row r="273" spans="1:19" ht="45" x14ac:dyDescent="0.3">
      <c r="A273" s="7" t="s">
        <v>123</v>
      </c>
      <c r="B273" s="16">
        <v>543</v>
      </c>
      <c r="C273" s="17" t="s">
        <v>140</v>
      </c>
      <c r="D273" s="17" t="s">
        <v>11</v>
      </c>
      <c r="E273" s="17" t="s">
        <v>644</v>
      </c>
      <c r="F273" s="17">
        <v>600</v>
      </c>
      <c r="G273" s="3">
        <f>G274</f>
        <v>1</v>
      </c>
      <c r="H273" s="3">
        <f>H274</f>
        <v>0</v>
      </c>
      <c r="I273" s="18">
        <f t="shared" si="42"/>
        <v>1</v>
      </c>
      <c r="J273" s="3">
        <f>J274</f>
        <v>0</v>
      </c>
      <c r="K273" s="18">
        <f t="shared" si="43"/>
        <v>1</v>
      </c>
      <c r="L273" s="3">
        <f>L274</f>
        <v>0</v>
      </c>
      <c r="M273" s="18">
        <f t="shared" si="44"/>
        <v>1</v>
      </c>
      <c r="N273" s="3">
        <f>N274</f>
        <v>0</v>
      </c>
      <c r="O273" s="18">
        <f t="shared" si="45"/>
        <v>1</v>
      </c>
      <c r="P273" s="3">
        <f>P274</f>
        <v>0</v>
      </c>
      <c r="Q273" s="18">
        <f t="shared" si="51"/>
        <v>1</v>
      </c>
      <c r="R273" s="3">
        <f>R274</f>
        <v>0</v>
      </c>
      <c r="S273" s="18">
        <f t="shared" si="49"/>
        <v>1</v>
      </c>
    </row>
    <row r="274" spans="1:19" x14ac:dyDescent="0.3">
      <c r="A274" s="7" t="s">
        <v>131</v>
      </c>
      <c r="B274" s="16">
        <v>543</v>
      </c>
      <c r="C274" s="17" t="s">
        <v>140</v>
      </c>
      <c r="D274" s="17" t="s">
        <v>11</v>
      </c>
      <c r="E274" s="17" t="s">
        <v>644</v>
      </c>
      <c r="F274" s="17">
        <v>610</v>
      </c>
      <c r="G274" s="3">
        <v>1</v>
      </c>
      <c r="H274" s="3"/>
      <c r="I274" s="18">
        <f t="shared" si="42"/>
        <v>1</v>
      </c>
      <c r="J274" s="3"/>
      <c r="K274" s="18">
        <f t="shared" si="43"/>
        <v>1</v>
      </c>
      <c r="L274" s="3"/>
      <c r="M274" s="18">
        <f t="shared" si="44"/>
        <v>1</v>
      </c>
      <c r="N274" s="3"/>
      <c r="O274" s="18">
        <f t="shared" si="45"/>
        <v>1</v>
      </c>
      <c r="P274" s="3"/>
      <c r="Q274" s="18">
        <f t="shared" si="51"/>
        <v>1</v>
      </c>
      <c r="R274" s="3"/>
      <c r="S274" s="18">
        <f t="shared" si="49"/>
        <v>1</v>
      </c>
    </row>
    <row r="275" spans="1:19" ht="31.5" customHeight="1" x14ac:dyDescent="0.3">
      <c r="A275" s="7" t="s">
        <v>802</v>
      </c>
      <c r="B275" s="16" t="s">
        <v>803</v>
      </c>
      <c r="C275" s="17" t="s">
        <v>140</v>
      </c>
      <c r="D275" s="17" t="s">
        <v>40</v>
      </c>
      <c r="E275" s="17" t="s">
        <v>804</v>
      </c>
      <c r="F275" s="17" t="s">
        <v>14</v>
      </c>
      <c r="G275" s="3"/>
      <c r="H275" s="3"/>
      <c r="I275" s="18"/>
      <c r="J275" s="3">
        <f>J276+J279</f>
        <v>1200.3</v>
      </c>
      <c r="K275" s="18">
        <f t="shared" si="43"/>
        <v>1200.3</v>
      </c>
      <c r="L275" s="3">
        <f>L276+L279</f>
        <v>0</v>
      </c>
      <c r="M275" s="18">
        <f t="shared" si="44"/>
        <v>1200.3</v>
      </c>
      <c r="N275" s="3">
        <f>N276+N279</f>
        <v>0</v>
      </c>
      <c r="O275" s="18">
        <f t="shared" si="45"/>
        <v>1200.3</v>
      </c>
      <c r="P275" s="3">
        <f>P276+P279</f>
        <v>0.3</v>
      </c>
      <c r="Q275" s="18">
        <f t="shared" si="51"/>
        <v>1200.5999999999999</v>
      </c>
      <c r="R275" s="3">
        <f>R276+R279</f>
        <v>0</v>
      </c>
      <c r="S275" s="18">
        <f t="shared" si="49"/>
        <v>1200.5999999999999</v>
      </c>
    </row>
    <row r="276" spans="1:19" ht="45" x14ac:dyDescent="0.3">
      <c r="A276" s="7" t="s">
        <v>805</v>
      </c>
      <c r="B276" s="16" t="s">
        <v>803</v>
      </c>
      <c r="C276" s="17" t="s">
        <v>140</v>
      </c>
      <c r="D276" s="17" t="s">
        <v>40</v>
      </c>
      <c r="E276" s="17" t="s">
        <v>806</v>
      </c>
      <c r="F276" s="17" t="s">
        <v>14</v>
      </c>
      <c r="G276" s="3"/>
      <c r="H276" s="3"/>
      <c r="I276" s="18"/>
      <c r="J276" s="3">
        <f>J277</f>
        <v>1200</v>
      </c>
      <c r="K276" s="18">
        <f t="shared" si="43"/>
        <v>1200</v>
      </c>
      <c r="L276" s="3">
        <f>L277</f>
        <v>0</v>
      </c>
      <c r="M276" s="18">
        <f t="shared" si="44"/>
        <v>1200</v>
      </c>
      <c r="N276" s="3">
        <f>N277</f>
        <v>0</v>
      </c>
      <c r="O276" s="18">
        <f t="shared" si="45"/>
        <v>1200</v>
      </c>
      <c r="P276" s="3">
        <f>P277</f>
        <v>0</v>
      </c>
      <c r="Q276" s="18">
        <f t="shared" si="51"/>
        <v>1200</v>
      </c>
      <c r="R276" s="3">
        <f>R277</f>
        <v>0</v>
      </c>
      <c r="S276" s="18">
        <f t="shared" si="49"/>
        <v>1200</v>
      </c>
    </row>
    <row r="277" spans="1:19" ht="32.450000000000003" customHeight="1" x14ac:dyDescent="0.3">
      <c r="A277" s="7" t="s">
        <v>35</v>
      </c>
      <c r="B277" s="16" t="s">
        <v>803</v>
      </c>
      <c r="C277" s="17" t="s">
        <v>140</v>
      </c>
      <c r="D277" s="17" t="s">
        <v>40</v>
      </c>
      <c r="E277" s="17" t="s">
        <v>806</v>
      </c>
      <c r="F277" s="17" t="s">
        <v>466</v>
      </c>
      <c r="G277" s="3"/>
      <c r="H277" s="3"/>
      <c r="I277" s="18"/>
      <c r="J277" s="3">
        <f>J278</f>
        <v>1200</v>
      </c>
      <c r="K277" s="18">
        <f t="shared" si="43"/>
        <v>1200</v>
      </c>
      <c r="L277" s="3">
        <f>L278</f>
        <v>0</v>
      </c>
      <c r="M277" s="18">
        <f t="shared" si="44"/>
        <v>1200</v>
      </c>
      <c r="N277" s="3">
        <f>N278</f>
        <v>0</v>
      </c>
      <c r="O277" s="18">
        <f t="shared" si="45"/>
        <v>1200</v>
      </c>
      <c r="P277" s="3">
        <f>P278</f>
        <v>0</v>
      </c>
      <c r="Q277" s="18">
        <f t="shared" si="51"/>
        <v>1200</v>
      </c>
      <c r="R277" s="3">
        <f>R278</f>
        <v>0</v>
      </c>
      <c r="S277" s="18">
        <f t="shared" si="49"/>
        <v>1200</v>
      </c>
    </row>
    <row r="278" spans="1:19" ht="45" x14ac:dyDescent="0.3">
      <c r="A278" s="7" t="s">
        <v>36</v>
      </c>
      <c r="B278" s="16" t="s">
        <v>803</v>
      </c>
      <c r="C278" s="17" t="s">
        <v>140</v>
      </c>
      <c r="D278" s="17" t="s">
        <v>40</v>
      </c>
      <c r="E278" s="17" t="s">
        <v>806</v>
      </c>
      <c r="F278" s="17" t="s">
        <v>462</v>
      </c>
      <c r="G278" s="3"/>
      <c r="H278" s="3"/>
      <c r="I278" s="18"/>
      <c r="J278" s="3">
        <v>1200</v>
      </c>
      <c r="K278" s="18">
        <f t="shared" si="43"/>
        <v>1200</v>
      </c>
      <c r="L278" s="3"/>
      <c r="M278" s="18">
        <f t="shared" si="44"/>
        <v>1200</v>
      </c>
      <c r="N278" s="3"/>
      <c r="O278" s="18">
        <f t="shared" si="45"/>
        <v>1200</v>
      </c>
      <c r="P278" s="3"/>
      <c r="Q278" s="18">
        <f t="shared" si="51"/>
        <v>1200</v>
      </c>
      <c r="R278" s="3"/>
      <c r="S278" s="18">
        <f t="shared" si="49"/>
        <v>1200</v>
      </c>
    </row>
    <row r="279" spans="1:19" ht="45" x14ac:dyDescent="0.3">
      <c r="A279" s="7" t="s">
        <v>807</v>
      </c>
      <c r="B279" s="16" t="s">
        <v>803</v>
      </c>
      <c r="C279" s="17" t="s">
        <v>140</v>
      </c>
      <c r="D279" s="17" t="s">
        <v>40</v>
      </c>
      <c r="E279" s="17" t="s">
        <v>808</v>
      </c>
      <c r="F279" s="17" t="s">
        <v>14</v>
      </c>
      <c r="G279" s="3"/>
      <c r="H279" s="3"/>
      <c r="I279" s="18"/>
      <c r="J279" s="3">
        <f>J280</f>
        <v>0.3</v>
      </c>
      <c r="K279" s="18">
        <f t="shared" si="43"/>
        <v>0.3</v>
      </c>
      <c r="L279" s="3">
        <f>L280</f>
        <v>0</v>
      </c>
      <c r="M279" s="18">
        <f t="shared" si="44"/>
        <v>0.3</v>
      </c>
      <c r="N279" s="3">
        <f>N280</f>
        <v>0</v>
      </c>
      <c r="O279" s="18">
        <f t="shared" si="45"/>
        <v>0.3</v>
      </c>
      <c r="P279" s="3">
        <f>P280</f>
        <v>0.3</v>
      </c>
      <c r="Q279" s="18">
        <f t="shared" si="51"/>
        <v>0.6</v>
      </c>
      <c r="R279" s="3">
        <f>R280</f>
        <v>0</v>
      </c>
      <c r="S279" s="18">
        <f t="shared" si="49"/>
        <v>0.6</v>
      </c>
    </row>
    <row r="280" spans="1:19" ht="30" x14ac:dyDescent="0.3">
      <c r="A280" s="7" t="s">
        <v>35</v>
      </c>
      <c r="B280" s="16" t="s">
        <v>803</v>
      </c>
      <c r="C280" s="17" t="s">
        <v>140</v>
      </c>
      <c r="D280" s="17" t="s">
        <v>40</v>
      </c>
      <c r="E280" s="17" t="s">
        <v>808</v>
      </c>
      <c r="F280" s="17" t="s">
        <v>466</v>
      </c>
      <c r="G280" s="3"/>
      <c r="H280" s="3"/>
      <c r="I280" s="18"/>
      <c r="J280" s="3">
        <f>J281</f>
        <v>0.3</v>
      </c>
      <c r="K280" s="18">
        <f t="shared" si="43"/>
        <v>0.3</v>
      </c>
      <c r="L280" s="3">
        <f>L281</f>
        <v>0</v>
      </c>
      <c r="M280" s="18">
        <f t="shared" si="44"/>
        <v>0.3</v>
      </c>
      <c r="N280" s="3">
        <f>N281</f>
        <v>0</v>
      </c>
      <c r="O280" s="18">
        <f t="shared" si="45"/>
        <v>0.3</v>
      </c>
      <c r="P280" s="3">
        <f>P281</f>
        <v>0.3</v>
      </c>
      <c r="Q280" s="18">
        <f t="shared" si="51"/>
        <v>0.6</v>
      </c>
      <c r="R280" s="3">
        <f>R281</f>
        <v>0</v>
      </c>
      <c r="S280" s="18">
        <f t="shared" si="49"/>
        <v>0.6</v>
      </c>
    </row>
    <row r="281" spans="1:19" ht="45" x14ac:dyDescent="0.3">
      <c r="A281" s="7" t="s">
        <v>36</v>
      </c>
      <c r="B281" s="16" t="s">
        <v>803</v>
      </c>
      <c r="C281" s="17" t="s">
        <v>140</v>
      </c>
      <c r="D281" s="17" t="s">
        <v>40</v>
      </c>
      <c r="E281" s="17" t="s">
        <v>808</v>
      </c>
      <c r="F281" s="17" t="s">
        <v>462</v>
      </c>
      <c r="G281" s="3"/>
      <c r="H281" s="3"/>
      <c r="I281" s="18"/>
      <c r="J281" s="3">
        <v>0.3</v>
      </c>
      <c r="K281" s="18">
        <f t="shared" si="43"/>
        <v>0.3</v>
      </c>
      <c r="L281" s="3"/>
      <c r="M281" s="18">
        <f t="shared" si="44"/>
        <v>0.3</v>
      </c>
      <c r="N281" s="3"/>
      <c r="O281" s="18">
        <f t="shared" si="45"/>
        <v>0.3</v>
      </c>
      <c r="P281" s="80">
        <v>0.3</v>
      </c>
      <c r="Q281" s="18">
        <f t="shared" si="51"/>
        <v>0.6</v>
      </c>
      <c r="R281" s="80"/>
      <c r="S281" s="18">
        <f t="shared" si="49"/>
        <v>0.6</v>
      </c>
    </row>
    <row r="282" spans="1:19" ht="45.75" customHeight="1" x14ac:dyDescent="0.3">
      <c r="A282" s="7" t="s">
        <v>642</v>
      </c>
      <c r="B282" s="16">
        <v>543</v>
      </c>
      <c r="C282" s="17" t="s">
        <v>140</v>
      </c>
      <c r="D282" s="17" t="s">
        <v>11</v>
      </c>
      <c r="E282" s="17" t="s">
        <v>267</v>
      </c>
      <c r="F282" s="17" t="s">
        <v>14</v>
      </c>
      <c r="G282" s="3">
        <f t="shared" ref="G282:R285" si="52">G283</f>
        <v>253.7</v>
      </c>
      <c r="H282" s="3">
        <f t="shared" si="52"/>
        <v>0</v>
      </c>
      <c r="I282" s="18">
        <f t="shared" si="42"/>
        <v>253.7</v>
      </c>
      <c r="J282" s="3">
        <f t="shared" si="52"/>
        <v>0</v>
      </c>
      <c r="K282" s="18">
        <f t="shared" si="43"/>
        <v>253.7</v>
      </c>
      <c r="L282" s="3">
        <f t="shared" si="52"/>
        <v>0</v>
      </c>
      <c r="M282" s="18">
        <f t="shared" si="44"/>
        <v>253.7</v>
      </c>
      <c r="N282" s="3">
        <f t="shared" si="52"/>
        <v>3.8</v>
      </c>
      <c r="O282" s="18">
        <f t="shared" si="45"/>
        <v>257.5</v>
      </c>
      <c r="P282" s="3">
        <f t="shared" si="52"/>
        <v>0</v>
      </c>
      <c r="Q282" s="18">
        <f t="shared" si="51"/>
        <v>257.5</v>
      </c>
      <c r="R282" s="3">
        <f t="shared" si="52"/>
        <v>0</v>
      </c>
      <c r="S282" s="18">
        <f t="shared" si="49"/>
        <v>257.5</v>
      </c>
    </row>
    <row r="283" spans="1:19" ht="61.5" customHeight="1" x14ac:dyDescent="0.3">
      <c r="A283" s="7" t="s">
        <v>268</v>
      </c>
      <c r="B283" s="16">
        <v>543</v>
      </c>
      <c r="C283" s="17" t="s">
        <v>140</v>
      </c>
      <c r="D283" s="17" t="s">
        <v>11</v>
      </c>
      <c r="E283" s="17" t="s">
        <v>269</v>
      </c>
      <c r="F283" s="17" t="s">
        <v>14</v>
      </c>
      <c r="G283" s="3">
        <f t="shared" si="52"/>
        <v>253.7</v>
      </c>
      <c r="H283" s="3">
        <f t="shared" si="52"/>
        <v>0</v>
      </c>
      <c r="I283" s="18">
        <f t="shared" si="42"/>
        <v>253.7</v>
      </c>
      <c r="J283" s="3">
        <f t="shared" si="52"/>
        <v>0</v>
      </c>
      <c r="K283" s="18">
        <f t="shared" si="43"/>
        <v>253.7</v>
      </c>
      <c r="L283" s="3">
        <f t="shared" si="52"/>
        <v>0</v>
      </c>
      <c r="M283" s="18">
        <f t="shared" si="44"/>
        <v>253.7</v>
      </c>
      <c r="N283" s="3">
        <f t="shared" si="52"/>
        <v>3.8</v>
      </c>
      <c r="O283" s="18">
        <f t="shared" si="45"/>
        <v>257.5</v>
      </c>
      <c r="P283" s="3">
        <f t="shared" si="52"/>
        <v>0</v>
      </c>
      <c r="Q283" s="18">
        <f t="shared" si="51"/>
        <v>257.5</v>
      </c>
      <c r="R283" s="3">
        <f t="shared" si="52"/>
        <v>0</v>
      </c>
      <c r="S283" s="18">
        <f t="shared" si="49"/>
        <v>257.5</v>
      </c>
    </row>
    <row r="284" spans="1:19" ht="31.5" customHeight="1" x14ac:dyDescent="0.3">
      <c r="A284" s="7" t="s">
        <v>270</v>
      </c>
      <c r="B284" s="16">
        <v>543</v>
      </c>
      <c r="C284" s="17" t="s">
        <v>140</v>
      </c>
      <c r="D284" s="17" t="s">
        <v>11</v>
      </c>
      <c r="E284" s="17" t="s">
        <v>271</v>
      </c>
      <c r="F284" s="17" t="s">
        <v>14</v>
      </c>
      <c r="G284" s="3">
        <f t="shared" si="52"/>
        <v>253.7</v>
      </c>
      <c r="H284" s="3">
        <f t="shared" si="52"/>
        <v>0</v>
      </c>
      <c r="I284" s="18">
        <f t="shared" si="42"/>
        <v>253.7</v>
      </c>
      <c r="J284" s="3">
        <f t="shared" si="52"/>
        <v>0</v>
      </c>
      <c r="K284" s="18">
        <f t="shared" si="43"/>
        <v>253.7</v>
      </c>
      <c r="L284" s="3">
        <f t="shared" si="52"/>
        <v>0</v>
      </c>
      <c r="M284" s="18">
        <f t="shared" si="44"/>
        <v>253.7</v>
      </c>
      <c r="N284" s="3">
        <f t="shared" si="52"/>
        <v>3.8</v>
      </c>
      <c r="O284" s="18">
        <f t="shared" si="45"/>
        <v>257.5</v>
      </c>
      <c r="P284" s="3">
        <f t="shared" si="52"/>
        <v>0</v>
      </c>
      <c r="Q284" s="18">
        <f t="shared" si="51"/>
        <v>257.5</v>
      </c>
      <c r="R284" s="3">
        <f t="shared" si="52"/>
        <v>0</v>
      </c>
      <c r="S284" s="18">
        <f t="shared" si="49"/>
        <v>257.5</v>
      </c>
    </row>
    <row r="285" spans="1:19" ht="30" x14ac:dyDescent="0.3">
      <c r="A285" s="7" t="s">
        <v>35</v>
      </c>
      <c r="B285" s="16">
        <v>543</v>
      </c>
      <c r="C285" s="17" t="s">
        <v>140</v>
      </c>
      <c r="D285" s="17" t="s">
        <v>11</v>
      </c>
      <c r="E285" s="17" t="s">
        <v>271</v>
      </c>
      <c r="F285" s="17">
        <v>200</v>
      </c>
      <c r="G285" s="3">
        <f t="shared" si="52"/>
        <v>253.7</v>
      </c>
      <c r="H285" s="3">
        <f t="shared" si="52"/>
        <v>0</v>
      </c>
      <c r="I285" s="18">
        <f t="shared" si="42"/>
        <v>253.7</v>
      </c>
      <c r="J285" s="3">
        <f t="shared" si="52"/>
        <v>0</v>
      </c>
      <c r="K285" s="18">
        <f t="shared" si="43"/>
        <v>253.7</v>
      </c>
      <c r="L285" s="3">
        <f t="shared" si="52"/>
        <v>0</v>
      </c>
      <c r="M285" s="18">
        <f t="shared" si="44"/>
        <v>253.7</v>
      </c>
      <c r="N285" s="3">
        <f t="shared" si="52"/>
        <v>3.8</v>
      </c>
      <c r="O285" s="18">
        <f t="shared" si="45"/>
        <v>257.5</v>
      </c>
      <c r="P285" s="3">
        <f t="shared" si="52"/>
        <v>0</v>
      </c>
      <c r="Q285" s="18">
        <f t="shared" si="51"/>
        <v>257.5</v>
      </c>
      <c r="R285" s="3">
        <f t="shared" si="52"/>
        <v>0</v>
      </c>
      <c r="S285" s="18">
        <f t="shared" si="49"/>
        <v>257.5</v>
      </c>
    </row>
    <row r="286" spans="1:19" ht="45" x14ac:dyDescent="0.3">
      <c r="A286" s="7" t="s">
        <v>36</v>
      </c>
      <c r="B286" s="16">
        <v>543</v>
      </c>
      <c r="C286" s="17" t="s">
        <v>140</v>
      </c>
      <c r="D286" s="17" t="s">
        <v>11</v>
      </c>
      <c r="E286" s="17" t="s">
        <v>271</v>
      </c>
      <c r="F286" s="17">
        <v>240</v>
      </c>
      <c r="G286" s="3">
        <v>253.7</v>
      </c>
      <c r="H286" s="3"/>
      <c r="I286" s="18">
        <f t="shared" si="42"/>
        <v>253.7</v>
      </c>
      <c r="J286" s="3"/>
      <c r="K286" s="18">
        <f t="shared" si="43"/>
        <v>253.7</v>
      </c>
      <c r="L286" s="3"/>
      <c r="M286" s="18">
        <f t="shared" si="44"/>
        <v>253.7</v>
      </c>
      <c r="N286" s="3">
        <v>3.8</v>
      </c>
      <c r="O286" s="18">
        <f t="shared" si="45"/>
        <v>257.5</v>
      </c>
      <c r="P286" s="3">
        <v>0</v>
      </c>
      <c r="Q286" s="18">
        <f t="shared" si="51"/>
        <v>257.5</v>
      </c>
      <c r="R286" s="3">
        <v>0</v>
      </c>
      <c r="S286" s="18">
        <f t="shared" si="49"/>
        <v>257.5</v>
      </c>
    </row>
    <row r="287" spans="1:19" ht="30" x14ac:dyDescent="0.3">
      <c r="A287" s="25" t="s">
        <v>393</v>
      </c>
      <c r="B287" s="16">
        <v>543</v>
      </c>
      <c r="C287" s="17" t="s">
        <v>140</v>
      </c>
      <c r="D287" s="17" t="s">
        <v>40</v>
      </c>
      <c r="E287" s="17" t="s">
        <v>13</v>
      </c>
      <c r="F287" s="17" t="s">
        <v>14</v>
      </c>
      <c r="G287" s="3">
        <f t="shared" ref="G287:R289" si="53">G288</f>
        <v>3928.8999999999996</v>
      </c>
      <c r="H287" s="3">
        <f t="shared" si="53"/>
        <v>502</v>
      </c>
      <c r="I287" s="18">
        <f t="shared" si="42"/>
        <v>4430.8999999999996</v>
      </c>
      <c r="J287" s="3">
        <f t="shared" si="53"/>
        <v>0</v>
      </c>
      <c r="K287" s="18">
        <f t="shared" si="43"/>
        <v>4430.8999999999996</v>
      </c>
      <c r="L287" s="3">
        <f t="shared" si="53"/>
        <v>0</v>
      </c>
      <c r="M287" s="18">
        <f t="shared" si="44"/>
        <v>4430.8999999999996</v>
      </c>
      <c r="N287" s="3">
        <f t="shared" si="53"/>
        <v>390.7</v>
      </c>
      <c r="O287" s="18">
        <f t="shared" si="45"/>
        <v>4821.5999999999995</v>
      </c>
      <c r="P287" s="3">
        <f t="shared" si="53"/>
        <v>-0.29999999999999993</v>
      </c>
      <c r="Q287" s="18">
        <f t="shared" si="51"/>
        <v>4821.2999999999993</v>
      </c>
      <c r="R287" s="3">
        <f t="shared" si="53"/>
        <v>0</v>
      </c>
      <c r="S287" s="18">
        <f t="shared" si="49"/>
        <v>4821.2999999999993</v>
      </c>
    </row>
    <row r="288" spans="1:19" ht="31.5" customHeight="1" x14ac:dyDescent="0.3">
      <c r="A288" s="7" t="s">
        <v>681</v>
      </c>
      <c r="B288" s="16">
        <v>543</v>
      </c>
      <c r="C288" s="17" t="s">
        <v>140</v>
      </c>
      <c r="D288" s="17" t="s">
        <v>40</v>
      </c>
      <c r="E288" s="17" t="s">
        <v>229</v>
      </c>
      <c r="F288" s="17" t="s">
        <v>14</v>
      </c>
      <c r="G288" s="3">
        <f t="shared" si="53"/>
        <v>3928.8999999999996</v>
      </c>
      <c r="H288" s="3">
        <f t="shared" si="53"/>
        <v>502</v>
      </c>
      <c r="I288" s="18">
        <f t="shared" si="42"/>
        <v>4430.8999999999996</v>
      </c>
      <c r="J288" s="3">
        <f t="shared" si="53"/>
        <v>0</v>
      </c>
      <c r="K288" s="18">
        <f t="shared" si="43"/>
        <v>4430.8999999999996</v>
      </c>
      <c r="L288" s="3">
        <f t="shared" si="53"/>
        <v>0</v>
      </c>
      <c r="M288" s="18">
        <f t="shared" si="44"/>
        <v>4430.8999999999996</v>
      </c>
      <c r="N288" s="3">
        <f t="shared" si="53"/>
        <v>390.7</v>
      </c>
      <c r="O288" s="18">
        <f t="shared" si="45"/>
        <v>4821.5999999999995</v>
      </c>
      <c r="P288" s="3">
        <f t="shared" si="53"/>
        <v>-0.29999999999999993</v>
      </c>
      <c r="Q288" s="18">
        <f t="shared" si="51"/>
        <v>4821.2999999999993</v>
      </c>
      <c r="R288" s="3">
        <f t="shared" si="53"/>
        <v>0</v>
      </c>
      <c r="S288" s="18">
        <f t="shared" si="49"/>
        <v>4821.2999999999993</v>
      </c>
    </row>
    <row r="289" spans="1:19" ht="47.25" customHeight="1" x14ac:dyDescent="0.3">
      <c r="A289" s="7" t="s">
        <v>695</v>
      </c>
      <c r="B289" s="16">
        <v>543</v>
      </c>
      <c r="C289" s="17" t="s">
        <v>140</v>
      </c>
      <c r="D289" s="17" t="s">
        <v>40</v>
      </c>
      <c r="E289" s="17" t="s">
        <v>267</v>
      </c>
      <c r="F289" s="17" t="s">
        <v>14</v>
      </c>
      <c r="G289" s="3">
        <f t="shared" si="53"/>
        <v>3928.8999999999996</v>
      </c>
      <c r="H289" s="3">
        <f t="shared" si="53"/>
        <v>502</v>
      </c>
      <c r="I289" s="18">
        <f t="shared" si="42"/>
        <v>4430.8999999999996</v>
      </c>
      <c r="J289" s="3">
        <f t="shared" si="53"/>
        <v>0</v>
      </c>
      <c r="K289" s="18">
        <f t="shared" si="43"/>
        <v>4430.8999999999996</v>
      </c>
      <c r="L289" s="3">
        <f t="shared" si="53"/>
        <v>0</v>
      </c>
      <c r="M289" s="18">
        <f t="shared" si="44"/>
        <v>4430.8999999999996</v>
      </c>
      <c r="N289" s="3">
        <f t="shared" si="53"/>
        <v>390.7</v>
      </c>
      <c r="O289" s="18">
        <f t="shared" si="45"/>
        <v>4821.5999999999995</v>
      </c>
      <c r="P289" s="3">
        <f t="shared" si="53"/>
        <v>-0.29999999999999993</v>
      </c>
      <c r="Q289" s="18">
        <f t="shared" si="51"/>
        <v>4821.2999999999993</v>
      </c>
      <c r="R289" s="3">
        <f t="shared" si="53"/>
        <v>0</v>
      </c>
      <c r="S289" s="18">
        <f t="shared" si="49"/>
        <v>4821.2999999999993</v>
      </c>
    </row>
    <row r="290" spans="1:19" ht="59.25" customHeight="1" x14ac:dyDescent="0.3">
      <c r="A290" s="7" t="s">
        <v>268</v>
      </c>
      <c r="B290" s="16">
        <v>543</v>
      </c>
      <c r="C290" s="17" t="s">
        <v>140</v>
      </c>
      <c r="D290" s="17" t="s">
        <v>40</v>
      </c>
      <c r="E290" s="17" t="s">
        <v>269</v>
      </c>
      <c r="F290" s="17" t="s">
        <v>14</v>
      </c>
      <c r="G290" s="3">
        <f>G291+G294</f>
        <v>3928.8999999999996</v>
      </c>
      <c r="H290" s="3">
        <f>H291+H294</f>
        <v>502</v>
      </c>
      <c r="I290" s="18">
        <f t="shared" si="42"/>
        <v>4430.8999999999996</v>
      </c>
      <c r="J290" s="3">
        <f>J291+J294</f>
        <v>0</v>
      </c>
      <c r="K290" s="18">
        <f t="shared" si="43"/>
        <v>4430.8999999999996</v>
      </c>
      <c r="L290" s="3">
        <f>L291+L294</f>
        <v>0</v>
      </c>
      <c r="M290" s="18">
        <f t="shared" si="44"/>
        <v>4430.8999999999996</v>
      </c>
      <c r="N290" s="3">
        <f>N291+N294</f>
        <v>390.7</v>
      </c>
      <c r="O290" s="18">
        <f t="shared" si="45"/>
        <v>4821.5999999999995</v>
      </c>
      <c r="P290" s="3">
        <f>P291+P294</f>
        <v>-0.29999999999999993</v>
      </c>
      <c r="Q290" s="18">
        <f t="shared" si="51"/>
        <v>4821.2999999999993</v>
      </c>
      <c r="R290" s="3">
        <f>R291+R294</f>
        <v>0</v>
      </c>
      <c r="S290" s="18">
        <f t="shared" si="49"/>
        <v>4821.2999999999993</v>
      </c>
    </row>
    <row r="291" spans="1:19" ht="27.75" customHeight="1" x14ac:dyDescent="0.3">
      <c r="A291" s="7" t="s">
        <v>21</v>
      </c>
      <c r="B291" s="16">
        <v>543</v>
      </c>
      <c r="C291" s="17" t="s">
        <v>140</v>
      </c>
      <c r="D291" s="17" t="s">
        <v>40</v>
      </c>
      <c r="E291" s="17" t="s">
        <v>276</v>
      </c>
      <c r="F291" s="17" t="s">
        <v>14</v>
      </c>
      <c r="G291" s="3">
        <f>G292</f>
        <v>1419.6</v>
      </c>
      <c r="H291" s="3">
        <f>H292</f>
        <v>0</v>
      </c>
      <c r="I291" s="18">
        <f t="shared" si="42"/>
        <v>1419.6</v>
      </c>
      <c r="J291" s="3">
        <f>J292</f>
        <v>0</v>
      </c>
      <c r="K291" s="18">
        <f t="shared" si="43"/>
        <v>1419.6</v>
      </c>
      <c r="L291" s="3">
        <f>L292</f>
        <v>0</v>
      </c>
      <c r="M291" s="18">
        <f t="shared" si="44"/>
        <v>1419.6</v>
      </c>
      <c r="N291" s="3">
        <f>N292</f>
        <v>0</v>
      </c>
      <c r="O291" s="18">
        <f t="shared" si="45"/>
        <v>1419.6</v>
      </c>
      <c r="P291" s="3">
        <f>P292</f>
        <v>0</v>
      </c>
      <c r="Q291" s="18">
        <f t="shared" si="51"/>
        <v>1419.6</v>
      </c>
      <c r="R291" s="3">
        <f>R292</f>
        <v>0</v>
      </c>
      <c r="S291" s="18">
        <f t="shared" si="49"/>
        <v>1419.6</v>
      </c>
    </row>
    <row r="292" spans="1:19" ht="89.25" customHeight="1" x14ac:dyDescent="0.3">
      <c r="A292" s="7" t="s">
        <v>23</v>
      </c>
      <c r="B292" s="16">
        <v>543</v>
      </c>
      <c r="C292" s="17" t="s">
        <v>140</v>
      </c>
      <c r="D292" s="17" t="s">
        <v>40</v>
      </c>
      <c r="E292" s="17" t="s">
        <v>276</v>
      </c>
      <c r="F292" s="17">
        <v>100</v>
      </c>
      <c r="G292" s="3">
        <f>G293</f>
        <v>1419.6</v>
      </c>
      <c r="H292" s="3">
        <f>H293</f>
        <v>0</v>
      </c>
      <c r="I292" s="18">
        <f t="shared" si="42"/>
        <v>1419.6</v>
      </c>
      <c r="J292" s="3">
        <f>J293</f>
        <v>0</v>
      </c>
      <c r="K292" s="18">
        <f t="shared" si="43"/>
        <v>1419.6</v>
      </c>
      <c r="L292" s="3">
        <f>L293</f>
        <v>0</v>
      </c>
      <c r="M292" s="18">
        <f t="shared" si="44"/>
        <v>1419.6</v>
      </c>
      <c r="N292" s="3">
        <f>N293</f>
        <v>0</v>
      </c>
      <c r="O292" s="18">
        <f t="shared" si="45"/>
        <v>1419.6</v>
      </c>
      <c r="P292" s="3">
        <f>P293</f>
        <v>0</v>
      </c>
      <c r="Q292" s="18">
        <f t="shared" si="51"/>
        <v>1419.6</v>
      </c>
      <c r="R292" s="3">
        <f>R293</f>
        <v>0</v>
      </c>
      <c r="S292" s="18">
        <f t="shared" si="49"/>
        <v>1419.6</v>
      </c>
    </row>
    <row r="293" spans="1:19" ht="30" customHeight="1" x14ac:dyDescent="0.3">
      <c r="A293" s="7" t="s">
        <v>24</v>
      </c>
      <c r="B293" s="16">
        <v>543</v>
      </c>
      <c r="C293" s="17" t="s">
        <v>140</v>
      </c>
      <c r="D293" s="17" t="s">
        <v>40</v>
      </c>
      <c r="E293" s="17" t="s">
        <v>276</v>
      </c>
      <c r="F293" s="17">
        <v>120</v>
      </c>
      <c r="G293" s="3">
        <v>1419.6</v>
      </c>
      <c r="H293" s="3"/>
      <c r="I293" s="18">
        <f t="shared" si="42"/>
        <v>1419.6</v>
      </c>
      <c r="J293" s="3"/>
      <c r="K293" s="18">
        <f t="shared" si="43"/>
        <v>1419.6</v>
      </c>
      <c r="L293" s="3"/>
      <c r="M293" s="18">
        <f t="shared" si="44"/>
        <v>1419.6</v>
      </c>
      <c r="N293" s="3"/>
      <c r="O293" s="18">
        <f t="shared" si="45"/>
        <v>1419.6</v>
      </c>
      <c r="P293" s="3"/>
      <c r="Q293" s="18">
        <f t="shared" si="51"/>
        <v>1419.6</v>
      </c>
      <c r="R293" s="3"/>
      <c r="S293" s="18">
        <f t="shared" si="49"/>
        <v>1419.6</v>
      </c>
    </row>
    <row r="294" spans="1:19" ht="30" customHeight="1" x14ac:dyDescent="0.3">
      <c r="A294" s="7" t="s">
        <v>394</v>
      </c>
      <c r="B294" s="16">
        <v>543</v>
      </c>
      <c r="C294" s="17" t="s">
        <v>140</v>
      </c>
      <c r="D294" s="17" t="s">
        <v>40</v>
      </c>
      <c r="E294" s="17" t="s">
        <v>279</v>
      </c>
      <c r="F294" s="17" t="s">
        <v>14</v>
      </c>
      <c r="G294" s="3">
        <f>G295+G297+G299</f>
        <v>2509.2999999999997</v>
      </c>
      <c r="H294" s="3">
        <f>H295+H297+H299</f>
        <v>502</v>
      </c>
      <c r="I294" s="18">
        <f t="shared" si="42"/>
        <v>3011.2999999999997</v>
      </c>
      <c r="J294" s="3">
        <f>J295+J297+J299</f>
        <v>0</v>
      </c>
      <c r="K294" s="18">
        <f t="shared" si="43"/>
        <v>3011.2999999999997</v>
      </c>
      <c r="L294" s="3">
        <f>L295+L297+L299</f>
        <v>0</v>
      </c>
      <c r="M294" s="18">
        <f t="shared" si="44"/>
        <v>3011.2999999999997</v>
      </c>
      <c r="N294" s="3">
        <f>N295+N297+N299</f>
        <v>390.7</v>
      </c>
      <c r="O294" s="18">
        <f t="shared" si="45"/>
        <v>3401.9999999999995</v>
      </c>
      <c r="P294" s="3">
        <f>P295+P297+P299</f>
        <v>-0.29999999999999993</v>
      </c>
      <c r="Q294" s="18">
        <f t="shared" si="51"/>
        <v>3401.6999999999994</v>
      </c>
      <c r="R294" s="3">
        <f>R295+R297+R299</f>
        <v>0</v>
      </c>
      <c r="S294" s="18">
        <f t="shared" si="49"/>
        <v>3401.6999999999994</v>
      </c>
    </row>
    <row r="295" spans="1:19" ht="89.25" customHeight="1" x14ac:dyDescent="0.3">
      <c r="A295" s="7" t="s">
        <v>23</v>
      </c>
      <c r="B295" s="16">
        <v>543</v>
      </c>
      <c r="C295" s="17" t="s">
        <v>140</v>
      </c>
      <c r="D295" s="17" t="s">
        <v>40</v>
      </c>
      <c r="E295" s="17" t="s">
        <v>279</v>
      </c>
      <c r="F295" s="17">
        <v>100</v>
      </c>
      <c r="G295" s="3">
        <f>G296</f>
        <v>1790.5</v>
      </c>
      <c r="H295" s="3">
        <f>H296</f>
        <v>0</v>
      </c>
      <c r="I295" s="18">
        <f t="shared" si="42"/>
        <v>1790.5</v>
      </c>
      <c r="J295" s="3">
        <f>J296</f>
        <v>0</v>
      </c>
      <c r="K295" s="18">
        <f t="shared" si="43"/>
        <v>1790.5</v>
      </c>
      <c r="L295" s="3">
        <f>L296</f>
        <v>0</v>
      </c>
      <c r="M295" s="18">
        <f t="shared" si="44"/>
        <v>1790.5</v>
      </c>
      <c r="N295" s="3">
        <f>N296</f>
        <v>0</v>
      </c>
      <c r="O295" s="18">
        <f t="shared" si="45"/>
        <v>1790.5</v>
      </c>
      <c r="P295" s="3">
        <f>P296</f>
        <v>0</v>
      </c>
      <c r="Q295" s="18">
        <f t="shared" si="51"/>
        <v>1790.5</v>
      </c>
      <c r="R295" s="3">
        <f>R296</f>
        <v>0</v>
      </c>
      <c r="S295" s="18">
        <f t="shared" si="49"/>
        <v>1790.5</v>
      </c>
    </row>
    <row r="296" spans="1:19" ht="31.5" customHeight="1" x14ac:dyDescent="0.3">
      <c r="A296" s="7" t="s">
        <v>85</v>
      </c>
      <c r="B296" s="16">
        <v>543</v>
      </c>
      <c r="C296" s="17" t="s">
        <v>140</v>
      </c>
      <c r="D296" s="17" t="s">
        <v>40</v>
      </c>
      <c r="E296" s="17" t="s">
        <v>279</v>
      </c>
      <c r="F296" s="17">
        <v>110</v>
      </c>
      <c r="G296" s="3">
        <v>1790.5</v>
      </c>
      <c r="H296" s="3"/>
      <c r="I296" s="18">
        <f t="shared" si="42"/>
        <v>1790.5</v>
      </c>
      <c r="J296" s="3"/>
      <c r="K296" s="18">
        <f t="shared" si="43"/>
        <v>1790.5</v>
      </c>
      <c r="L296" s="3"/>
      <c r="M296" s="18">
        <f t="shared" si="44"/>
        <v>1790.5</v>
      </c>
      <c r="N296" s="3"/>
      <c r="O296" s="18">
        <f t="shared" si="45"/>
        <v>1790.5</v>
      </c>
      <c r="P296" s="3"/>
      <c r="Q296" s="18">
        <f t="shared" si="51"/>
        <v>1790.5</v>
      </c>
      <c r="R296" s="3"/>
      <c r="S296" s="18">
        <f t="shared" si="49"/>
        <v>1790.5</v>
      </c>
    </row>
    <row r="297" spans="1:19" ht="30" x14ac:dyDescent="0.3">
      <c r="A297" s="7" t="s">
        <v>35</v>
      </c>
      <c r="B297" s="16">
        <v>543</v>
      </c>
      <c r="C297" s="17" t="s">
        <v>140</v>
      </c>
      <c r="D297" s="17" t="s">
        <v>40</v>
      </c>
      <c r="E297" s="17" t="s">
        <v>279</v>
      </c>
      <c r="F297" s="17">
        <v>200</v>
      </c>
      <c r="G297" s="3">
        <f>G298</f>
        <v>717.2</v>
      </c>
      <c r="H297" s="3">
        <f>H298</f>
        <v>502</v>
      </c>
      <c r="I297" s="18">
        <f t="shared" si="42"/>
        <v>1219.2</v>
      </c>
      <c r="J297" s="3">
        <f>J298</f>
        <v>0</v>
      </c>
      <c r="K297" s="18">
        <f t="shared" si="43"/>
        <v>1219.2</v>
      </c>
      <c r="L297" s="3">
        <f>L298</f>
        <v>0</v>
      </c>
      <c r="M297" s="18">
        <f t="shared" si="44"/>
        <v>1219.2</v>
      </c>
      <c r="N297" s="3">
        <f>N298</f>
        <v>390.7</v>
      </c>
      <c r="O297" s="18">
        <f t="shared" si="45"/>
        <v>1609.9</v>
      </c>
      <c r="P297" s="3">
        <f>P298</f>
        <v>-1.2</v>
      </c>
      <c r="Q297" s="18">
        <f t="shared" si="51"/>
        <v>1608.7</v>
      </c>
      <c r="R297" s="3">
        <f>R298</f>
        <v>-740</v>
      </c>
      <c r="S297" s="18">
        <f t="shared" si="49"/>
        <v>868.7</v>
      </c>
    </row>
    <row r="298" spans="1:19" ht="45" x14ac:dyDescent="0.3">
      <c r="A298" s="7" t="s">
        <v>36</v>
      </c>
      <c r="B298" s="16">
        <v>543</v>
      </c>
      <c r="C298" s="17" t="s">
        <v>140</v>
      </c>
      <c r="D298" s="17" t="s">
        <v>40</v>
      </c>
      <c r="E298" s="17" t="s">
        <v>279</v>
      </c>
      <c r="F298" s="17">
        <v>240</v>
      </c>
      <c r="G298" s="3">
        <v>717.2</v>
      </c>
      <c r="H298" s="3">
        <v>502</v>
      </c>
      <c r="I298" s="18">
        <f t="shared" si="42"/>
        <v>1219.2</v>
      </c>
      <c r="J298" s="3">
        <v>0</v>
      </c>
      <c r="K298" s="18">
        <f t="shared" si="43"/>
        <v>1219.2</v>
      </c>
      <c r="L298" s="3">
        <v>0</v>
      </c>
      <c r="M298" s="18">
        <f t="shared" si="44"/>
        <v>1219.2</v>
      </c>
      <c r="N298" s="3">
        <v>390.7</v>
      </c>
      <c r="O298" s="18">
        <f t="shared" si="45"/>
        <v>1609.9</v>
      </c>
      <c r="P298" s="80">
        <v>-1.2</v>
      </c>
      <c r="Q298" s="18">
        <f t="shared" si="51"/>
        <v>1608.7</v>
      </c>
      <c r="R298" s="80">
        <v>-740</v>
      </c>
      <c r="S298" s="18">
        <f t="shared" si="49"/>
        <v>868.7</v>
      </c>
    </row>
    <row r="299" spans="1:19" x14ac:dyDescent="0.3">
      <c r="A299" s="7" t="s">
        <v>37</v>
      </c>
      <c r="B299" s="16">
        <v>543</v>
      </c>
      <c r="C299" s="17" t="s">
        <v>140</v>
      </c>
      <c r="D299" s="17" t="s">
        <v>40</v>
      </c>
      <c r="E299" s="17" t="s">
        <v>279</v>
      </c>
      <c r="F299" s="17">
        <v>800</v>
      </c>
      <c r="G299" s="3">
        <f>G300</f>
        <v>1.6</v>
      </c>
      <c r="H299" s="3">
        <f>H300</f>
        <v>0</v>
      </c>
      <c r="I299" s="18">
        <f t="shared" si="42"/>
        <v>1.6</v>
      </c>
      <c r="J299" s="3">
        <f>J300</f>
        <v>0</v>
      </c>
      <c r="K299" s="18">
        <f t="shared" si="43"/>
        <v>1.6</v>
      </c>
      <c r="L299" s="3">
        <f>L300</f>
        <v>0</v>
      </c>
      <c r="M299" s="18">
        <f t="shared" si="44"/>
        <v>1.6</v>
      </c>
      <c r="N299" s="3">
        <f>N300</f>
        <v>0</v>
      </c>
      <c r="O299" s="18">
        <f t="shared" si="45"/>
        <v>1.6</v>
      </c>
      <c r="P299" s="3">
        <f>P300</f>
        <v>0.9</v>
      </c>
      <c r="Q299" s="18">
        <f t="shared" si="51"/>
        <v>2.5</v>
      </c>
      <c r="R299" s="3">
        <f>R300</f>
        <v>740</v>
      </c>
      <c r="S299" s="18">
        <f t="shared" si="49"/>
        <v>742.5</v>
      </c>
    </row>
    <row r="300" spans="1:19" x14ac:dyDescent="0.3">
      <c r="A300" s="7" t="s">
        <v>38</v>
      </c>
      <c r="B300" s="16">
        <v>543</v>
      </c>
      <c r="C300" s="17" t="s">
        <v>140</v>
      </c>
      <c r="D300" s="17" t="s">
        <v>40</v>
      </c>
      <c r="E300" s="17" t="s">
        <v>279</v>
      </c>
      <c r="F300" s="17">
        <v>850</v>
      </c>
      <c r="G300" s="3">
        <v>1.6</v>
      </c>
      <c r="H300" s="3"/>
      <c r="I300" s="18">
        <f t="shared" ref="I300:I363" si="54">G300+H300</f>
        <v>1.6</v>
      </c>
      <c r="J300" s="3"/>
      <c r="K300" s="18">
        <f t="shared" ref="K300:K363" si="55">I300+J300</f>
        <v>1.6</v>
      </c>
      <c r="L300" s="3"/>
      <c r="M300" s="18">
        <f t="shared" ref="M300:M363" si="56">K300+L300</f>
        <v>1.6</v>
      </c>
      <c r="N300" s="3"/>
      <c r="O300" s="18">
        <f t="shared" ref="O300:O363" si="57">M300+N300</f>
        <v>1.6</v>
      </c>
      <c r="P300" s="80">
        <v>0.9</v>
      </c>
      <c r="Q300" s="18">
        <f t="shared" si="51"/>
        <v>2.5</v>
      </c>
      <c r="R300" s="80">
        <v>740</v>
      </c>
      <c r="S300" s="18">
        <f t="shared" si="49"/>
        <v>742.5</v>
      </c>
    </row>
    <row r="301" spans="1:19" x14ac:dyDescent="0.3">
      <c r="A301" s="6" t="s">
        <v>280</v>
      </c>
      <c r="B301" s="13">
        <v>543</v>
      </c>
      <c r="C301" s="15">
        <v>10</v>
      </c>
      <c r="D301" s="15" t="s">
        <v>12</v>
      </c>
      <c r="E301" s="15" t="s">
        <v>13</v>
      </c>
      <c r="F301" s="15" t="s">
        <v>14</v>
      </c>
      <c r="G301" s="2">
        <f t="shared" ref="G301:R307" si="58">G302</f>
        <v>530.29999999999995</v>
      </c>
      <c r="H301" s="2">
        <f t="shared" si="58"/>
        <v>0</v>
      </c>
      <c r="I301" s="14">
        <f t="shared" si="54"/>
        <v>530.29999999999995</v>
      </c>
      <c r="J301" s="2">
        <f t="shared" si="58"/>
        <v>0</v>
      </c>
      <c r="K301" s="14">
        <f t="shared" si="55"/>
        <v>530.29999999999995</v>
      </c>
      <c r="L301" s="2">
        <f t="shared" si="58"/>
        <v>0</v>
      </c>
      <c r="M301" s="14">
        <f t="shared" si="56"/>
        <v>530.29999999999995</v>
      </c>
      <c r="N301" s="2">
        <f t="shared" si="58"/>
        <v>0</v>
      </c>
      <c r="O301" s="14">
        <f t="shared" si="57"/>
        <v>530.29999999999995</v>
      </c>
      <c r="P301" s="2">
        <f t="shared" si="58"/>
        <v>0</v>
      </c>
      <c r="Q301" s="14">
        <f t="shared" si="51"/>
        <v>530.29999999999995</v>
      </c>
      <c r="R301" s="2">
        <f t="shared" si="58"/>
        <v>0</v>
      </c>
      <c r="S301" s="14">
        <f t="shared" si="49"/>
        <v>530.29999999999995</v>
      </c>
    </row>
    <row r="302" spans="1:19" x14ac:dyDescent="0.3">
      <c r="A302" s="7" t="s">
        <v>283</v>
      </c>
      <c r="B302" s="16">
        <v>543</v>
      </c>
      <c r="C302" s="17">
        <v>10</v>
      </c>
      <c r="D302" s="17" t="s">
        <v>11</v>
      </c>
      <c r="E302" s="17" t="s">
        <v>13</v>
      </c>
      <c r="F302" s="17" t="s">
        <v>14</v>
      </c>
      <c r="G302" s="3">
        <f t="shared" si="58"/>
        <v>530.29999999999995</v>
      </c>
      <c r="H302" s="3">
        <f t="shared" si="58"/>
        <v>0</v>
      </c>
      <c r="I302" s="18">
        <f t="shared" si="54"/>
        <v>530.29999999999995</v>
      </c>
      <c r="J302" s="3">
        <f t="shared" si="58"/>
        <v>0</v>
      </c>
      <c r="K302" s="18">
        <f t="shared" si="55"/>
        <v>530.29999999999995</v>
      </c>
      <c r="L302" s="3">
        <f t="shared" si="58"/>
        <v>0</v>
      </c>
      <c r="M302" s="18">
        <f t="shared" si="56"/>
        <v>530.29999999999995</v>
      </c>
      <c r="N302" s="3">
        <f t="shared" si="58"/>
        <v>0</v>
      </c>
      <c r="O302" s="18">
        <f t="shared" si="57"/>
        <v>530.29999999999995</v>
      </c>
      <c r="P302" s="3">
        <f t="shared" si="58"/>
        <v>0</v>
      </c>
      <c r="Q302" s="18">
        <f t="shared" si="51"/>
        <v>530.29999999999995</v>
      </c>
      <c r="R302" s="3">
        <f t="shared" si="58"/>
        <v>0</v>
      </c>
      <c r="S302" s="18">
        <f t="shared" si="49"/>
        <v>530.29999999999995</v>
      </c>
    </row>
    <row r="303" spans="1:19" ht="30" x14ac:dyDescent="0.3">
      <c r="A303" s="7" t="s">
        <v>645</v>
      </c>
      <c r="B303" s="16">
        <v>543</v>
      </c>
      <c r="C303" s="17">
        <v>10</v>
      </c>
      <c r="D303" s="17" t="s">
        <v>11</v>
      </c>
      <c r="E303" s="17" t="s">
        <v>284</v>
      </c>
      <c r="F303" s="17" t="s">
        <v>14</v>
      </c>
      <c r="G303" s="3">
        <f t="shared" si="58"/>
        <v>530.29999999999995</v>
      </c>
      <c r="H303" s="3">
        <f t="shared" si="58"/>
        <v>0</v>
      </c>
      <c r="I303" s="18">
        <f t="shared" si="54"/>
        <v>530.29999999999995</v>
      </c>
      <c r="J303" s="3">
        <f t="shared" si="58"/>
        <v>0</v>
      </c>
      <c r="K303" s="18">
        <f t="shared" si="55"/>
        <v>530.29999999999995</v>
      </c>
      <c r="L303" s="3">
        <f t="shared" si="58"/>
        <v>0</v>
      </c>
      <c r="M303" s="18">
        <f t="shared" si="56"/>
        <v>530.29999999999995</v>
      </c>
      <c r="N303" s="3">
        <f t="shared" si="58"/>
        <v>0</v>
      </c>
      <c r="O303" s="18">
        <f t="shared" si="57"/>
        <v>530.29999999999995</v>
      </c>
      <c r="P303" s="3">
        <f t="shared" si="58"/>
        <v>0</v>
      </c>
      <c r="Q303" s="18">
        <f t="shared" si="51"/>
        <v>530.29999999999995</v>
      </c>
      <c r="R303" s="3">
        <f t="shared" si="58"/>
        <v>0</v>
      </c>
      <c r="S303" s="18">
        <f t="shared" si="49"/>
        <v>530.29999999999995</v>
      </c>
    </row>
    <row r="304" spans="1:19" ht="90" customHeight="1" x14ac:dyDescent="0.3">
      <c r="A304" s="25" t="s">
        <v>740</v>
      </c>
      <c r="B304" s="16">
        <v>543</v>
      </c>
      <c r="C304" s="17">
        <v>10</v>
      </c>
      <c r="D304" s="17" t="s">
        <v>11</v>
      </c>
      <c r="E304" s="17" t="s">
        <v>285</v>
      </c>
      <c r="F304" s="17" t="s">
        <v>14</v>
      </c>
      <c r="G304" s="3">
        <f t="shared" si="58"/>
        <v>530.29999999999995</v>
      </c>
      <c r="H304" s="3">
        <f t="shared" si="58"/>
        <v>0</v>
      </c>
      <c r="I304" s="18">
        <f t="shared" si="54"/>
        <v>530.29999999999995</v>
      </c>
      <c r="J304" s="3">
        <f t="shared" si="58"/>
        <v>0</v>
      </c>
      <c r="K304" s="18">
        <f t="shared" si="55"/>
        <v>530.29999999999995</v>
      </c>
      <c r="L304" s="3">
        <f t="shared" si="58"/>
        <v>0</v>
      </c>
      <c r="M304" s="18">
        <f t="shared" si="56"/>
        <v>530.29999999999995</v>
      </c>
      <c r="N304" s="3">
        <f t="shared" si="58"/>
        <v>0</v>
      </c>
      <c r="O304" s="18">
        <f t="shared" si="57"/>
        <v>530.29999999999995</v>
      </c>
      <c r="P304" s="3">
        <f t="shared" si="58"/>
        <v>0</v>
      </c>
      <c r="Q304" s="18">
        <f t="shared" si="51"/>
        <v>530.29999999999995</v>
      </c>
      <c r="R304" s="3">
        <f t="shared" si="58"/>
        <v>0</v>
      </c>
      <c r="S304" s="18">
        <f t="shared" ref="S304:S389" si="59">Q304+R304</f>
        <v>530.29999999999995</v>
      </c>
    </row>
    <row r="305" spans="1:19" ht="76.5" customHeight="1" x14ac:dyDescent="0.3">
      <c r="A305" s="25" t="s">
        <v>984</v>
      </c>
      <c r="B305" s="16">
        <v>543</v>
      </c>
      <c r="C305" s="17">
        <v>10</v>
      </c>
      <c r="D305" s="17" t="s">
        <v>11</v>
      </c>
      <c r="E305" s="17" t="s">
        <v>286</v>
      </c>
      <c r="F305" s="17" t="s">
        <v>14</v>
      </c>
      <c r="G305" s="3">
        <f t="shared" si="58"/>
        <v>530.29999999999995</v>
      </c>
      <c r="H305" s="3">
        <f t="shared" si="58"/>
        <v>0</v>
      </c>
      <c r="I305" s="18">
        <f t="shared" si="54"/>
        <v>530.29999999999995</v>
      </c>
      <c r="J305" s="3">
        <f t="shared" si="58"/>
        <v>0</v>
      </c>
      <c r="K305" s="18">
        <f t="shared" si="55"/>
        <v>530.29999999999995</v>
      </c>
      <c r="L305" s="3">
        <f t="shared" si="58"/>
        <v>0</v>
      </c>
      <c r="M305" s="18">
        <f t="shared" si="56"/>
        <v>530.29999999999995</v>
      </c>
      <c r="N305" s="3">
        <f t="shared" si="58"/>
        <v>0</v>
      </c>
      <c r="O305" s="18">
        <f t="shared" si="57"/>
        <v>530.29999999999995</v>
      </c>
      <c r="P305" s="3">
        <f t="shared" si="58"/>
        <v>0</v>
      </c>
      <c r="Q305" s="18">
        <f t="shared" si="51"/>
        <v>530.29999999999995</v>
      </c>
      <c r="R305" s="3">
        <f t="shared" si="58"/>
        <v>0</v>
      </c>
      <c r="S305" s="18">
        <f t="shared" si="59"/>
        <v>530.29999999999995</v>
      </c>
    </row>
    <row r="306" spans="1:19" ht="57.75" customHeight="1" x14ac:dyDescent="0.3">
      <c r="A306" s="25" t="s">
        <v>591</v>
      </c>
      <c r="B306" s="16">
        <v>543</v>
      </c>
      <c r="C306" s="17">
        <v>10</v>
      </c>
      <c r="D306" s="17" t="s">
        <v>11</v>
      </c>
      <c r="E306" s="17" t="s">
        <v>287</v>
      </c>
      <c r="F306" s="17" t="s">
        <v>14</v>
      </c>
      <c r="G306" s="3">
        <f t="shared" si="58"/>
        <v>530.29999999999995</v>
      </c>
      <c r="H306" s="3">
        <f t="shared" si="58"/>
        <v>0</v>
      </c>
      <c r="I306" s="18">
        <f t="shared" si="54"/>
        <v>530.29999999999995</v>
      </c>
      <c r="J306" s="3">
        <f t="shared" si="58"/>
        <v>0</v>
      </c>
      <c r="K306" s="18">
        <f t="shared" si="55"/>
        <v>530.29999999999995</v>
      </c>
      <c r="L306" s="3">
        <f t="shared" si="58"/>
        <v>0</v>
      </c>
      <c r="M306" s="18">
        <f t="shared" si="56"/>
        <v>530.29999999999995</v>
      </c>
      <c r="N306" s="3">
        <f t="shared" si="58"/>
        <v>0</v>
      </c>
      <c r="O306" s="18">
        <f t="shared" si="57"/>
        <v>530.29999999999995</v>
      </c>
      <c r="P306" s="3">
        <f t="shared" si="58"/>
        <v>0</v>
      </c>
      <c r="Q306" s="18">
        <f t="shared" si="51"/>
        <v>530.29999999999995</v>
      </c>
      <c r="R306" s="3">
        <f t="shared" si="58"/>
        <v>0</v>
      </c>
      <c r="S306" s="18">
        <f t="shared" si="59"/>
        <v>530.29999999999995</v>
      </c>
    </row>
    <row r="307" spans="1:19" ht="30" x14ac:dyDescent="0.3">
      <c r="A307" s="7" t="s">
        <v>288</v>
      </c>
      <c r="B307" s="16">
        <v>543</v>
      </c>
      <c r="C307" s="17">
        <v>10</v>
      </c>
      <c r="D307" s="17" t="s">
        <v>11</v>
      </c>
      <c r="E307" s="17" t="s">
        <v>287</v>
      </c>
      <c r="F307" s="17">
        <v>300</v>
      </c>
      <c r="G307" s="3">
        <f t="shared" si="58"/>
        <v>530.29999999999995</v>
      </c>
      <c r="H307" s="3">
        <f t="shared" si="58"/>
        <v>0</v>
      </c>
      <c r="I307" s="18">
        <f t="shared" si="54"/>
        <v>530.29999999999995</v>
      </c>
      <c r="J307" s="3">
        <f t="shared" si="58"/>
        <v>0</v>
      </c>
      <c r="K307" s="18">
        <f t="shared" si="55"/>
        <v>530.29999999999995</v>
      </c>
      <c r="L307" s="3">
        <f t="shared" si="58"/>
        <v>0</v>
      </c>
      <c r="M307" s="18">
        <f t="shared" si="56"/>
        <v>530.29999999999995</v>
      </c>
      <c r="N307" s="3">
        <f t="shared" si="58"/>
        <v>0</v>
      </c>
      <c r="O307" s="18">
        <f t="shared" si="57"/>
        <v>530.29999999999995</v>
      </c>
      <c r="P307" s="3">
        <f t="shared" si="58"/>
        <v>0</v>
      </c>
      <c r="Q307" s="18">
        <f t="shared" si="51"/>
        <v>530.29999999999995</v>
      </c>
      <c r="R307" s="3">
        <f t="shared" si="58"/>
        <v>0</v>
      </c>
      <c r="S307" s="18">
        <f t="shared" si="59"/>
        <v>530.29999999999995</v>
      </c>
    </row>
    <row r="308" spans="1:19" ht="29.25" customHeight="1" x14ac:dyDescent="0.3">
      <c r="A308" s="7" t="s">
        <v>289</v>
      </c>
      <c r="B308" s="16">
        <v>543</v>
      </c>
      <c r="C308" s="17">
        <v>10</v>
      </c>
      <c r="D308" s="17" t="s">
        <v>11</v>
      </c>
      <c r="E308" s="17" t="s">
        <v>287</v>
      </c>
      <c r="F308" s="17">
        <v>310</v>
      </c>
      <c r="G308" s="3">
        <v>530.29999999999995</v>
      </c>
      <c r="H308" s="3"/>
      <c r="I308" s="18">
        <f t="shared" si="54"/>
        <v>530.29999999999995</v>
      </c>
      <c r="J308" s="3"/>
      <c r="K308" s="18">
        <f t="shared" si="55"/>
        <v>530.29999999999995</v>
      </c>
      <c r="L308" s="3"/>
      <c r="M308" s="18">
        <f t="shared" si="56"/>
        <v>530.29999999999995</v>
      </c>
      <c r="N308" s="3"/>
      <c r="O308" s="18">
        <f t="shared" si="57"/>
        <v>530.29999999999995</v>
      </c>
      <c r="P308" s="3"/>
      <c r="Q308" s="18">
        <f t="shared" si="51"/>
        <v>530.29999999999995</v>
      </c>
      <c r="R308" s="3"/>
      <c r="S308" s="18">
        <f t="shared" si="59"/>
        <v>530.29999999999995</v>
      </c>
    </row>
    <row r="309" spans="1:19" ht="39" customHeight="1" x14ac:dyDescent="0.3">
      <c r="A309" s="6" t="s">
        <v>1</v>
      </c>
      <c r="B309" s="13">
        <v>544</v>
      </c>
      <c r="C309" s="13" t="s">
        <v>12</v>
      </c>
      <c r="D309" s="13" t="s">
        <v>12</v>
      </c>
      <c r="E309" s="13" t="s">
        <v>13</v>
      </c>
      <c r="F309" s="13" t="s">
        <v>14</v>
      </c>
      <c r="G309" s="2">
        <f>G310+G321+G340+G348+G460</f>
        <v>934401.39999999991</v>
      </c>
      <c r="H309" s="2">
        <f>H310+H321+H340+H348+H460</f>
        <v>34266.199999999997</v>
      </c>
      <c r="I309" s="14">
        <f t="shared" si="54"/>
        <v>968667.59999999986</v>
      </c>
      <c r="J309" s="2">
        <f>J310+J321+J340+J348+J460</f>
        <v>0</v>
      </c>
      <c r="K309" s="14">
        <f t="shared" si="55"/>
        <v>968667.59999999986</v>
      </c>
      <c r="L309" s="2">
        <f>L310+L321+L340+L348+L460</f>
        <v>1500.2</v>
      </c>
      <c r="M309" s="14">
        <f t="shared" si="56"/>
        <v>970167.79999999981</v>
      </c>
      <c r="N309" s="2">
        <f>N310+N321+N340+N348+N460</f>
        <v>1828.6999999999998</v>
      </c>
      <c r="O309" s="14">
        <f t="shared" si="57"/>
        <v>971996.49999999977</v>
      </c>
      <c r="P309" s="2">
        <f>P310+P321+P340+P348+P460</f>
        <v>6299.9999999999991</v>
      </c>
      <c r="Q309" s="14">
        <f t="shared" si="51"/>
        <v>978296.49999999977</v>
      </c>
      <c r="R309" s="2">
        <f>R310+R321+R340+R348+R460</f>
        <v>-2.8421709430404007E-13</v>
      </c>
      <c r="S309" s="14">
        <f t="shared" si="59"/>
        <v>978296.49999999977</v>
      </c>
    </row>
    <row r="310" spans="1:19" ht="29.25" customHeight="1" x14ac:dyDescent="0.3">
      <c r="A310" s="6" t="s">
        <v>396</v>
      </c>
      <c r="B310" s="13">
        <v>544</v>
      </c>
      <c r="C310" s="15" t="s">
        <v>28</v>
      </c>
      <c r="D310" s="15" t="s">
        <v>12</v>
      </c>
      <c r="E310" s="15" t="s">
        <v>13</v>
      </c>
      <c r="F310" s="15" t="s">
        <v>14</v>
      </c>
      <c r="G310" s="2">
        <f t="shared" ref="G310:R316" si="60">G311</f>
        <v>1562.4</v>
      </c>
      <c r="H310" s="2">
        <f t="shared" si="60"/>
        <v>0</v>
      </c>
      <c r="I310" s="14">
        <f t="shared" si="54"/>
        <v>1562.4</v>
      </c>
      <c r="J310" s="2">
        <f t="shared" si="60"/>
        <v>0</v>
      </c>
      <c r="K310" s="14">
        <f t="shared" si="55"/>
        <v>1562.4</v>
      </c>
      <c r="L310" s="2">
        <f t="shared" si="60"/>
        <v>0</v>
      </c>
      <c r="M310" s="14">
        <f t="shared" si="56"/>
        <v>1562.4</v>
      </c>
      <c r="N310" s="2">
        <f t="shared" si="60"/>
        <v>0</v>
      </c>
      <c r="O310" s="14">
        <f t="shared" si="57"/>
        <v>1562.4</v>
      </c>
      <c r="P310" s="2">
        <f t="shared" si="60"/>
        <v>0</v>
      </c>
      <c r="Q310" s="14">
        <f t="shared" si="51"/>
        <v>1562.4</v>
      </c>
      <c r="R310" s="2">
        <f t="shared" si="60"/>
        <v>0</v>
      </c>
      <c r="S310" s="14">
        <f t="shared" si="59"/>
        <v>1562.4</v>
      </c>
    </row>
    <row r="311" spans="1:19" ht="45" customHeight="1" x14ac:dyDescent="0.3">
      <c r="A311" s="7" t="s">
        <v>114</v>
      </c>
      <c r="B311" s="16">
        <v>544</v>
      </c>
      <c r="C311" s="17" t="s">
        <v>28</v>
      </c>
      <c r="D311" s="17">
        <v>14</v>
      </c>
      <c r="E311" s="17" t="s">
        <v>13</v>
      </c>
      <c r="F311" s="17" t="s">
        <v>14</v>
      </c>
      <c r="G311" s="3">
        <f>G312+G318</f>
        <v>1562.4</v>
      </c>
      <c r="H311" s="3">
        <f>H312+H318</f>
        <v>0</v>
      </c>
      <c r="I311" s="18">
        <f t="shared" si="54"/>
        <v>1562.4</v>
      </c>
      <c r="J311" s="3">
        <f>J312+J318</f>
        <v>0</v>
      </c>
      <c r="K311" s="18">
        <f t="shared" si="55"/>
        <v>1562.4</v>
      </c>
      <c r="L311" s="3">
        <f>L312+L318</f>
        <v>0</v>
      </c>
      <c r="M311" s="18">
        <f t="shared" si="56"/>
        <v>1562.4</v>
      </c>
      <c r="N311" s="3">
        <f>N312+N318</f>
        <v>0</v>
      </c>
      <c r="O311" s="18">
        <f t="shared" si="57"/>
        <v>1562.4</v>
      </c>
      <c r="P311" s="3">
        <f>P312+P318</f>
        <v>0</v>
      </c>
      <c r="Q311" s="18">
        <f t="shared" si="51"/>
        <v>1562.4</v>
      </c>
      <c r="R311" s="3">
        <f>R312+R318</f>
        <v>0</v>
      </c>
      <c r="S311" s="18">
        <f t="shared" si="59"/>
        <v>1562.4</v>
      </c>
    </row>
    <row r="312" spans="1:19" ht="59.25" customHeight="1" x14ac:dyDescent="0.3">
      <c r="A312" s="7" t="s">
        <v>633</v>
      </c>
      <c r="B312" s="16">
        <v>544</v>
      </c>
      <c r="C312" s="17" t="s">
        <v>28</v>
      </c>
      <c r="D312" s="17">
        <v>14</v>
      </c>
      <c r="E312" s="17" t="s">
        <v>116</v>
      </c>
      <c r="F312" s="17" t="s">
        <v>14</v>
      </c>
      <c r="G312" s="3">
        <f t="shared" si="60"/>
        <v>914.4</v>
      </c>
      <c r="H312" s="3">
        <f t="shared" si="60"/>
        <v>0</v>
      </c>
      <c r="I312" s="18">
        <f t="shared" si="54"/>
        <v>914.4</v>
      </c>
      <c r="J312" s="3">
        <f t="shared" si="60"/>
        <v>0</v>
      </c>
      <c r="K312" s="18">
        <f t="shared" si="55"/>
        <v>914.4</v>
      </c>
      <c r="L312" s="3">
        <f t="shared" si="60"/>
        <v>0</v>
      </c>
      <c r="M312" s="18">
        <f t="shared" si="56"/>
        <v>914.4</v>
      </c>
      <c r="N312" s="3">
        <f t="shared" si="60"/>
        <v>0</v>
      </c>
      <c r="O312" s="18">
        <f t="shared" si="57"/>
        <v>914.4</v>
      </c>
      <c r="P312" s="3">
        <f t="shared" si="60"/>
        <v>0</v>
      </c>
      <c r="Q312" s="18">
        <f t="shared" si="51"/>
        <v>914.4</v>
      </c>
      <c r="R312" s="3">
        <f t="shared" si="60"/>
        <v>0</v>
      </c>
      <c r="S312" s="18">
        <f t="shared" si="59"/>
        <v>914.4</v>
      </c>
    </row>
    <row r="313" spans="1:19" ht="60" customHeight="1" x14ac:dyDescent="0.3">
      <c r="A313" s="7" t="s">
        <v>117</v>
      </c>
      <c r="B313" s="16">
        <v>544</v>
      </c>
      <c r="C313" s="17" t="s">
        <v>28</v>
      </c>
      <c r="D313" s="17">
        <v>14</v>
      </c>
      <c r="E313" s="17" t="s">
        <v>118</v>
      </c>
      <c r="F313" s="17" t="s">
        <v>14</v>
      </c>
      <c r="G313" s="3">
        <f t="shared" si="60"/>
        <v>914.4</v>
      </c>
      <c r="H313" s="3">
        <f t="shared" si="60"/>
        <v>0</v>
      </c>
      <c r="I313" s="18">
        <f t="shared" si="54"/>
        <v>914.4</v>
      </c>
      <c r="J313" s="3">
        <f t="shared" si="60"/>
        <v>0</v>
      </c>
      <c r="K313" s="18">
        <f t="shared" si="55"/>
        <v>914.4</v>
      </c>
      <c r="L313" s="3">
        <f t="shared" si="60"/>
        <v>0</v>
      </c>
      <c r="M313" s="18">
        <f t="shared" si="56"/>
        <v>914.4</v>
      </c>
      <c r="N313" s="3">
        <f t="shared" si="60"/>
        <v>0</v>
      </c>
      <c r="O313" s="18">
        <f t="shared" si="57"/>
        <v>914.4</v>
      </c>
      <c r="P313" s="3">
        <f t="shared" si="60"/>
        <v>0</v>
      </c>
      <c r="Q313" s="18">
        <f t="shared" si="51"/>
        <v>914.4</v>
      </c>
      <c r="R313" s="3">
        <f t="shared" si="60"/>
        <v>0</v>
      </c>
      <c r="S313" s="18">
        <f t="shared" si="59"/>
        <v>914.4</v>
      </c>
    </row>
    <row r="314" spans="1:19" ht="60" customHeight="1" x14ac:dyDescent="0.3">
      <c r="A314" s="7" t="s">
        <v>119</v>
      </c>
      <c r="B314" s="16">
        <v>544</v>
      </c>
      <c r="C314" s="17" t="s">
        <v>28</v>
      </c>
      <c r="D314" s="17">
        <v>14</v>
      </c>
      <c r="E314" s="17" t="s">
        <v>120</v>
      </c>
      <c r="F314" s="17" t="s">
        <v>14</v>
      </c>
      <c r="G314" s="3">
        <f t="shared" si="60"/>
        <v>914.4</v>
      </c>
      <c r="H314" s="3">
        <f t="shared" si="60"/>
        <v>0</v>
      </c>
      <c r="I314" s="18">
        <f t="shared" si="54"/>
        <v>914.4</v>
      </c>
      <c r="J314" s="3">
        <f t="shared" si="60"/>
        <v>0</v>
      </c>
      <c r="K314" s="18">
        <f t="shared" si="55"/>
        <v>914.4</v>
      </c>
      <c r="L314" s="3">
        <f t="shared" si="60"/>
        <v>0</v>
      </c>
      <c r="M314" s="18">
        <f t="shared" si="56"/>
        <v>914.4</v>
      </c>
      <c r="N314" s="3">
        <f t="shared" si="60"/>
        <v>0</v>
      </c>
      <c r="O314" s="18">
        <f t="shared" si="57"/>
        <v>914.4</v>
      </c>
      <c r="P314" s="3">
        <f t="shared" si="60"/>
        <v>0</v>
      </c>
      <c r="Q314" s="18">
        <f t="shared" si="51"/>
        <v>914.4</v>
      </c>
      <c r="R314" s="3">
        <f t="shared" si="60"/>
        <v>0</v>
      </c>
      <c r="S314" s="18">
        <f t="shared" si="59"/>
        <v>914.4</v>
      </c>
    </row>
    <row r="315" spans="1:19" ht="61.9" customHeight="1" x14ac:dyDescent="0.3">
      <c r="A315" s="7" t="s">
        <v>121</v>
      </c>
      <c r="B315" s="16">
        <v>544</v>
      </c>
      <c r="C315" s="17" t="s">
        <v>28</v>
      </c>
      <c r="D315" s="17">
        <v>14</v>
      </c>
      <c r="E315" s="17" t="s">
        <v>122</v>
      </c>
      <c r="F315" s="17" t="s">
        <v>14</v>
      </c>
      <c r="G315" s="3">
        <f t="shared" si="60"/>
        <v>914.4</v>
      </c>
      <c r="H315" s="3">
        <f t="shared" si="60"/>
        <v>0</v>
      </c>
      <c r="I315" s="18">
        <f t="shared" si="54"/>
        <v>914.4</v>
      </c>
      <c r="J315" s="3">
        <f t="shared" si="60"/>
        <v>0</v>
      </c>
      <c r="K315" s="18">
        <f t="shared" si="55"/>
        <v>914.4</v>
      </c>
      <c r="L315" s="3">
        <f t="shared" si="60"/>
        <v>0</v>
      </c>
      <c r="M315" s="18">
        <f t="shared" si="56"/>
        <v>914.4</v>
      </c>
      <c r="N315" s="3">
        <f t="shared" si="60"/>
        <v>0</v>
      </c>
      <c r="O315" s="18">
        <f t="shared" si="57"/>
        <v>914.4</v>
      </c>
      <c r="P315" s="3">
        <f t="shared" si="60"/>
        <v>0</v>
      </c>
      <c r="Q315" s="18">
        <f t="shared" si="51"/>
        <v>914.4</v>
      </c>
      <c r="R315" s="3">
        <f t="shared" si="60"/>
        <v>0</v>
      </c>
      <c r="S315" s="18">
        <f t="shared" si="59"/>
        <v>914.4</v>
      </c>
    </row>
    <row r="316" spans="1:19" ht="45" customHeight="1" x14ac:dyDescent="0.3">
      <c r="A316" s="7" t="s">
        <v>123</v>
      </c>
      <c r="B316" s="16">
        <v>544</v>
      </c>
      <c r="C316" s="17" t="s">
        <v>28</v>
      </c>
      <c r="D316" s="17">
        <v>14</v>
      </c>
      <c r="E316" s="17" t="s">
        <v>122</v>
      </c>
      <c r="F316" s="17">
        <v>600</v>
      </c>
      <c r="G316" s="3">
        <f t="shared" si="60"/>
        <v>914.4</v>
      </c>
      <c r="H316" s="3">
        <f t="shared" si="60"/>
        <v>0</v>
      </c>
      <c r="I316" s="18">
        <f t="shared" si="54"/>
        <v>914.4</v>
      </c>
      <c r="J316" s="3">
        <f t="shared" si="60"/>
        <v>0</v>
      </c>
      <c r="K316" s="18">
        <f t="shared" si="55"/>
        <v>914.4</v>
      </c>
      <c r="L316" s="3">
        <f t="shared" si="60"/>
        <v>0</v>
      </c>
      <c r="M316" s="18">
        <f t="shared" si="56"/>
        <v>914.4</v>
      </c>
      <c r="N316" s="3">
        <f t="shared" si="60"/>
        <v>0</v>
      </c>
      <c r="O316" s="18">
        <f t="shared" si="57"/>
        <v>914.4</v>
      </c>
      <c r="P316" s="3">
        <f t="shared" si="60"/>
        <v>0</v>
      </c>
      <c r="Q316" s="18">
        <f t="shared" si="51"/>
        <v>914.4</v>
      </c>
      <c r="R316" s="3">
        <f t="shared" si="60"/>
        <v>0</v>
      </c>
      <c r="S316" s="18">
        <f t="shared" si="59"/>
        <v>914.4</v>
      </c>
    </row>
    <row r="317" spans="1:19" ht="15.75" customHeight="1" x14ac:dyDescent="0.3">
      <c r="A317" s="7" t="s">
        <v>131</v>
      </c>
      <c r="B317" s="16">
        <v>544</v>
      </c>
      <c r="C317" s="17" t="s">
        <v>28</v>
      </c>
      <c r="D317" s="17">
        <v>14</v>
      </c>
      <c r="E317" s="17" t="s">
        <v>122</v>
      </c>
      <c r="F317" s="17">
        <v>610</v>
      </c>
      <c r="G317" s="3">
        <v>914.4</v>
      </c>
      <c r="H317" s="3"/>
      <c r="I317" s="18">
        <f t="shared" si="54"/>
        <v>914.4</v>
      </c>
      <c r="J317" s="3"/>
      <c r="K317" s="18">
        <f t="shared" si="55"/>
        <v>914.4</v>
      </c>
      <c r="L317" s="3"/>
      <c r="M317" s="18">
        <f t="shared" si="56"/>
        <v>914.4</v>
      </c>
      <c r="N317" s="3"/>
      <c r="O317" s="18">
        <f t="shared" si="57"/>
        <v>914.4</v>
      </c>
      <c r="P317" s="3"/>
      <c r="Q317" s="18">
        <f t="shared" si="51"/>
        <v>914.4</v>
      </c>
      <c r="R317" s="3"/>
      <c r="S317" s="18">
        <f t="shared" si="59"/>
        <v>914.4</v>
      </c>
    </row>
    <row r="318" spans="1:19" ht="45" customHeight="1" x14ac:dyDescent="0.3">
      <c r="A318" s="19" t="s">
        <v>647</v>
      </c>
      <c r="B318" s="16">
        <v>544</v>
      </c>
      <c r="C318" s="17" t="s">
        <v>28</v>
      </c>
      <c r="D318" s="17">
        <v>14</v>
      </c>
      <c r="E318" s="22" t="s">
        <v>648</v>
      </c>
      <c r="F318" s="17" t="s">
        <v>14</v>
      </c>
      <c r="G318" s="3">
        <f>G319</f>
        <v>648</v>
      </c>
      <c r="H318" s="3">
        <f>H319</f>
        <v>0</v>
      </c>
      <c r="I318" s="18">
        <f t="shared" si="54"/>
        <v>648</v>
      </c>
      <c r="J318" s="3">
        <f>J319</f>
        <v>0</v>
      </c>
      <c r="K318" s="18">
        <f t="shared" si="55"/>
        <v>648</v>
      </c>
      <c r="L318" s="3">
        <f>L319</f>
        <v>0</v>
      </c>
      <c r="M318" s="18">
        <f t="shared" si="56"/>
        <v>648</v>
      </c>
      <c r="N318" s="3">
        <f>N319</f>
        <v>0</v>
      </c>
      <c r="O318" s="18">
        <f t="shared" si="57"/>
        <v>648</v>
      </c>
      <c r="P318" s="3">
        <f>P319</f>
        <v>0</v>
      </c>
      <c r="Q318" s="18">
        <f t="shared" si="51"/>
        <v>648</v>
      </c>
      <c r="R318" s="3">
        <f>R319</f>
        <v>0</v>
      </c>
      <c r="S318" s="18">
        <f t="shared" si="59"/>
        <v>648</v>
      </c>
    </row>
    <row r="319" spans="1:19" ht="13.5" customHeight="1" x14ac:dyDescent="0.3">
      <c r="A319" s="7" t="s">
        <v>123</v>
      </c>
      <c r="B319" s="16">
        <v>544</v>
      </c>
      <c r="C319" s="17" t="s">
        <v>28</v>
      </c>
      <c r="D319" s="17">
        <v>14</v>
      </c>
      <c r="E319" s="22" t="s">
        <v>648</v>
      </c>
      <c r="F319" s="17">
        <v>600</v>
      </c>
      <c r="G319" s="3">
        <f>G320</f>
        <v>648</v>
      </c>
      <c r="H319" s="3">
        <f>H320</f>
        <v>0</v>
      </c>
      <c r="I319" s="18">
        <f t="shared" si="54"/>
        <v>648</v>
      </c>
      <c r="J319" s="3">
        <f>J320</f>
        <v>0</v>
      </c>
      <c r="K319" s="18">
        <f t="shared" si="55"/>
        <v>648</v>
      </c>
      <c r="L319" s="3">
        <f>L320</f>
        <v>0</v>
      </c>
      <c r="M319" s="18">
        <f t="shared" si="56"/>
        <v>648</v>
      </c>
      <c r="N319" s="3">
        <f>N320</f>
        <v>0</v>
      </c>
      <c r="O319" s="18">
        <f t="shared" si="57"/>
        <v>648</v>
      </c>
      <c r="P319" s="3">
        <f>P320</f>
        <v>0</v>
      </c>
      <c r="Q319" s="18">
        <f t="shared" si="51"/>
        <v>648</v>
      </c>
      <c r="R319" s="3">
        <f>R320</f>
        <v>0</v>
      </c>
      <c r="S319" s="18">
        <f t="shared" si="59"/>
        <v>648</v>
      </c>
    </row>
    <row r="320" spans="1:19" ht="15.75" customHeight="1" x14ac:dyDescent="0.3">
      <c r="A320" s="7" t="s">
        <v>131</v>
      </c>
      <c r="B320" s="16">
        <v>544</v>
      </c>
      <c r="C320" s="17" t="s">
        <v>28</v>
      </c>
      <c r="D320" s="17">
        <v>14</v>
      </c>
      <c r="E320" s="22" t="s">
        <v>648</v>
      </c>
      <c r="F320" s="17">
        <v>610</v>
      </c>
      <c r="G320" s="3">
        <v>648</v>
      </c>
      <c r="H320" s="3"/>
      <c r="I320" s="18">
        <f t="shared" si="54"/>
        <v>648</v>
      </c>
      <c r="J320" s="3"/>
      <c r="K320" s="18">
        <f t="shared" si="55"/>
        <v>648</v>
      </c>
      <c r="L320" s="3"/>
      <c r="M320" s="18">
        <f t="shared" si="56"/>
        <v>648</v>
      </c>
      <c r="N320" s="3"/>
      <c r="O320" s="18">
        <f t="shared" si="57"/>
        <v>648</v>
      </c>
      <c r="P320" s="3"/>
      <c r="Q320" s="18">
        <f t="shared" si="51"/>
        <v>648</v>
      </c>
      <c r="R320" s="3"/>
      <c r="S320" s="18">
        <f t="shared" si="59"/>
        <v>648</v>
      </c>
    </row>
    <row r="321" spans="1:19" ht="15" customHeight="1" x14ac:dyDescent="0.3">
      <c r="A321" s="6" t="s">
        <v>125</v>
      </c>
      <c r="B321" s="13">
        <v>544</v>
      </c>
      <c r="C321" s="15" t="s">
        <v>40</v>
      </c>
      <c r="D321" s="15" t="s">
        <v>12</v>
      </c>
      <c r="E321" s="15" t="s">
        <v>13</v>
      </c>
      <c r="F321" s="15" t="s">
        <v>14</v>
      </c>
      <c r="G321" s="2">
        <f>G322+G334</f>
        <v>477.6</v>
      </c>
      <c r="H321" s="2">
        <f>H322+H334</f>
        <v>0</v>
      </c>
      <c r="I321" s="14">
        <f t="shared" si="54"/>
        <v>477.6</v>
      </c>
      <c r="J321" s="2">
        <f>J322+J334</f>
        <v>0</v>
      </c>
      <c r="K321" s="14">
        <f t="shared" si="55"/>
        <v>477.6</v>
      </c>
      <c r="L321" s="2">
        <f>L322+L334</f>
        <v>10</v>
      </c>
      <c r="M321" s="14">
        <f t="shared" si="56"/>
        <v>487.6</v>
      </c>
      <c r="N321" s="2">
        <f>N322+N334</f>
        <v>0</v>
      </c>
      <c r="O321" s="14">
        <f t="shared" si="57"/>
        <v>487.6</v>
      </c>
      <c r="P321" s="2">
        <f>P322+P334</f>
        <v>46.5</v>
      </c>
      <c r="Q321" s="14">
        <f t="shared" si="51"/>
        <v>534.1</v>
      </c>
      <c r="R321" s="2">
        <f>R322+R334</f>
        <v>0</v>
      </c>
      <c r="S321" s="14">
        <f t="shared" si="59"/>
        <v>534.1</v>
      </c>
    </row>
    <row r="322" spans="1:19" x14ac:dyDescent="0.3">
      <c r="A322" s="7" t="s">
        <v>126</v>
      </c>
      <c r="B322" s="16">
        <v>544</v>
      </c>
      <c r="C322" s="17" t="s">
        <v>40</v>
      </c>
      <c r="D322" s="17" t="s">
        <v>11</v>
      </c>
      <c r="E322" s="17" t="s">
        <v>13</v>
      </c>
      <c r="F322" s="17" t="s">
        <v>14</v>
      </c>
      <c r="G322" s="3">
        <f>G323+G328</f>
        <v>307.60000000000002</v>
      </c>
      <c r="H322" s="3">
        <f>H323+H328</f>
        <v>0</v>
      </c>
      <c r="I322" s="18">
        <f t="shared" si="54"/>
        <v>307.60000000000002</v>
      </c>
      <c r="J322" s="3">
        <f>J323+J328</f>
        <v>0</v>
      </c>
      <c r="K322" s="18">
        <f t="shared" si="55"/>
        <v>307.60000000000002</v>
      </c>
      <c r="L322" s="3">
        <f>L323+L328</f>
        <v>10</v>
      </c>
      <c r="M322" s="18">
        <f t="shared" si="56"/>
        <v>317.60000000000002</v>
      </c>
      <c r="N322" s="3">
        <f>N323+N328</f>
        <v>0</v>
      </c>
      <c r="O322" s="18">
        <f t="shared" si="57"/>
        <v>317.60000000000002</v>
      </c>
      <c r="P322" s="3">
        <f>P323+P328</f>
        <v>46.5</v>
      </c>
      <c r="Q322" s="18">
        <f t="shared" si="51"/>
        <v>364.1</v>
      </c>
      <c r="R322" s="3">
        <f>R323+R328</f>
        <v>0</v>
      </c>
      <c r="S322" s="18">
        <f t="shared" si="59"/>
        <v>364.1</v>
      </c>
    </row>
    <row r="323" spans="1:19" ht="33.75" customHeight="1" x14ac:dyDescent="0.3">
      <c r="A323" s="7" t="s">
        <v>635</v>
      </c>
      <c r="B323" s="16">
        <v>544</v>
      </c>
      <c r="C323" s="17" t="s">
        <v>40</v>
      </c>
      <c r="D323" s="17" t="s">
        <v>11</v>
      </c>
      <c r="E323" s="17" t="s">
        <v>127</v>
      </c>
      <c r="F323" s="17" t="s">
        <v>14</v>
      </c>
      <c r="G323" s="3">
        <f t="shared" ref="G323:R326" si="61">G324</f>
        <v>177.6</v>
      </c>
      <c r="H323" s="3">
        <f t="shared" si="61"/>
        <v>0</v>
      </c>
      <c r="I323" s="18">
        <f t="shared" si="54"/>
        <v>177.6</v>
      </c>
      <c r="J323" s="3">
        <f t="shared" si="61"/>
        <v>0</v>
      </c>
      <c r="K323" s="18">
        <f t="shared" si="55"/>
        <v>177.6</v>
      </c>
      <c r="L323" s="3">
        <f t="shared" si="61"/>
        <v>10</v>
      </c>
      <c r="M323" s="18">
        <f t="shared" si="56"/>
        <v>187.6</v>
      </c>
      <c r="N323" s="3">
        <f t="shared" si="61"/>
        <v>0</v>
      </c>
      <c r="O323" s="18">
        <f t="shared" si="57"/>
        <v>187.6</v>
      </c>
      <c r="P323" s="3">
        <f t="shared" si="61"/>
        <v>46.5</v>
      </c>
      <c r="Q323" s="18">
        <f t="shared" si="51"/>
        <v>234.1</v>
      </c>
      <c r="R323" s="3">
        <f t="shared" si="61"/>
        <v>0</v>
      </c>
      <c r="S323" s="18">
        <f t="shared" si="59"/>
        <v>234.1</v>
      </c>
    </row>
    <row r="324" spans="1:19" ht="45.75" customHeight="1" x14ac:dyDescent="0.3">
      <c r="A324" s="7" t="s">
        <v>129</v>
      </c>
      <c r="B324" s="16">
        <v>544</v>
      </c>
      <c r="C324" s="17" t="s">
        <v>40</v>
      </c>
      <c r="D324" s="17" t="s">
        <v>11</v>
      </c>
      <c r="E324" s="17" t="s">
        <v>546</v>
      </c>
      <c r="F324" s="17" t="s">
        <v>14</v>
      </c>
      <c r="G324" s="3">
        <f t="shared" si="61"/>
        <v>177.6</v>
      </c>
      <c r="H324" s="3">
        <f t="shared" si="61"/>
        <v>0</v>
      </c>
      <c r="I324" s="18">
        <f t="shared" si="54"/>
        <v>177.6</v>
      </c>
      <c r="J324" s="3">
        <f t="shared" si="61"/>
        <v>0</v>
      </c>
      <c r="K324" s="18">
        <f t="shared" si="55"/>
        <v>177.6</v>
      </c>
      <c r="L324" s="3">
        <f t="shared" si="61"/>
        <v>10</v>
      </c>
      <c r="M324" s="18">
        <f t="shared" si="56"/>
        <v>187.6</v>
      </c>
      <c r="N324" s="3">
        <f t="shared" si="61"/>
        <v>0</v>
      </c>
      <c r="O324" s="18">
        <f t="shared" si="57"/>
        <v>187.6</v>
      </c>
      <c r="P324" s="3">
        <f t="shared" si="61"/>
        <v>46.5</v>
      </c>
      <c r="Q324" s="18">
        <f t="shared" si="51"/>
        <v>234.1</v>
      </c>
      <c r="R324" s="3">
        <f t="shared" si="61"/>
        <v>0</v>
      </c>
      <c r="S324" s="18">
        <f t="shared" si="59"/>
        <v>234.1</v>
      </c>
    </row>
    <row r="325" spans="1:19" ht="30.75" customHeight="1" x14ac:dyDescent="0.3">
      <c r="A325" s="7" t="s">
        <v>130</v>
      </c>
      <c r="B325" s="16">
        <v>544</v>
      </c>
      <c r="C325" s="17" t="s">
        <v>40</v>
      </c>
      <c r="D325" s="17" t="s">
        <v>11</v>
      </c>
      <c r="E325" s="17" t="s">
        <v>547</v>
      </c>
      <c r="F325" s="17" t="s">
        <v>14</v>
      </c>
      <c r="G325" s="3">
        <f t="shared" si="61"/>
        <v>177.6</v>
      </c>
      <c r="H325" s="3">
        <f t="shared" si="61"/>
        <v>0</v>
      </c>
      <c r="I325" s="18">
        <f t="shared" si="54"/>
        <v>177.6</v>
      </c>
      <c r="J325" s="3">
        <f t="shared" si="61"/>
        <v>0</v>
      </c>
      <c r="K325" s="18">
        <f t="shared" si="55"/>
        <v>177.6</v>
      </c>
      <c r="L325" s="3">
        <f t="shared" si="61"/>
        <v>10</v>
      </c>
      <c r="M325" s="18">
        <f t="shared" si="56"/>
        <v>187.6</v>
      </c>
      <c r="N325" s="3">
        <f t="shared" si="61"/>
        <v>0</v>
      </c>
      <c r="O325" s="18">
        <f t="shared" si="57"/>
        <v>187.6</v>
      </c>
      <c r="P325" s="3">
        <f t="shared" si="61"/>
        <v>46.5</v>
      </c>
      <c r="Q325" s="18">
        <f t="shared" si="51"/>
        <v>234.1</v>
      </c>
      <c r="R325" s="3">
        <f t="shared" si="61"/>
        <v>0</v>
      </c>
      <c r="S325" s="18">
        <f t="shared" si="59"/>
        <v>234.1</v>
      </c>
    </row>
    <row r="326" spans="1:19" ht="45" customHeight="1" x14ac:dyDescent="0.3">
      <c r="A326" s="7" t="s">
        <v>123</v>
      </c>
      <c r="B326" s="16">
        <v>544</v>
      </c>
      <c r="C326" s="17" t="s">
        <v>40</v>
      </c>
      <c r="D326" s="17" t="s">
        <v>11</v>
      </c>
      <c r="E326" s="17" t="s">
        <v>547</v>
      </c>
      <c r="F326" s="17">
        <v>600</v>
      </c>
      <c r="G326" s="3">
        <f t="shared" si="61"/>
        <v>177.6</v>
      </c>
      <c r="H326" s="3">
        <f t="shared" si="61"/>
        <v>0</v>
      </c>
      <c r="I326" s="18">
        <f t="shared" si="54"/>
        <v>177.6</v>
      </c>
      <c r="J326" s="3">
        <f t="shared" si="61"/>
        <v>0</v>
      </c>
      <c r="K326" s="18">
        <f t="shared" si="55"/>
        <v>177.6</v>
      </c>
      <c r="L326" s="3">
        <f t="shared" si="61"/>
        <v>10</v>
      </c>
      <c r="M326" s="18">
        <f t="shared" si="56"/>
        <v>187.6</v>
      </c>
      <c r="N326" s="3">
        <f t="shared" si="61"/>
        <v>0</v>
      </c>
      <c r="O326" s="18">
        <f t="shared" si="57"/>
        <v>187.6</v>
      </c>
      <c r="P326" s="3">
        <f t="shared" si="61"/>
        <v>46.5</v>
      </c>
      <c r="Q326" s="18">
        <f t="shared" si="51"/>
        <v>234.1</v>
      </c>
      <c r="R326" s="3">
        <f t="shared" si="61"/>
        <v>0</v>
      </c>
      <c r="S326" s="18">
        <f t="shared" si="59"/>
        <v>234.1</v>
      </c>
    </row>
    <row r="327" spans="1:19" x14ac:dyDescent="0.3">
      <c r="A327" s="7" t="s">
        <v>131</v>
      </c>
      <c r="B327" s="16">
        <v>544</v>
      </c>
      <c r="C327" s="17" t="s">
        <v>40</v>
      </c>
      <c r="D327" s="17" t="s">
        <v>11</v>
      </c>
      <c r="E327" s="17" t="s">
        <v>547</v>
      </c>
      <c r="F327" s="17">
        <v>610</v>
      </c>
      <c r="G327" s="3">
        <v>177.6</v>
      </c>
      <c r="H327" s="3"/>
      <c r="I327" s="18">
        <f t="shared" si="54"/>
        <v>177.6</v>
      </c>
      <c r="J327" s="3"/>
      <c r="K327" s="18">
        <f t="shared" si="55"/>
        <v>177.6</v>
      </c>
      <c r="L327" s="3">
        <v>10</v>
      </c>
      <c r="M327" s="18">
        <f t="shared" si="56"/>
        <v>187.6</v>
      </c>
      <c r="N327" s="3"/>
      <c r="O327" s="18">
        <f t="shared" si="57"/>
        <v>187.6</v>
      </c>
      <c r="P327" s="80">
        <v>46.5</v>
      </c>
      <c r="Q327" s="18">
        <f t="shared" si="51"/>
        <v>234.1</v>
      </c>
      <c r="R327" s="80"/>
      <c r="S327" s="18">
        <f t="shared" si="59"/>
        <v>234.1</v>
      </c>
    </row>
    <row r="328" spans="1:19" ht="45.75" customHeight="1" x14ac:dyDescent="0.3">
      <c r="A328" s="7" t="s">
        <v>646</v>
      </c>
      <c r="B328" s="16">
        <v>544</v>
      </c>
      <c r="C328" s="17" t="s">
        <v>40</v>
      </c>
      <c r="D328" s="17" t="s">
        <v>11</v>
      </c>
      <c r="E328" s="17" t="s">
        <v>132</v>
      </c>
      <c r="F328" s="17" t="s">
        <v>14</v>
      </c>
      <c r="G328" s="3">
        <f t="shared" ref="G328:R332" si="62">G329</f>
        <v>130</v>
      </c>
      <c r="H328" s="3">
        <f t="shared" si="62"/>
        <v>0</v>
      </c>
      <c r="I328" s="18">
        <f t="shared" si="54"/>
        <v>130</v>
      </c>
      <c r="J328" s="3">
        <f t="shared" si="62"/>
        <v>0</v>
      </c>
      <c r="K328" s="18">
        <f t="shared" si="55"/>
        <v>130</v>
      </c>
      <c r="L328" s="3">
        <f t="shared" si="62"/>
        <v>0</v>
      </c>
      <c r="M328" s="18">
        <f t="shared" si="56"/>
        <v>130</v>
      </c>
      <c r="N328" s="3">
        <f t="shared" si="62"/>
        <v>0</v>
      </c>
      <c r="O328" s="18">
        <f t="shared" si="57"/>
        <v>130</v>
      </c>
      <c r="P328" s="3">
        <f t="shared" si="62"/>
        <v>0</v>
      </c>
      <c r="Q328" s="18">
        <f t="shared" si="51"/>
        <v>130</v>
      </c>
      <c r="R328" s="3">
        <f t="shared" si="62"/>
        <v>0</v>
      </c>
      <c r="S328" s="18">
        <f t="shared" si="59"/>
        <v>130</v>
      </c>
    </row>
    <row r="329" spans="1:19" ht="44.25" customHeight="1" x14ac:dyDescent="0.3">
      <c r="A329" s="7" t="s">
        <v>741</v>
      </c>
      <c r="B329" s="16">
        <v>544</v>
      </c>
      <c r="C329" s="17" t="s">
        <v>40</v>
      </c>
      <c r="D329" s="17" t="s">
        <v>11</v>
      </c>
      <c r="E329" s="17" t="s">
        <v>134</v>
      </c>
      <c r="F329" s="17" t="s">
        <v>14</v>
      </c>
      <c r="G329" s="3">
        <f t="shared" si="62"/>
        <v>130</v>
      </c>
      <c r="H329" s="3">
        <f t="shared" si="62"/>
        <v>0</v>
      </c>
      <c r="I329" s="18">
        <f t="shared" si="54"/>
        <v>130</v>
      </c>
      <c r="J329" s="3">
        <f t="shared" si="62"/>
        <v>0</v>
      </c>
      <c r="K329" s="18">
        <f t="shared" si="55"/>
        <v>130</v>
      </c>
      <c r="L329" s="3">
        <f t="shared" si="62"/>
        <v>0</v>
      </c>
      <c r="M329" s="18">
        <f t="shared" si="56"/>
        <v>130</v>
      </c>
      <c r="N329" s="3">
        <f t="shared" si="62"/>
        <v>0</v>
      </c>
      <c r="O329" s="18">
        <f t="shared" si="57"/>
        <v>130</v>
      </c>
      <c r="P329" s="3">
        <f t="shared" si="62"/>
        <v>0</v>
      </c>
      <c r="Q329" s="18">
        <f t="shared" ref="Q329:Q392" si="63">O329+P329</f>
        <v>130</v>
      </c>
      <c r="R329" s="3">
        <f t="shared" si="62"/>
        <v>0</v>
      </c>
      <c r="S329" s="18">
        <f t="shared" si="59"/>
        <v>130</v>
      </c>
    </row>
    <row r="330" spans="1:19" ht="34.5" customHeight="1" x14ac:dyDescent="0.3">
      <c r="A330" s="7" t="s">
        <v>135</v>
      </c>
      <c r="B330" s="16">
        <v>544</v>
      </c>
      <c r="C330" s="17" t="s">
        <v>40</v>
      </c>
      <c r="D330" s="17" t="s">
        <v>11</v>
      </c>
      <c r="E330" s="17" t="s">
        <v>136</v>
      </c>
      <c r="F330" s="17" t="s">
        <v>14</v>
      </c>
      <c r="G330" s="3">
        <f t="shared" si="62"/>
        <v>130</v>
      </c>
      <c r="H330" s="3">
        <f t="shared" si="62"/>
        <v>0</v>
      </c>
      <c r="I330" s="18">
        <f t="shared" si="54"/>
        <v>130</v>
      </c>
      <c r="J330" s="3">
        <f t="shared" si="62"/>
        <v>0</v>
      </c>
      <c r="K330" s="18">
        <f t="shared" si="55"/>
        <v>130</v>
      </c>
      <c r="L330" s="3">
        <f t="shared" si="62"/>
        <v>0</v>
      </c>
      <c r="M330" s="18">
        <f t="shared" si="56"/>
        <v>130</v>
      </c>
      <c r="N330" s="3">
        <f t="shared" si="62"/>
        <v>0</v>
      </c>
      <c r="O330" s="18">
        <f t="shared" si="57"/>
        <v>130</v>
      </c>
      <c r="P330" s="3">
        <f t="shared" si="62"/>
        <v>0</v>
      </c>
      <c r="Q330" s="18">
        <f t="shared" si="63"/>
        <v>130</v>
      </c>
      <c r="R330" s="3">
        <f t="shared" si="62"/>
        <v>0</v>
      </c>
      <c r="S330" s="18">
        <f t="shared" si="59"/>
        <v>130</v>
      </c>
    </row>
    <row r="331" spans="1:19" ht="61.5" customHeight="1" x14ac:dyDescent="0.3">
      <c r="A331" s="7" t="s">
        <v>137</v>
      </c>
      <c r="B331" s="16">
        <v>544</v>
      </c>
      <c r="C331" s="17" t="s">
        <v>40</v>
      </c>
      <c r="D331" s="17" t="s">
        <v>11</v>
      </c>
      <c r="E331" s="17" t="s">
        <v>138</v>
      </c>
      <c r="F331" s="17" t="s">
        <v>14</v>
      </c>
      <c r="G331" s="3">
        <f t="shared" si="62"/>
        <v>130</v>
      </c>
      <c r="H331" s="3">
        <f t="shared" si="62"/>
        <v>0</v>
      </c>
      <c r="I331" s="18">
        <f t="shared" si="54"/>
        <v>130</v>
      </c>
      <c r="J331" s="3">
        <f t="shared" si="62"/>
        <v>0</v>
      </c>
      <c r="K331" s="18">
        <f t="shared" si="55"/>
        <v>130</v>
      </c>
      <c r="L331" s="3">
        <f t="shared" si="62"/>
        <v>0</v>
      </c>
      <c r="M331" s="18">
        <f t="shared" si="56"/>
        <v>130</v>
      </c>
      <c r="N331" s="3">
        <f t="shared" si="62"/>
        <v>0</v>
      </c>
      <c r="O331" s="18">
        <f t="shared" si="57"/>
        <v>130</v>
      </c>
      <c r="P331" s="3">
        <f t="shared" si="62"/>
        <v>0</v>
      </c>
      <c r="Q331" s="18">
        <f t="shared" si="63"/>
        <v>130</v>
      </c>
      <c r="R331" s="3">
        <f t="shared" si="62"/>
        <v>0</v>
      </c>
      <c r="S331" s="18">
        <f t="shared" si="59"/>
        <v>130</v>
      </c>
    </row>
    <row r="332" spans="1:19" ht="45" customHeight="1" x14ac:dyDescent="0.3">
      <c r="A332" s="7" t="s">
        <v>123</v>
      </c>
      <c r="B332" s="16">
        <v>544</v>
      </c>
      <c r="C332" s="17" t="s">
        <v>40</v>
      </c>
      <c r="D332" s="17" t="s">
        <v>11</v>
      </c>
      <c r="E332" s="17" t="s">
        <v>138</v>
      </c>
      <c r="F332" s="17">
        <v>600</v>
      </c>
      <c r="G332" s="3">
        <f t="shared" si="62"/>
        <v>130</v>
      </c>
      <c r="H332" s="3">
        <f t="shared" si="62"/>
        <v>0</v>
      </c>
      <c r="I332" s="18">
        <f t="shared" si="54"/>
        <v>130</v>
      </c>
      <c r="J332" s="3">
        <f t="shared" si="62"/>
        <v>0</v>
      </c>
      <c r="K332" s="18">
        <f t="shared" si="55"/>
        <v>130</v>
      </c>
      <c r="L332" s="3">
        <f t="shared" si="62"/>
        <v>0</v>
      </c>
      <c r="M332" s="18">
        <f t="shared" si="56"/>
        <v>130</v>
      </c>
      <c r="N332" s="3">
        <f t="shared" si="62"/>
        <v>0</v>
      </c>
      <c r="O332" s="18">
        <f t="shared" si="57"/>
        <v>130</v>
      </c>
      <c r="P332" s="3">
        <f t="shared" si="62"/>
        <v>0</v>
      </c>
      <c r="Q332" s="18">
        <f t="shared" si="63"/>
        <v>130</v>
      </c>
      <c r="R332" s="3">
        <f t="shared" si="62"/>
        <v>0</v>
      </c>
      <c r="S332" s="18">
        <f t="shared" si="59"/>
        <v>130</v>
      </c>
    </row>
    <row r="333" spans="1:19" ht="14.25" customHeight="1" x14ac:dyDescent="0.3">
      <c r="A333" s="7" t="s">
        <v>139</v>
      </c>
      <c r="B333" s="16">
        <v>544</v>
      </c>
      <c r="C333" s="17" t="s">
        <v>40</v>
      </c>
      <c r="D333" s="17" t="s">
        <v>11</v>
      </c>
      <c r="E333" s="17" t="s">
        <v>138</v>
      </c>
      <c r="F333" s="17">
        <v>610</v>
      </c>
      <c r="G333" s="3">
        <v>130</v>
      </c>
      <c r="H333" s="3"/>
      <c r="I333" s="18">
        <f t="shared" si="54"/>
        <v>130</v>
      </c>
      <c r="J333" s="3"/>
      <c r="K333" s="18">
        <f t="shared" si="55"/>
        <v>130</v>
      </c>
      <c r="L333" s="3"/>
      <c r="M333" s="18">
        <f t="shared" si="56"/>
        <v>130</v>
      </c>
      <c r="N333" s="3"/>
      <c r="O333" s="18">
        <f t="shared" si="57"/>
        <v>130</v>
      </c>
      <c r="P333" s="3"/>
      <c r="Q333" s="18">
        <f t="shared" si="63"/>
        <v>130</v>
      </c>
      <c r="R333" s="3"/>
      <c r="S333" s="18">
        <f t="shared" si="59"/>
        <v>130</v>
      </c>
    </row>
    <row r="334" spans="1:19" ht="30" x14ac:dyDescent="0.3">
      <c r="A334" s="7" t="s">
        <v>151</v>
      </c>
      <c r="B334" s="16">
        <v>544</v>
      </c>
      <c r="C334" s="17" t="s">
        <v>40</v>
      </c>
      <c r="D334" s="17" t="s">
        <v>152</v>
      </c>
      <c r="E334" s="17" t="s">
        <v>537</v>
      </c>
      <c r="F334" s="17" t="s">
        <v>14</v>
      </c>
      <c r="G334" s="3">
        <f t="shared" ref="G334:R338" si="64">G335</f>
        <v>170</v>
      </c>
      <c r="H334" s="3">
        <f t="shared" si="64"/>
        <v>0</v>
      </c>
      <c r="I334" s="18">
        <f t="shared" si="54"/>
        <v>170</v>
      </c>
      <c r="J334" s="3">
        <f t="shared" si="64"/>
        <v>0</v>
      </c>
      <c r="K334" s="18">
        <f t="shared" si="55"/>
        <v>170</v>
      </c>
      <c r="L334" s="3">
        <f t="shared" si="64"/>
        <v>0</v>
      </c>
      <c r="M334" s="18">
        <f t="shared" si="56"/>
        <v>170</v>
      </c>
      <c r="N334" s="3">
        <f t="shared" si="64"/>
        <v>0</v>
      </c>
      <c r="O334" s="18">
        <f t="shared" si="57"/>
        <v>170</v>
      </c>
      <c r="P334" s="3">
        <f t="shared" si="64"/>
        <v>0</v>
      </c>
      <c r="Q334" s="18">
        <f t="shared" si="63"/>
        <v>170</v>
      </c>
      <c r="R334" s="3">
        <f t="shared" si="64"/>
        <v>0</v>
      </c>
      <c r="S334" s="18">
        <f t="shared" si="59"/>
        <v>170</v>
      </c>
    </row>
    <row r="335" spans="1:19" ht="62.25" customHeight="1" x14ac:dyDescent="0.3">
      <c r="A335" s="7" t="s">
        <v>710</v>
      </c>
      <c r="B335" s="16">
        <v>544</v>
      </c>
      <c r="C335" s="17" t="s">
        <v>40</v>
      </c>
      <c r="D335" s="17" t="s">
        <v>152</v>
      </c>
      <c r="E335" s="21" t="s">
        <v>537</v>
      </c>
      <c r="F335" s="17" t="s">
        <v>14</v>
      </c>
      <c r="G335" s="18">
        <f t="shared" si="64"/>
        <v>170</v>
      </c>
      <c r="H335" s="18">
        <f t="shared" si="64"/>
        <v>0</v>
      </c>
      <c r="I335" s="18">
        <f t="shared" si="54"/>
        <v>170</v>
      </c>
      <c r="J335" s="18">
        <f t="shared" si="64"/>
        <v>0</v>
      </c>
      <c r="K335" s="18">
        <f t="shared" si="55"/>
        <v>170</v>
      </c>
      <c r="L335" s="18">
        <f t="shared" si="64"/>
        <v>0</v>
      </c>
      <c r="M335" s="18">
        <f t="shared" si="56"/>
        <v>170</v>
      </c>
      <c r="N335" s="18">
        <f t="shared" si="64"/>
        <v>0</v>
      </c>
      <c r="O335" s="18">
        <f t="shared" si="57"/>
        <v>170</v>
      </c>
      <c r="P335" s="18">
        <f t="shared" si="64"/>
        <v>0</v>
      </c>
      <c r="Q335" s="18">
        <f t="shared" si="63"/>
        <v>170</v>
      </c>
      <c r="R335" s="18">
        <f t="shared" si="64"/>
        <v>0</v>
      </c>
      <c r="S335" s="18">
        <f t="shared" si="59"/>
        <v>170</v>
      </c>
    </row>
    <row r="336" spans="1:19" ht="90" customHeight="1" x14ac:dyDescent="0.3">
      <c r="A336" s="7" t="s">
        <v>708</v>
      </c>
      <c r="B336" s="16">
        <v>544</v>
      </c>
      <c r="C336" s="17" t="s">
        <v>40</v>
      </c>
      <c r="D336" s="17" t="s">
        <v>152</v>
      </c>
      <c r="E336" s="21" t="s">
        <v>538</v>
      </c>
      <c r="F336" s="17" t="s">
        <v>14</v>
      </c>
      <c r="G336" s="18">
        <f t="shared" si="64"/>
        <v>170</v>
      </c>
      <c r="H336" s="18">
        <f t="shared" si="64"/>
        <v>0</v>
      </c>
      <c r="I336" s="18">
        <f t="shared" si="54"/>
        <v>170</v>
      </c>
      <c r="J336" s="18">
        <f t="shared" si="64"/>
        <v>0</v>
      </c>
      <c r="K336" s="18">
        <f t="shared" si="55"/>
        <v>170</v>
      </c>
      <c r="L336" s="18">
        <f t="shared" si="64"/>
        <v>0</v>
      </c>
      <c r="M336" s="18">
        <f t="shared" si="56"/>
        <v>170</v>
      </c>
      <c r="N336" s="18">
        <f t="shared" si="64"/>
        <v>0</v>
      </c>
      <c r="O336" s="18">
        <f t="shared" si="57"/>
        <v>170</v>
      </c>
      <c r="P336" s="18">
        <f t="shared" si="64"/>
        <v>0</v>
      </c>
      <c r="Q336" s="18">
        <f t="shared" si="63"/>
        <v>170</v>
      </c>
      <c r="R336" s="18">
        <f t="shared" si="64"/>
        <v>0</v>
      </c>
      <c r="S336" s="18">
        <f t="shared" si="59"/>
        <v>170</v>
      </c>
    </row>
    <row r="337" spans="1:19" ht="74.25" customHeight="1" x14ac:dyDescent="0.3">
      <c r="A337" s="7" t="s">
        <v>539</v>
      </c>
      <c r="B337" s="16">
        <v>544</v>
      </c>
      <c r="C337" s="17" t="s">
        <v>40</v>
      </c>
      <c r="D337" s="17" t="s">
        <v>152</v>
      </c>
      <c r="E337" s="21" t="s">
        <v>540</v>
      </c>
      <c r="F337" s="17" t="s">
        <v>14</v>
      </c>
      <c r="G337" s="18">
        <f t="shared" si="64"/>
        <v>170</v>
      </c>
      <c r="H337" s="18">
        <f t="shared" si="64"/>
        <v>0</v>
      </c>
      <c r="I337" s="18">
        <f t="shared" si="54"/>
        <v>170</v>
      </c>
      <c r="J337" s="18">
        <f t="shared" si="64"/>
        <v>0</v>
      </c>
      <c r="K337" s="18">
        <f t="shared" si="55"/>
        <v>170</v>
      </c>
      <c r="L337" s="18">
        <f t="shared" si="64"/>
        <v>0</v>
      </c>
      <c r="M337" s="18">
        <f t="shared" si="56"/>
        <v>170</v>
      </c>
      <c r="N337" s="18">
        <f t="shared" si="64"/>
        <v>0</v>
      </c>
      <c r="O337" s="18">
        <f t="shared" si="57"/>
        <v>170</v>
      </c>
      <c r="P337" s="18">
        <f t="shared" si="64"/>
        <v>0</v>
      </c>
      <c r="Q337" s="18">
        <f t="shared" si="63"/>
        <v>170</v>
      </c>
      <c r="R337" s="18">
        <f t="shared" si="64"/>
        <v>0</v>
      </c>
      <c r="S337" s="18">
        <f t="shared" si="59"/>
        <v>170</v>
      </c>
    </row>
    <row r="338" spans="1:19" ht="45" x14ac:dyDescent="0.3">
      <c r="A338" s="7" t="s">
        <v>123</v>
      </c>
      <c r="B338" s="16">
        <v>544</v>
      </c>
      <c r="C338" s="17" t="s">
        <v>40</v>
      </c>
      <c r="D338" s="17" t="s">
        <v>152</v>
      </c>
      <c r="E338" s="21" t="s">
        <v>540</v>
      </c>
      <c r="F338" s="17" t="s">
        <v>482</v>
      </c>
      <c r="G338" s="18">
        <f t="shared" si="64"/>
        <v>170</v>
      </c>
      <c r="H338" s="18">
        <f t="shared" si="64"/>
        <v>0</v>
      </c>
      <c r="I338" s="18">
        <f t="shared" si="54"/>
        <v>170</v>
      </c>
      <c r="J338" s="18">
        <f t="shared" si="64"/>
        <v>0</v>
      </c>
      <c r="K338" s="18">
        <f t="shared" si="55"/>
        <v>170</v>
      </c>
      <c r="L338" s="18">
        <f t="shared" si="64"/>
        <v>0</v>
      </c>
      <c r="M338" s="18">
        <f t="shared" si="56"/>
        <v>170</v>
      </c>
      <c r="N338" s="18">
        <f t="shared" si="64"/>
        <v>0</v>
      </c>
      <c r="O338" s="18">
        <f t="shared" si="57"/>
        <v>170</v>
      </c>
      <c r="P338" s="18">
        <f t="shared" si="64"/>
        <v>0</v>
      </c>
      <c r="Q338" s="18">
        <f t="shared" si="63"/>
        <v>170</v>
      </c>
      <c r="R338" s="18">
        <f t="shared" si="64"/>
        <v>0</v>
      </c>
      <c r="S338" s="18">
        <f t="shared" si="59"/>
        <v>170</v>
      </c>
    </row>
    <row r="339" spans="1:19" ht="15.75" customHeight="1" x14ac:dyDescent="0.3">
      <c r="A339" s="7" t="s">
        <v>131</v>
      </c>
      <c r="B339" s="16">
        <v>544</v>
      </c>
      <c r="C339" s="17" t="s">
        <v>40</v>
      </c>
      <c r="D339" s="17" t="s">
        <v>152</v>
      </c>
      <c r="E339" s="21" t="s">
        <v>540</v>
      </c>
      <c r="F339" s="17" t="s">
        <v>483</v>
      </c>
      <c r="G339" s="18">
        <v>170</v>
      </c>
      <c r="H339" s="18"/>
      <c r="I339" s="18">
        <f t="shared" si="54"/>
        <v>170</v>
      </c>
      <c r="J339" s="18"/>
      <c r="K339" s="18">
        <f t="shared" si="55"/>
        <v>170</v>
      </c>
      <c r="L339" s="18"/>
      <c r="M339" s="18">
        <f t="shared" si="56"/>
        <v>170</v>
      </c>
      <c r="N339" s="18"/>
      <c r="O339" s="18">
        <f t="shared" si="57"/>
        <v>170</v>
      </c>
      <c r="P339" s="18"/>
      <c r="Q339" s="18">
        <f t="shared" si="63"/>
        <v>170</v>
      </c>
      <c r="R339" s="18"/>
      <c r="S339" s="18">
        <f t="shared" si="59"/>
        <v>170</v>
      </c>
    </row>
    <row r="340" spans="1:19" ht="16.5" customHeight="1" x14ac:dyDescent="0.3">
      <c r="A340" s="6" t="s">
        <v>166</v>
      </c>
      <c r="B340" s="13">
        <v>544</v>
      </c>
      <c r="C340" s="15" t="s">
        <v>167</v>
      </c>
      <c r="D340" s="15" t="s">
        <v>12</v>
      </c>
      <c r="E340" s="15" t="s">
        <v>13</v>
      </c>
      <c r="F340" s="15" t="s">
        <v>14</v>
      </c>
      <c r="G340" s="2">
        <f t="shared" ref="G340:R346" si="65">G341</f>
        <v>1998.6</v>
      </c>
      <c r="H340" s="2">
        <f t="shared" si="65"/>
        <v>0</v>
      </c>
      <c r="I340" s="14">
        <f t="shared" si="54"/>
        <v>1998.6</v>
      </c>
      <c r="J340" s="2">
        <f t="shared" si="65"/>
        <v>0</v>
      </c>
      <c r="K340" s="14">
        <f t="shared" si="55"/>
        <v>1998.6</v>
      </c>
      <c r="L340" s="2">
        <f t="shared" si="65"/>
        <v>0</v>
      </c>
      <c r="M340" s="14">
        <f t="shared" si="56"/>
        <v>1998.6</v>
      </c>
      <c r="N340" s="2">
        <f t="shared" si="65"/>
        <v>0</v>
      </c>
      <c r="O340" s="14">
        <f t="shared" si="57"/>
        <v>1998.6</v>
      </c>
      <c r="P340" s="2">
        <f t="shared" si="65"/>
        <v>0</v>
      </c>
      <c r="Q340" s="14">
        <f t="shared" si="63"/>
        <v>1998.6</v>
      </c>
      <c r="R340" s="2">
        <f t="shared" si="65"/>
        <v>463.7</v>
      </c>
      <c r="S340" s="14">
        <f t="shared" si="59"/>
        <v>2462.2999999999997</v>
      </c>
    </row>
    <row r="341" spans="1:19" x14ac:dyDescent="0.3">
      <c r="A341" s="7" t="s">
        <v>169</v>
      </c>
      <c r="B341" s="16">
        <v>544</v>
      </c>
      <c r="C341" s="17" t="s">
        <v>167</v>
      </c>
      <c r="D341" s="17" t="s">
        <v>16</v>
      </c>
      <c r="E341" s="17" t="s">
        <v>13</v>
      </c>
      <c r="F341" s="17" t="s">
        <v>14</v>
      </c>
      <c r="G341" s="3">
        <f t="shared" si="65"/>
        <v>1998.6</v>
      </c>
      <c r="H341" s="3">
        <f t="shared" si="65"/>
        <v>0</v>
      </c>
      <c r="I341" s="18">
        <f t="shared" si="54"/>
        <v>1998.6</v>
      </c>
      <c r="J341" s="3">
        <f t="shared" si="65"/>
        <v>0</v>
      </c>
      <c r="K341" s="18">
        <f t="shared" si="55"/>
        <v>1998.6</v>
      </c>
      <c r="L341" s="3">
        <f t="shared" si="65"/>
        <v>0</v>
      </c>
      <c r="M341" s="18">
        <f t="shared" si="56"/>
        <v>1998.6</v>
      </c>
      <c r="N341" s="3">
        <f t="shared" si="65"/>
        <v>0</v>
      </c>
      <c r="O341" s="18">
        <f t="shared" si="57"/>
        <v>1998.6</v>
      </c>
      <c r="P341" s="3">
        <f t="shared" si="65"/>
        <v>0</v>
      </c>
      <c r="Q341" s="18">
        <f t="shared" si="63"/>
        <v>1998.6</v>
      </c>
      <c r="R341" s="3">
        <f t="shared" si="65"/>
        <v>463.7</v>
      </c>
      <c r="S341" s="18">
        <f t="shared" si="59"/>
        <v>2462.2999999999997</v>
      </c>
    </row>
    <row r="342" spans="1:19" ht="46.5" customHeight="1" x14ac:dyDescent="0.3">
      <c r="A342" s="7" t="s">
        <v>649</v>
      </c>
      <c r="B342" s="16">
        <v>544</v>
      </c>
      <c r="C342" s="17" t="s">
        <v>167</v>
      </c>
      <c r="D342" s="17" t="s">
        <v>16</v>
      </c>
      <c r="E342" s="17" t="s">
        <v>170</v>
      </c>
      <c r="F342" s="17" t="s">
        <v>14</v>
      </c>
      <c r="G342" s="3">
        <f t="shared" si="65"/>
        <v>1998.6</v>
      </c>
      <c r="H342" s="3">
        <f t="shared" si="65"/>
        <v>0</v>
      </c>
      <c r="I342" s="18">
        <f t="shared" si="54"/>
        <v>1998.6</v>
      </c>
      <c r="J342" s="3">
        <f t="shared" si="65"/>
        <v>0</v>
      </c>
      <c r="K342" s="18">
        <f t="shared" si="55"/>
        <v>1998.6</v>
      </c>
      <c r="L342" s="3">
        <f t="shared" si="65"/>
        <v>0</v>
      </c>
      <c r="M342" s="18">
        <f t="shared" si="56"/>
        <v>1998.6</v>
      </c>
      <c r="N342" s="3">
        <f t="shared" si="65"/>
        <v>0</v>
      </c>
      <c r="O342" s="18">
        <f t="shared" si="57"/>
        <v>1998.6</v>
      </c>
      <c r="P342" s="3">
        <f t="shared" si="65"/>
        <v>0</v>
      </c>
      <c r="Q342" s="18">
        <f t="shared" si="63"/>
        <v>1998.6</v>
      </c>
      <c r="R342" s="3">
        <f t="shared" si="65"/>
        <v>463.7</v>
      </c>
      <c r="S342" s="18">
        <f t="shared" si="59"/>
        <v>2462.2999999999997</v>
      </c>
    </row>
    <row r="343" spans="1:19" ht="48" customHeight="1" x14ac:dyDescent="0.3">
      <c r="A343" s="7" t="s">
        <v>766</v>
      </c>
      <c r="B343" s="16">
        <v>544</v>
      </c>
      <c r="C343" s="17" t="s">
        <v>167</v>
      </c>
      <c r="D343" s="17" t="s">
        <v>16</v>
      </c>
      <c r="E343" s="17" t="s">
        <v>171</v>
      </c>
      <c r="F343" s="17" t="s">
        <v>14</v>
      </c>
      <c r="G343" s="3">
        <f t="shared" si="65"/>
        <v>1998.6</v>
      </c>
      <c r="H343" s="3">
        <f t="shared" si="65"/>
        <v>0</v>
      </c>
      <c r="I343" s="18">
        <f t="shared" si="54"/>
        <v>1998.6</v>
      </c>
      <c r="J343" s="3">
        <f t="shared" si="65"/>
        <v>0</v>
      </c>
      <c r="K343" s="18">
        <f t="shared" si="55"/>
        <v>1998.6</v>
      </c>
      <c r="L343" s="3">
        <f t="shared" si="65"/>
        <v>0</v>
      </c>
      <c r="M343" s="18">
        <f t="shared" si="56"/>
        <v>1998.6</v>
      </c>
      <c r="N343" s="3">
        <f t="shared" si="65"/>
        <v>0</v>
      </c>
      <c r="O343" s="18">
        <f t="shared" si="57"/>
        <v>1998.6</v>
      </c>
      <c r="P343" s="3">
        <f t="shared" si="65"/>
        <v>0</v>
      </c>
      <c r="Q343" s="18">
        <f t="shared" si="63"/>
        <v>1998.6</v>
      </c>
      <c r="R343" s="3">
        <f t="shared" si="65"/>
        <v>463.7</v>
      </c>
      <c r="S343" s="18">
        <f t="shared" si="59"/>
        <v>2462.2999999999997</v>
      </c>
    </row>
    <row r="344" spans="1:19" ht="61.5" customHeight="1" x14ac:dyDescent="0.3">
      <c r="A344" s="7" t="s">
        <v>398</v>
      </c>
      <c r="B344" s="16">
        <v>544</v>
      </c>
      <c r="C344" s="17" t="s">
        <v>167</v>
      </c>
      <c r="D344" s="17" t="s">
        <v>16</v>
      </c>
      <c r="E344" s="17" t="s">
        <v>173</v>
      </c>
      <c r="F344" s="17" t="s">
        <v>14</v>
      </c>
      <c r="G344" s="3">
        <f t="shared" si="65"/>
        <v>1998.6</v>
      </c>
      <c r="H344" s="3">
        <f t="shared" si="65"/>
        <v>0</v>
      </c>
      <c r="I344" s="18">
        <f t="shared" si="54"/>
        <v>1998.6</v>
      </c>
      <c r="J344" s="3">
        <f t="shared" si="65"/>
        <v>0</v>
      </c>
      <c r="K344" s="18">
        <f t="shared" si="55"/>
        <v>1998.6</v>
      </c>
      <c r="L344" s="3">
        <f t="shared" si="65"/>
        <v>0</v>
      </c>
      <c r="M344" s="18">
        <f t="shared" si="56"/>
        <v>1998.6</v>
      </c>
      <c r="N344" s="3">
        <f t="shared" si="65"/>
        <v>0</v>
      </c>
      <c r="O344" s="18">
        <f t="shared" si="57"/>
        <v>1998.6</v>
      </c>
      <c r="P344" s="3">
        <f t="shared" si="65"/>
        <v>0</v>
      </c>
      <c r="Q344" s="18">
        <f t="shared" si="63"/>
        <v>1998.6</v>
      </c>
      <c r="R344" s="3">
        <f t="shared" si="65"/>
        <v>463.7</v>
      </c>
      <c r="S344" s="18">
        <f t="shared" si="59"/>
        <v>2462.2999999999997</v>
      </c>
    </row>
    <row r="345" spans="1:19" ht="45" x14ac:dyDescent="0.3">
      <c r="A345" s="7" t="s">
        <v>174</v>
      </c>
      <c r="B345" s="16">
        <v>544</v>
      </c>
      <c r="C345" s="17" t="s">
        <v>167</v>
      </c>
      <c r="D345" s="17" t="s">
        <v>16</v>
      </c>
      <c r="E345" s="17" t="s">
        <v>399</v>
      </c>
      <c r="F345" s="17" t="s">
        <v>14</v>
      </c>
      <c r="G345" s="3">
        <f t="shared" si="65"/>
        <v>1998.6</v>
      </c>
      <c r="H345" s="3">
        <f t="shared" si="65"/>
        <v>0</v>
      </c>
      <c r="I345" s="18">
        <f t="shared" si="54"/>
        <v>1998.6</v>
      </c>
      <c r="J345" s="3">
        <f t="shared" si="65"/>
        <v>0</v>
      </c>
      <c r="K345" s="18">
        <f t="shared" si="55"/>
        <v>1998.6</v>
      </c>
      <c r="L345" s="3">
        <f t="shared" si="65"/>
        <v>0</v>
      </c>
      <c r="M345" s="18">
        <f t="shared" si="56"/>
        <v>1998.6</v>
      </c>
      <c r="N345" s="3">
        <f t="shared" si="65"/>
        <v>0</v>
      </c>
      <c r="O345" s="18">
        <f t="shared" si="57"/>
        <v>1998.6</v>
      </c>
      <c r="P345" s="3">
        <f t="shared" si="65"/>
        <v>0</v>
      </c>
      <c r="Q345" s="18">
        <f t="shared" si="63"/>
        <v>1998.6</v>
      </c>
      <c r="R345" s="3">
        <f t="shared" si="65"/>
        <v>463.7</v>
      </c>
      <c r="S345" s="18">
        <f t="shared" si="59"/>
        <v>2462.2999999999997</v>
      </c>
    </row>
    <row r="346" spans="1:19" ht="45" customHeight="1" x14ac:dyDescent="0.3">
      <c r="A346" s="7" t="s">
        <v>123</v>
      </c>
      <c r="B346" s="16">
        <v>544</v>
      </c>
      <c r="C346" s="17" t="s">
        <v>167</v>
      </c>
      <c r="D346" s="17" t="s">
        <v>16</v>
      </c>
      <c r="E346" s="17" t="s">
        <v>175</v>
      </c>
      <c r="F346" s="17">
        <v>600</v>
      </c>
      <c r="G346" s="3">
        <f t="shared" si="65"/>
        <v>1998.6</v>
      </c>
      <c r="H346" s="3">
        <f t="shared" si="65"/>
        <v>0</v>
      </c>
      <c r="I346" s="18">
        <f t="shared" si="54"/>
        <v>1998.6</v>
      </c>
      <c r="J346" s="3">
        <f t="shared" si="65"/>
        <v>0</v>
      </c>
      <c r="K346" s="18">
        <f t="shared" si="55"/>
        <v>1998.6</v>
      </c>
      <c r="L346" s="3">
        <f t="shared" si="65"/>
        <v>0</v>
      </c>
      <c r="M346" s="18">
        <f t="shared" si="56"/>
        <v>1998.6</v>
      </c>
      <c r="N346" s="3">
        <f t="shared" si="65"/>
        <v>0</v>
      </c>
      <c r="O346" s="18">
        <f t="shared" si="57"/>
        <v>1998.6</v>
      </c>
      <c r="P346" s="3">
        <f t="shared" si="65"/>
        <v>0</v>
      </c>
      <c r="Q346" s="18">
        <f t="shared" si="63"/>
        <v>1998.6</v>
      </c>
      <c r="R346" s="3">
        <f t="shared" si="65"/>
        <v>463.7</v>
      </c>
      <c r="S346" s="18">
        <f t="shared" si="59"/>
        <v>2462.2999999999997</v>
      </c>
    </row>
    <row r="347" spans="1:19" ht="16.5" customHeight="1" x14ac:dyDescent="0.3">
      <c r="A347" s="7" t="s">
        <v>131</v>
      </c>
      <c r="B347" s="16">
        <v>544</v>
      </c>
      <c r="C347" s="17" t="s">
        <v>167</v>
      </c>
      <c r="D347" s="17" t="s">
        <v>16</v>
      </c>
      <c r="E347" s="17" t="s">
        <v>175</v>
      </c>
      <c r="F347" s="17">
        <v>610</v>
      </c>
      <c r="G347" s="3">
        <v>1998.6</v>
      </c>
      <c r="H347" s="3"/>
      <c r="I347" s="18">
        <f t="shared" si="54"/>
        <v>1998.6</v>
      </c>
      <c r="J347" s="3"/>
      <c r="K347" s="18">
        <f t="shared" si="55"/>
        <v>1998.6</v>
      </c>
      <c r="L347" s="3"/>
      <c r="M347" s="18">
        <f t="shared" si="56"/>
        <v>1998.6</v>
      </c>
      <c r="N347" s="3"/>
      <c r="O347" s="18">
        <f t="shared" si="57"/>
        <v>1998.6</v>
      </c>
      <c r="P347" s="3"/>
      <c r="Q347" s="18">
        <f t="shared" si="63"/>
        <v>1998.6</v>
      </c>
      <c r="R347" s="3">
        <v>463.7</v>
      </c>
      <c r="S347" s="18">
        <f t="shared" si="59"/>
        <v>2462.2999999999997</v>
      </c>
    </row>
    <row r="348" spans="1:19" x14ac:dyDescent="0.3">
      <c r="A348" s="6" t="s">
        <v>182</v>
      </c>
      <c r="B348" s="13">
        <v>544</v>
      </c>
      <c r="C348" s="15" t="s">
        <v>58</v>
      </c>
      <c r="D348" s="15" t="s">
        <v>12</v>
      </c>
      <c r="E348" s="15" t="s">
        <v>13</v>
      </c>
      <c r="F348" s="15" t="s">
        <v>14</v>
      </c>
      <c r="G348" s="2">
        <f>G349+G382+G416+G441</f>
        <v>921727.49999999988</v>
      </c>
      <c r="H348" s="2">
        <f>H349+H382+H416+H441</f>
        <v>34266.199999999997</v>
      </c>
      <c r="I348" s="14">
        <f t="shared" si="54"/>
        <v>955993.69999999984</v>
      </c>
      <c r="J348" s="2">
        <f>J349+J382+J416+J441</f>
        <v>0</v>
      </c>
      <c r="K348" s="14">
        <f t="shared" si="55"/>
        <v>955993.69999999984</v>
      </c>
      <c r="L348" s="2">
        <f>L349+L382+L416+L441</f>
        <v>1490.2</v>
      </c>
      <c r="M348" s="14">
        <f t="shared" si="56"/>
        <v>957483.89999999979</v>
      </c>
      <c r="N348" s="2">
        <f>N349+N382+N416+N441</f>
        <v>2795</v>
      </c>
      <c r="O348" s="14">
        <f t="shared" si="57"/>
        <v>960278.89999999979</v>
      </c>
      <c r="P348" s="2">
        <f>P349+P382+P416+P441</f>
        <v>6072.0999999999995</v>
      </c>
      <c r="Q348" s="14">
        <f t="shared" si="63"/>
        <v>966350.99999999977</v>
      </c>
      <c r="R348" s="2">
        <f>R349+R382+R416+R441</f>
        <v>-463.70000000000027</v>
      </c>
      <c r="S348" s="14">
        <f t="shared" si="59"/>
        <v>965887.29999999981</v>
      </c>
    </row>
    <row r="349" spans="1:19" x14ac:dyDescent="0.3">
      <c r="A349" s="7" t="s">
        <v>183</v>
      </c>
      <c r="B349" s="16">
        <v>544</v>
      </c>
      <c r="C349" s="17" t="s">
        <v>58</v>
      </c>
      <c r="D349" s="17" t="s">
        <v>11</v>
      </c>
      <c r="E349" s="17" t="s">
        <v>13</v>
      </c>
      <c r="F349" s="17" t="s">
        <v>14</v>
      </c>
      <c r="G349" s="3">
        <f>G350+G374</f>
        <v>351216</v>
      </c>
      <c r="H349" s="3">
        <f>H350+H374</f>
        <v>2163.6999999999998</v>
      </c>
      <c r="I349" s="18">
        <f t="shared" si="54"/>
        <v>353379.7</v>
      </c>
      <c r="J349" s="3">
        <f>J350+J374</f>
        <v>0</v>
      </c>
      <c r="K349" s="18">
        <f t="shared" si="55"/>
        <v>353379.7</v>
      </c>
      <c r="L349" s="3">
        <f>L350+L374</f>
        <v>0</v>
      </c>
      <c r="M349" s="18">
        <f t="shared" si="56"/>
        <v>353379.7</v>
      </c>
      <c r="N349" s="3">
        <f>N350+N374</f>
        <v>0</v>
      </c>
      <c r="O349" s="18">
        <f t="shared" si="57"/>
        <v>353379.7</v>
      </c>
      <c r="P349" s="3">
        <f>P350+P374</f>
        <v>-3544.7</v>
      </c>
      <c r="Q349" s="18">
        <f t="shared" si="63"/>
        <v>349835</v>
      </c>
      <c r="R349" s="3">
        <f>R350+R374</f>
        <v>-6117.6</v>
      </c>
      <c r="S349" s="18">
        <f t="shared" si="59"/>
        <v>343717.4</v>
      </c>
    </row>
    <row r="350" spans="1:19" ht="45" customHeight="1" x14ac:dyDescent="0.3">
      <c r="A350" s="7" t="s">
        <v>650</v>
      </c>
      <c r="B350" s="16">
        <v>544</v>
      </c>
      <c r="C350" s="17" t="s">
        <v>58</v>
      </c>
      <c r="D350" s="17" t="s">
        <v>11</v>
      </c>
      <c r="E350" s="17" t="s">
        <v>170</v>
      </c>
      <c r="F350" s="17" t="s">
        <v>14</v>
      </c>
      <c r="G350" s="3">
        <f>G351+G359+G364+G369</f>
        <v>350796</v>
      </c>
      <c r="H350" s="3">
        <f>H351+H359+H364+H369</f>
        <v>1499.1</v>
      </c>
      <c r="I350" s="18">
        <f t="shared" si="54"/>
        <v>352295.1</v>
      </c>
      <c r="J350" s="3">
        <f>J351+J359+J364+J369</f>
        <v>0</v>
      </c>
      <c r="K350" s="18">
        <f t="shared" si="55"/>
        <v>352295.1</v>
      </c>
      <c r="L350" s="3">
        <f>L351+L359+L364+L369</f>
        <v>0</v>
      </c>
      <c r="M350" s="18">
        <f t="shared" si="56"/>
        <v>352295.1</v>
      </c>
      <c r="N350" s="3">
        <f>N351+N359+N364+N369</f>
        <v>0</v>
      </c>
      <c r="O350" s="18">
        <f t="shared" si="57"/>
        <v>352295.1</v>
      </c>
      <c r="P350" s="3">
        <f>P351+P359+P364+P369</f>
        <v>-3544.7</v>
      </c>
      <c r="Q350" s="18">
        <f t="shared" si="63"/>
        <v>348750.39999999997</v>
      </c>
      <c r="R350" s="3">
        <f>R351+R359+R364+R369</f>
        <v>-6117.6</v>
      </c>
      <c r="S350" s="18">
        <f t="shared" si="59"/>
        <v>342632.8</v>
      </c>
    </row>
    <row r="351" spans="1:19" ht="32.25" customHeight="1" x14ac:dyDescent="0.3">
      <c r="A351" s="7" t="s">
        <v>400</v>
      </c>
      <c r="B351" s="16">
        <v>544</v>
      </c>
      <c r="C351" s="17" t="s">
        <v>58</v>
      </c>
      <c r="D351" s="17" t="s">
        <v>11</v>
      </c>
      <c r="E351" s="17" t="s">
        <v>185</v>
      </c>
      <c r="F351" s="17" t="s">
        <v>14</v>
      </c>
      <c r="G351" s="3">
        <f>G352</f>
        <v>293805.2</v>
      </c>
      <c r="H351" s="3">
        <f>H352</f>
        <v>265</v>
      </c>
      <c r="I351" s="18">
        <f t="shared" si="54"/>
        <v>294070.2</v>
      </c>
      <c r="J351" s="3">
        <f>J352</f>
        <v>0</v>
      </c>
      <c r="K351" s="18">
        <f t="shared" si="55"/>
        <v>294070.2</v>
      </c>
      <c r="L351" s="3">
        <f>L352</f>
        <v>0</v>
      </c>
      <c r="M351" s="18">
        <f t="shared" si="56"/>
        <v>294070.2</v>
      </c>
      <c r="N351" s="3">
        <f>N352</f>
        <v>0</v>
      </c>
      <c r="O351" s="18">
        <f t="shared" si="57"/>
        <v>294070.2</v>
      </c>
      <c r="P351" s="3">
        <f>P352</f>
        <v>542.70000000000005</v>
      </c>
      <c r="Q351" s="18">
        <f t="shared" si="63"/>
        <v>294612.90000000002</v>
      </c>
      <c r="R351" s="3">
        <f>R352</f>
        <v>598</v>
      </c>
      <c r="S351" s="18">
        <f t="shared" si="59"/>
        <v>295210.90000000002</v>
      </c>
    </row>
    <row r="352" spans="1:19" ht="75.75" customHeight="1" x14ac:dyDescent="0.3">
      <c r="A352" s="7" t="s">
        <v>186</v>
      </c>
      <c r="B352" s="16">
        <v>544</v>
      </c>
      <c r="C352" s="17" t="s">
        <v>58</v>
      </c>
      <c r="D352" s="17" t="s">
        <v>11</v>
      </c>
      <c r="E352" s="17" t="s">
        <v>187</v>
      </c>
      <c r="F352" s="17" t="s">
        <v>14</v>
      </c>
      <c r="G352" s="3">
        <f>G353+G356</f>
        <v>293805.2</v>
      </c>
      <c r="H352" s="3">
        <f>H353+H356</f>
        <v>265</v>
      </c>
      <c r="I352" s="18">
        <f t="shared" si="54"/>
        <v>294070.2</v>
      </c>
      <c r="J352" s="3">
        <f>J353+J356</f>
        <v>0</v>
      </c>
      <c r="K352" s="18">
        <f t="shared" si="55"/>
        <v>294070.2</v>
      </c>
      <c r="L352" s="3">
        <f>L353+L356</f>
        <v>0</v>
      </c>
      <c r="M352" s="18">
        <f t="shared" si="56"/>
        <v>294070.2</v>
      </c>
      <c r="N352" s="3">
        <f>N353+N356</f>
        <v>0</v>
      </c>
      <c r="O352" s="18">
        <f t="shared" si="57"/>
        <v>294070.2</v>
      </c>
      <c r="P352" s="3">
        <f>P353+P356</f>
        <v>542.70000000000005</v>
      </c>
      <c r="Q352" s="18">
        <f t="shared" si="63"/>
        <v>294612.90000000002</v>
      </c>
      <c r="R352" s="3">
        <f>R353+R356</f>
        <v>598</v>
      </c>
      <c r="S352" s="18">
        <f t="shared" si="59"/>
        <v>295210.90000000002</v>
      </c>
    </row>
    <row r="353" spans="1:19" ht="45" x14ac:dyDescent="0.3">
      <c r="A353" s="7" t="s">
        <v>401</v>
      </c>
      <c r="B353" s="16">
        <v>544</v>
      </c>
      <c r="C353" s="17" t="s">
        <v>58</v>
      </c>
      <c r="D353" s="17" t="s">
        <v>11</v>
      </c>
      <c r="E353" s="17" t="s">
        <v>189</v>
      </c>
      <c r="F353" s="17" t="s">
        <v>14</v>
      </c>
      <c r="G353" s="3">
        <f>G354</f>
        <v>195076</v>
      </c>
      <c r="H353" s="3">
        <f>H354</f>
        <v>241</v>
      </c>
      <c r="I353" s="18">
        <f t="shared" si="54"/>
        <v>195317</v>
      </c>
      <c r="J353" s="3">
        <f>J354</f>
        <v>0</v>
      </c>
      <c r="K353" s="18">
        <f t="shared" si="55"/>
        <v>195317</v>
      </c>
      <c r="L353" s="3">
        <f>L354</f>
        <v>0</v>
      </c>
      <c r="M353" s="18">
        <f t="shared" si="56"/>
        <v>195317</v>
      </c>
      <c r="N353" s="3">
        <f>N354</f>
        <v>0</v>
      </c>
      <c r="O353" s="18">
        <f t="shared" si="57"/>
        <v>195317</v>
      </c>
      <c r="P353" s="3">
        <f>P354</f>
        <v>0</v>
      </c>
      <c r="Q353" s="18">
        <f t="shared" si="63"/>
        <v>195317</v>
      </c>
      <c r="R353" s="3">
        <f>R354</f>
        <v>0</v>
      </c>
      <c r="S353" s="18">
        <f t="shared" si="59"/>
        <v>195317</v>
      </c>
    </row>
    <row r="354" spans="1:19" ht="49.5" customHeight="1" x14ac:dyDescent="0.3">
      <c r="A354" s="7" t="s">
        <v>123</v>
      </c>
      <c r="B354" s="16">
        <v>544</v>
      </c>
      <c r="C354" s="17" t="s">
        <v>58</v>
      </c>
      <c r="D354" s="17" t="s">
        <v>11</v>
      </c>
      <c r="E354" s="17" t="s">
        <v>189</v>
      </c>
      <c r="F354" s="17">
        <v>600</v>
      </c>
      <c r="G354" s="3">
        <f>G355</f>
        <v>195076</v>
      </c>
      <c r="H354" s="3">
        <f>H355</f>
        <v>241</v>
      </c>
      <c r="I354" s="18">
        <f t="shared" si="54"/>
        <v>195317</v>
      </c>
      <c r="J354" s="3">
        <f>J355</f>
        <v>0</v>
      </c>
      <c r="K354" s="18">
        <f t="shared" si="55"/>
        <v>195317</v>
      </c>
      <c r="L354" s="3">
        <f>L355</f>
        <v>0</v>
      </c>
      <c r="M354" s="18">
        <f t="shared" si="56"/>
        <v>195317</v>
      </c>
      <c r="N354" s="3">
        <f>N355</f>
        <v>0</v>
      </c>
      <c r="O354" s="18">
        <f t="shared" si="57"/>
        <v>195317</v>
      </c>
      <c r="P354" s="3">
        <f>P355</f>
        <v>0</v>
      </c>
      <c r="Q354" s="18">
        <f t="shared" si="63"/>
        <v>195317</v>
      </c>
      <c r="R354" s="3">
        <f>R355</f>
        <v>0</v>
      </c>
      <c r="S354" s="18">
        <f t="shared" si="59"/>
        <v>195317</v>
      </c>
    </row>
    <row r="355" spans="1:19" ht="17.25" customHeight="1" x14ac:dyDescent="0.3">
      <c r="A355" s="7" t="s">
        <v>131</v>
      </c>
      <c r="B355" s="16">
        <v>544</v>
      </c>
      <c r="C355" s="17" t="s">
        <v>58</v>
      </c>
      <c r="D355" s="17" t="s">
        <v>11</v>
      </c>
      <c r="E355" s="17" t="s">
        <v>189</v>
      </c>
      <c r="F355" s="17">
        <v>610</v>
      </c>
      <c r="G355" s="3">
        <v>195076</v>
      </c>
      <c r="H355" s="3">
        <v>241</v>
      </c>
      <c r="I355" s="18">
        <f t="shared" si="54"/>
        <v>195317</v>
      </c>
      <c r="J355" s="3">
        <v>0</v>
      </c>
      <c r="K355" s="18">
        <f t="shared" si="55"/>
        <v>195317</v>
      </c>
      <c r="L355" s="3">
        <v>0</v>
      </c>
      <c r="M355" s="18">
        <f t="shared" si="56"/>
        <v>195317</v>
      </c>
      <c r="N355" s="3">
        <v>0</v>
      </c>
      <c r="O355" s="18">
        <f t="shared" si="57"/>
        <v>195317</v>
      </c>
      <c r="P355" s="3">
        <v>0</v>
      </c>
      <c r="Q355" s="18">
        <f t="shared" si="63"/>
        <v>195317</v>
      </c>
      <c r="R355" s="3">
        <v>0</v>
      </c>
      <c r="S355" s="18">
        <f t="shared" si="59"/>
        <v>195317</v>
      </c>
    </row>
    <row r="356" spans="1:19" ht="45" x14ac:dyDescent="0.3">
      <c r="A356" s="7" t="s">
        <v>190</v>
      </c>
      <c r="B356" s="16">
        <v>544</v>
      </c>
      <c r="C356" s="17" t="s">
        <v>58</v>
      </c>
      <c r="D356" s="17" t="s">
        <v>11</v>
      </c>
      <c r="E356" s="17" t="s">
        <v>191</v>
      </c>
      <c r="F356" s="17" t="s">
        <v>14</v>
      </c>
      <c r="G356" s="3">
        <f>G357</f>
        <v>98729.2</v>
      </c>
      <c r="H356" s="3">
        <f>H357</f>
        <v>24</v>
      </c>
      <c r="I356" s="18">
        <f t="shared" si="54"/>
        <v>98753.2</v>
      </c>
      <c r="J356" s="3">
        <f>J357</f>
        <v>0</v>
      </c>
      <c r="K356" s="18">
        <f t="shared" si="55"/>
        <v>98753.2</v>
      </c>
      <c r="L356" s="3">
        <f>L357</f>
        <v>0</v>
      </c>
      <c r="M356" s="18">
        <f t="shared" si="56"/>
        <v>98753.2</v>
      </c>
      <c r="N356" s="3">
        <f>N357</f>
        <v>0</v>
      </c>
      <c r="O356" s="18">
        <f t="shared" si="57"/>
        <v>98753.2</v>
      </c>
      <c r="P356" s="3">
        <f>P357</f>
        <v>542.70000000000005</v>
      </c>
      <c r="Q356" s="18">
        <f t="shared" si="63"/>
        <v>99295.9</v>
      </c>
      <c r="R356" s="3">
        <f>R357</f>
        <v>598</v>
      </c>
      <c r="S356" s="18">
        <f t="shared" si="59"/>
        <v>99893.9</v>
      </c>
    </row>
    <row r="357" spans="1:19" ht="43.5" customHeight="1" x14ac:dyDescent="0.3">
      <c r="A357" s="7" t="s">
        <v>123</v>
      </c>
      <c r="B357" s="16">
        <v>544</v>
      </c>
      <c r="C357" s="17" t="s">
        <v>58</v>
      </c>
      <c r="D357" s="17" t="s">
        <v>11</v>
      </c>
      <c r="E357" s="17" t="s">
        <v>191</v>
      </c>
      <c r="F357" s="17">
        <v>600</v>
      </c>
      <c r="G357" s="3">
        <f>G358</f>
        <v>98729.2</v>
      </c>
      <c r="H357" s="3">
        <f>H358</f>
        <v>24</v>
      </c>
      <c r="I357" s="18">
        <f t="shared" si="54"/>
        <v>98753.2</v>
      </c>
      <c r="J357" s="3">
        <f>J358</f>
        <v>0</v>
      </c>
      <c r="K357" s="18">
        <f t="shared" si="55"/>
        <v>98753.2</v>
      </c>
      <c r="L357" s="3">
        <f>L358</f>
        <v>0</v>
      </c>
      <c r="M357" s="18">
        <f t="shared" si="56"/>
        <v>98753.2</v>
      </c>
      <c r="N357" s="3">
        <f>N358</f>
        <v>0</v>
      </c>
      <c r="O357" s="18">
        <f t="shared" si="57"/>
        <v>98753.2</v>
      </c>
      <c r="P357" s="3">
        <f>P358</f>
        <v>542.70000000000005</v>
      </c>
      <c r="Q357" s="18">
        <f t="shared" si="63"/>
        <v>99295.9</v>
      </c>
      <c r="R357" s="3">
        <f>R358</f>
        <v>598</v>
      </c>
      <c r="S357" s="18">
        <f t="shared" si="59"/>
        <v>99893.9</v>
      </c>
    </row>
    <row r="358" spans="1:19" ht="19.5" customHeight="1" x14ac:dyDescent="0.3">
      <c r="A358" s="7" t="s">
        <v>131</v>
      </c>
      <c r="B358" s="16">
        <v>544</v>
      </c>
      <c r="C358" s="17" t="s">
        <v>58</v>
      </c>
      <c r="D358" s="17" t="s">
        <v>11</v>
      </c>
      <c r="E358" s="17" t="s">
        <v>191</v>
      </c>
      <c r="F358" s="17">
        <v>610</v>
      </c>
      <c r="G358" s="3">
        <v>98729.2</v>
      </c>
      <c r="H358" s="3">
        <v>24</v>
      </c>
      <c r="I358" s="18">
        <f t="shared" si="54"/>
        <v>98753.2</v>
      </c>
      <c r="J358" s="3">
        <v>0</v>
      </c>
      <c r="K358" s="18">
        <f t="shared" si="55"/>
        <v>98753.2</v>
      </c>
      <c r="L358" s="3">
        <v>0</v>
      </c>
      <c r="M358" s="18">
        <f t="shared" si="56"/>
        <v>98753.2</v>
      </c>
      <c r="N358" s="3">
        <v>0</v>
      </c>
      <c r="O358" s="18">
        <f t="shared" si="57"/>
        <v>98753.2</v>
      </c>
      <c r="P358" s="80">
        <f>542.7</f>
        <v>542.70000000000005</v>
      </c>
      <c r="Q358" s="18">
        <f t="shared" si="63"/>
        <v>99295.9</v>
      </c>
      <c r="R358" s="80">
        <v>598</v>
      </c>
      <c r="S358" s="18">
        <f t="shared" si="59"/>
        <v>99893.9</v>
      </c>
    </row>
    <row r="359" spans="1:19" x14ac:dyDescent="0.3">
      <c r="A359" s="7" t="s">
        <v>402</v>
      </c>
      <c r="B359" s="16">
        <v>544</v>
      </c>
      <c r="C359" s="17" t="s">
        <v>58</v>
      </c>
      <c r="D359" s="17" t="s">
        <v>11</v>
      </c>
      <c r="E359" s="17" t="s">
        <v>193</v>
      </c>
      <c r="F359" s="17" t="s">
        <v>14</v>
      </c>
      <c r="G359" s="3">
        <f t="shared" ref="G359:R362" si="66">G360</f>
        <v>37.200000000000003</v>
      </c>
      <c r="H359" s="3">
        <f t="shared" si="66"/>
        <v>0</v>
      </c>
      <c r="I359" s="18">
        <f t="shared" si="54"/>
        <v>37.200000000000003</v>
      </c>
      <c r="J359" s="3">
        <f t="shared" si="66"/>
        <v>0</v>
      </c>
      <c r="K359" s="18">
        <f t="shared" si="55"/>
        <v>37.200000000000003</v>
      </c>
      <c r="L359" s="3">
        <f t="shared" si="66"/>
        <v>0</v>
      </c>
      <c r="M359" s="18">
        <f t="shared" si="56"/>
        <v>37.200000000000003</v>
      </c>
      <c r="N359" s="3">
        <f t="shared" si="66"/>
        <v>0</v>
      </c>
      <c r="O359" s="18">
        <f t="shared" si="57"/>
        <v>37.200000000000003</v>
      </c>
      <c r="P359" s="3">
        <f t="shared" si="66"/>
        <v>0</v>
      </c>
      <c r="Q359" s="18">
        <f t="shared" si="63"/>
        <v>37.200000000000003</v>
      </c>
      <c r="R359" s="3">
        <f t="shared" si="66"/>
        <v>0</v>
      </c>
      <c r="S359" s="18">
        <f t="shared" si="59"/>
        <v>37.200000000000003</v>
      </c>
    </row>
    <row r="360" spans="1:19" ht="31.5" customHeight="1" x14ac:dyDescent="0.3">
      <c r="A360" s="7" t="s">
        <v>194</v>
      </c>
      <c r="B360" s="16">
        <v>544</v>
      </c>
      <c r="C360" s="17" t="s">
        <v>58</v>
      </c>
      <c r="D360" s="17" t="s">
        <v>11</v>
      </c>
      <c r="E360" s="17" t="s">
        <v>195</v>
      </c>
      <c r="F360" s="17" t="s">
        <v>14</v>
      </c>
      <c r="G360" s="3">
        <f t="shared" si="66"/>
        <v>37.200000000000003</v>
      </c>
      <c r="H360" s="3">
        <f t="shared" si="66"/>
        <v>0</v>
      </c>
      <c r="I360" s="18">
        <f t="shared" si="54"/>
        <v>37.200000000000003</v>
      </c>
      <c r="J360" s="3">
        <f t="shared" si="66"/>
        <v>0</v>
      </c>
      <c r="K360" s="18">
        <f t="shared" si="55"/>
        <v>37.200000000000003</v>
      </c>
      <c r="L360" s="3">
        <f t="shared" si="66"/>
        <v>0</v>
      </c>
      <c r="M360" s="18">
        <f t="shared" si="56"/>
        <v>37.200000000000003</v>
      </c>
      <c r="N360" s="3">
        <f t="shared" si="66"/>
        <v>0</v>
      </c>
      <c r="O360" s="18">
        <f t="shared" si="57"/>
        <v>37.200000000000003</v>
      </c>
      <c r="P360" s="3">
        <f t="shared" si="66"/>
        <v>0</v>
      </c>
      <c r="Q360" s="18">
        <f t="shared" si="63"/>
        <v>37.200000000000003</v>
      </c>
      <c r="R360" s="3">
        <f t="shared" si="66"/>
        <v>0</v>
      </c>
      <c r="S360" s="18">
        <f t="shared" si="59"/>
        <v>37.200000000000003</v>
      </c>
    </row>
    <row r="361" spans="1:19" ht="30" customHeight="1" x14ac:dyDescent="0.3">
      <c r="A361" s="7" t="s">
        <v>196</v>
      </c>
      <c r="B361" s="16">
        <v>544</v>
      </c>
      <c r="C361" s="17" t="s">
        <v>58</v>
      </c>
      <c r="D361" s="17" t="s">
        <v>11</v>
      </c>
      <c r="E361" s="17" t="s">
        <v>197</v>
      </c>
      <c r="F361" s="17" t="s">
        <v>14</v>
      </c>
      <c r="G361" s="3">
        <f t="shared" si="66"/>
        <v>37.200000000000003</v>
      </c>
      <c r="H361" s="3">
        <f t="shared" si="66"/>
        <v>0</v>
      </c>
      <c r="I361" s="18">
        <f t="shared" si="54"/>
        <v>37.200000000000003</v>
      </c>
      <c r="J361" s="3">
        <f t="shared" si="66"/>
        <v>0</v>
      </c>
      <c r="K361" s="18">
        <f t="shared" si="55"/>
        <v>37.200000000000003</v>
      </c>
      <c r="L361" s="3">
        <f t="shared" si="66"/>
        <v>0</v>
      </c>
      <c r="M361" s="18">
        <f t="shared" si="56"/>
        <v>37.200000000000003</v>
      </c>
      <c r="N361" s="3">
        <f t="shared" si="66"/>
        <v>0</v>
      </c>
      <c r="O361" s="18">
        <f t="shared" si="57"/>
        <v>37.200000000000003</v>
      </c>
      <c r="P361" s="3">
        <f t="shared" si="66"/>
        <v>0</v>
      </c>
      <c r="Q361" s="18">
        <f t="shared" si="63"/>
        <v>37.200000000000003</v>
      </c>
      <c r="R361" s="3">
        <f t="shared" si="66"/>
        <v>0</v>
      </c>
      <c r="S361" s="18">
        <f t="shared" si="59"/>
        <v>37.200000000000003</v>
      </c>
    </row>
    <row r="362" spans="1:19" ht="48" customHeight="1" x14ac:dyDescent="0.3">
      <c r="A362" s="7" t="s">
        <v>123</v>
      </c>
      <c r="B362" s="16">
        <v>544</v>
      </c>
      <c r="C362" s="17" t="s">
        <v>58</v>
      </c>
      <c r="D362" s="17" t="s">
        <v>11</v>
      </c>
      <c r="E362" s="17" t="s">
        <v>197</v>
      </c>
      <c r="F362" s="17">
        <v>600</v>
      </c>
      <c r="G362" s="3">
        <f t="shared" si="66"/>
        <v>37.200000000000003</v>
      </c>
      <c r="H362" s="3">
        <f t="shared" si="66"/>
        <v>0</v>
      </c>
      <c r="I362" s="18">
        <f t="shared" si="54"/>
        <v>37.200000000000003</v>
      </c>
      <c r="J362" s="3">
        <f t="shared" si="66"/>
        <v>0</v>
      </c>
      <c r="K362" s="18">
        <f t="shared" si="55"/>
        <v>37.200000000000003</v>
      </c>
      <c r="L362" s="3">
        <f t="shared" si="66"/>
        <v>0</v>
      </c>
      <c r="M362" s="18">
        <f t="shared" si="56"/>
        <v>37.200000000000003</v>
      </c>
      <c r="N362" s="3">
        <f t="shared" si="66"/>
        <v>0</v>
      </c>
      <c r="O362" s="18">
        <f t="shared" si="57"/>
        <v>37.200000000000003</v>
      </c>
      <c r="P362" s="3">
        <f t="shared" si="66"/>
        <v>0</v>
      </c>
      <c r="Q362" s="18">
        <f t="shared" si="63"/>
        <v>37.200000000000003</v>
      </c>
      <c r="R362" s="3">
        <f t="shared" si="66"/>
        <v>0</v>
      </c>
      <c r="S362" s="18">
        <f t="shared" si="59"/>
        <v>37.200000000000003</v>
      </c>
    </row>
    <row r="363" spans="1:19" ht="17.25" customHeight="1" x14ac:dyDescent="0.3">
      <c r="A363" s="7" t="s">
        <v>131</v>
      </c>
      <c r="B363" s="16">
        <v>544</v>
      </c>
      <c r="C363" s="17" t="s">
        <v>58</v>
      </c>
      <c r="D363" s="17" t="s">
        <v>11</v>
      </c>
      <c r="E363" s="17" t="s">
        <v>197</v>
      </c>
      <c r="F363" s="17">
        <v>610</v>
      </c>
      <c r="G363" s="3">
        <v>37.200000000000003</v>
      </c>
      <c r="H363" s="3"/>
      <c r="I363" s="18">
        <f t="shared" si="54"/>
        <v>37.200000000000003</v>
      </c>
      <c r="J363" s="3"/>
      <c r="K363" s="18">
        <f t="shared" si="55"/>
        <v>37.200000000000003</v>
      </c>
      <c r="L363" s="3"/>
      <c r="M363" s="18">
        <f t="shared" si="56"/>
        <v>37.200000000000003</v>
      </c>
      <c r="N363" s="3"/>
      <c r="O363" s="18">
        <f t="shared" si="57"/>
        <v>37.200000000000003</v>
      </c>
      <c r="P363" s="3"/>
      <c r="Q363" s="18">
        <f t="shared" si="63"/>
        <v>37.200000000000003</v>
      </c>
      <c r="R363" s="3"/>
      <c r="S363" s="18">
        <f t="shared" si="59"/>
        <v>37.200000000000003</v>
      </c>
    </row>
    <row r="364" spans="1:19" ht="16.5" customHeight="1" x14ac:dyDescent="0.3">
      <c r="A364" s="7" t="s">
        <v>198</v>
      </c>
      <c r="B364" s="16">
        <v>544</v>
      </c>
      <c r="C364" s="17" t="s">
        <v>58</v>
      </c>
      <c r="D364" s="17" t="s">
        <v>11</v>
      </c>
      <c r="E364" s="17" t="s">
        <v>199</v>
      </c>
      <c r="F364" s="17" t="s">
        <v>14</v>
      </c>
      <c r="G364" s="3">
        <f t="shared" ref="G364:R367" si="67">G365</f>
        <v>55209.8</v>
      </c>
      <c r="H364" s="3">
        <f t="shared" si="67"/>
        <v>1234.0999999999999</v>
      </c>
      <c r="I364" s="18">
        <f t="shared" ref="I364:I439" si="68">G364+H364</f>
        <v>56443.9</v>
      </c>
      <c r="J364" s="3">
        <f t="shared" si="67"/>
        <v>0</v>
      </c>
      <c r="K364" s="18">
        <f t="shared" ref="K364:K439" si="69">I364+J364</f>
        <v>56443.9</v>
      </c>
      <c r="L364" s="3">
        <f t="shared" si="67"/>
        <v>0</v>
      </c>
      <c r="M364" s="18">
        <f t="shared" ref="M364:M439" si="70">K364+L364</f>
        <v>56443.9</v>
      </c>
      <c r="N364" s="3">
        <f t="shared" si="67"/>
        <v>0</v>
      </c>
      <c r="O364" s="18">
        <f t="shared" ref="O364:O439" si="71">M364+N364</f>
        <v>56443.9</v>
      </c>
      <c r="P364" s="3">
        <f t="shared" si="67"/>
        <v>-4087.3999999999996</v>
      </c>
      <c r="Q364" s="18">
        <f t="shared" si="63"/>
        <v>52356.5</v>
      </c>
      <c r="R364" s="3">
        <f t="shared" si="67"/>
        <v>-6713.5</v>
      </c>
      <c r="S364" s="18">
        <f t="shared" si="59"/>
        <v>45643</v>
      </c>
    </row>
    <row r="365" spans="1:19" ht="30" x14ac:dyDescent="0.3">
      <c r="A365" s="7" t="s">
        <v>222</v>
      </c>
      <c r="B365" s="16">
        <v>544</v>
      </c>
      <c r="C365" s="17" t="s">
        <v>58</v>
      </c>
      <c r="D365" s="17" t="s">
        <v>11</v>
      </c>
      <c r="E365" s="17" t="s">
        <v>201</v>
      </c>
      <c r="F365" s="17" t="s">
        <v>14</v>
      </c>
      <c r="G365" s="3">
        <f t="shared" si="67"/>
        <v>55209.8</v>
      </c>
      <c r="H365" s="3">
        <f t="shared" si="67"/>
        <v>1234.0999999999999</v>
      </c>
      <c r="I365" s="18">
        <f t="shared" si="68"/>
        <v>56443.9</v>
      </c>
      <c r="J365" s="3">
        <f t="shared" si="67"/>
        <v>0</v>
      </c>
      <c r="K365" s="18">
        <f t="shared" si="69"/>
        <v>56443.9</v>
      </c>
      <c r="L365" s="3">
        <f t="shared" si="67"/>
        <v>0</v>
      </c>
      <c r="M365" s="18">
        <f t="shared" si="70"/>
        <v>56443.9</v>
      </c>
      <c r="N365" s="3">
        <f t="shared" si="67"/>
        <v>0</v>
      </c>
      <c r="O365" s="18">
        <f t="shared" si="71"/>
        <v>56443.9</v>
      </c>
      <c r="P365" s="3">
        <f t="shared" si="67"/>
        <v>-4087.3999999999996</v>
      </c>
      <c r="Q365" s="18">
        <f t="shared" si="63"/>
        <v>52356.5</v>
      </c>
      <c r="R365" s="3">
        <f t="shared" si="67"/>
        <v>-6713.5</v>
      </c>
      <c r="S365" s="18">
        <f t="shared" si="59"/>
        <v>45643</v>
      </c>
    </row>
    <row r="366" spans="1:19" x14ac:dyDescent="0.3">
      <c r="A366" s="7" t="s">
        <v>202</v>
      </c>
      <c r="B366" s="16">
        <v>544</v>
      </c>
      <c r="C366" s="17" t="s">
        <v>58</v>
      </c>
      <c r="D366" s="17" t="s">
        <v>11</v>
      </c>
      <c r="E366" s="17" t="s">
        <v>203</v>
      </c>
      <c r="F366" s="17" t="s">
        <v>14</v>
      </c>
      <c r="G366" s="3">
        <f t="shared" si="67"/>
        <v>55209.8</v>
      </c>
      <c r="H366" s="3">
        <f t="shared" si="67"/>
        <v>1234.0999999999999</v>
      </c>
      <c r="I366" s="18">
        <f t="shared" si="68"/>
        <v>56443.9</v>
      </c>
      <c r="J366" s="3">
        <f t="shared" si="67"/>
        <v>0</v>
      </c>
      <c r="K366" s="18">
        <f t="shared" si="69"/>
        <v>56443.9</v>
      </c>
      <c r="L366" s="3">
        <f t="shared" si="67"/>
        <v>0</v>
      </c>
      <c r="M366" s="18">
        <f t="shared" si="70"/>
        <v>56443.9</v>
      </c>
      <c r="N366" s="3">
        <f t="shared" si="67"/>
        <v>0</v>
      </c>
      <c r="O366" s="18">
        <f t="shared" si="71"/>
        <v>56443.9</v>
      </c>
      <c r="P366" s="3">
        <f t="shared" si="67"/>
        <v>-4087.3999999999996</v>
      </c>
      <c r="Q366" s="18">
        <f t="shared" si="63"/>
        <v>52356.5</v>
      </c>
      <c r="R366" s="3">
        <f t="shared" si="67"/>
        <v>-6713.5</v>
      </c>
      <c r="S366" s="18">
        <f t="shared" si="59"/>
        <v>45643</v>
      </c>
    </row>
    <row r="367" spans="1:19" ht="46.5" customHeight="1" x14ac:dyDescent="0.3">
      <c r="A367" s="7" t="s">
        <v>123</v>
      </c>
      <c r="B367" s="16">
        <v>544</v>
      </c>
      <c r="C367" s="17" t="s">
        <v>58</v>
      </c>
      <c r="D367" s="17" t="s">
        <v>11</v>
      </c>
      <c r="E367" s="17" t="s">
        <v>203</v>
      </c>
      <c r="F367" s="17">
        <v>600</v>
      </c>
      <c r="G367" s="3">
        <f t="shared" si="67"/>
        <v>55209.8</v>
      </c>
      <c r="H367" s="3">
        <f t="shared" si="67"/>
        <v>1234.0999999999999</v>
      </c>
      <c r="I367" s="18">
        <f t="shared" si="68"/>
        <v>56443.9</v>
      </c>
      <c r="J367" s="3">
        <f t="shared" si="67"/>
        <v>0</v>
      </c>
      <c r="K367" s="18">
        <f t="shared" si="69"/>
        <v>56443.9</v>
      </c>
      <c r="L367" s="3">
        <f t="shared" si="67"/>
        <v>0</v>
      </c>
      <c r="M367" s="18">
        <f t="shared" si="70"/>
        <v>56443.9</v>
      </c>
      <c r="N367" s="3">
        <f t="shared" si="67"/>
        <v>0</v>
      </c>
      <c r="O367" s="18">
        <f t="shared" si="71"/>
        <v>56443.9</v>
      </c>
      <c r="P367" s="3">
        <f t="shared" si="67"/>
        <v>-4087.3999999999996</v>
      </c>
      <c r="Q367" s="18">
        <f t="shared" si="63"/>
        <v>52356.5</v>
      </c>
      <c r="R367" s="3">
        <f t="shared" si="67"/>
        <v>-6713.5</v>
      </c>
      <c r="S367" s="18">
        <f t="shared" si="59"/>
        <v>45643</v>
      </c>
    </row>
    <row r="368" spans="1:19" ht="16.149999999999999" customHeight="1" x14ac:dyDescent="0.3">
      <c r="A368" s="7" t="s">
        <v>131</v>
      </c>
      <c r="B368" s="16">
        <v>544</v>
      </c>
      <c r="C368" s="17" t="s">
        <v>58</v>
      </c>
      <c r="D368" s="17" t="s">
        <v>11</v>
      </c>
      <c r="E368" s="17" t="s">
        <v>203</v>
      </c>
      <c r="F368" s="17">
        <v>610</v>
      </c>
      <c r="G368" s="3">
        <v>55209.8</v>
      </c>
      <c r="H368" s="3">
        <v>1234.0999999999999</v>
      </c>
      <c r="I368" s="18">
        <f t="shared" si="68"/>
        <v>56443.9</v>
      </c>
      <c r="J368" s="3">
        <v>0</v>
      </c>
      <c r="K368" s="18">
        <f t="shared" si="69"/>
        <v>56443.9</v>
      </c>
      <c r="L368" s="3">
        <v>0</v>
      </c>
      <c r="M368" s="18">
        <f t="shared" si="70"/>
        <v>56443.9</v>
      </c>
      <c r="N368" s="3">
        <v>0</v>
      </c>
      <c r="O368" s="18">
        <f t="shared" si="71"/>
        <v>56443.9</v>
      </c>
      <c r="P368" s="80">
        <f>-542.7-3544.7</f>
        <v>-4087.3999999999996</v>
      </c>
      <c r="Q368" s="18">
        <f t="shared" si="63"/>
        <v>52356.5</v>
      </c>
      <c r="R368" s="80">
        <v>-6713.5</v>
      </c>
      <c r="S368" s="18">
        <f t="shared" si="59"/>
        <v>45643</v>
      </c>
    </row>
    <row r="369" spans="1:19" ht="45" x14ac:dyDescent="0.3">
      <c r="A369" s="7" t="s">
        <v>204</v>
      </c>
      <c r="B369" s="16">
        <v>544</v>
      </c>
      <c r="C369" s="17" t="s">
        <v>58</v>
      </c>
      <c r="D369" s="17" t="s">
        <v>11</v>
      </c>
      <c r="E369" s="17" t="s">
        <v>205</v>
      </c>
      <c r="F369" s="17" t="s">
        <v>14</v>
      </c>
      <c r="G369" s="3">
        <f t="shared" ref="G369:R372" si="72">G370</f>
        <v>1743.8</v>
      </c>
      <c r="H369" s="3">
        <f t="shared" si="72"/>
        <v>0</v>
      </c>
      <c r="I369" s="18">
        <f t="shared" si="68"/>
        <v>1743.8</v>
      </c>
      <c r="J369" s="3">
        <f t="shared" si="72"/>
        <v>0</v>
      </c>
      <c r="K369" s="18">
        <f t="shared" si="69"/>
        <v>1743.8</v>
      </c>
      <c r="L369" s="3">
        <f t="shared" si="72"/>
        <v>0</v>
      </c>
      <c r="M369" s="18">
        <f t="shared" si="70"/>
        <v>1743.8</v>
      </c>
      <c r="N369" s="3">
        <f t="shared" si="72"/>
        <v>0</v>
      </c>
      <c r="O369" s="18">
        <f t="shared" si="71"/>
        <v>1743.8</v>
      </c>
      <c r="P369" s="3">
        <f t="shared" si="72"/>
        <v>0</v>
      </c>
      <c r="Q369" s="18">
        <f t="shared" si="63"/>
        <v>1743.8</v>
      </c>
      <c r="R369" s="3">
        <f t="shared" si="72"/>
        <v>-2.1</v>
      </c>
      <c r="S369" s="18">
        <f t="shared" si="59"/>
        <v>1741.7</v>
      </c>
    </row>
    <row r="370" spans="1:19" ht="62.25" customHeight="1" x14ac:dyDescent="0.3">
      <c r="A370" s="7" t="s">
        <v>206</v>
      </c>
      <c r="B370" s="16">
        <v>544</v>
      </c>
      <c r="C370" s="17" t="s">
        <v>58</v>
      </c>
      <c r="D370" s="17" t="s">
        <v>11</v>
      </c>
      <c r="E370" s="17" t="s">
        <v>207</v>
      </c>
      <c r="F370" s="17" t="s">
        <v>14</v>
      </c>
      <c r="G370" s="3">
        <f t="shared" si="72"/>
        <v>1743.8</v>
      </c>
      <c r="H370" s="3">
        <f t="shared" si="72"/>
        <v>0</v>
      </c>
      <c r="I370" s="18">
        <f t="shared" si="68"/>
        <v>1743.8</v>
      </c>
      <c r="J370" s="3">
        <f t="shared" si="72"/>
        <v>0</v>
      </c>
      <c r="K370" s="18">
        <f t="shared" si="69"/>
        <v>1743.8</v>
      </c>
      <c r="L370" s="3">
        <f t="shared" si="72"/>
        <v>0</v>
      </c>
      <c r="M370" s="18">
        <f t="shared" si="70"/>
        <v>1743.8</v>
      </c>
      <c r="N370" s="3">
        <f t="shared" si="72"/>
        <v>0</v>
      </c>
      <c r="O370" s="18">
        <f t="shared" si="71"/>
        <v>1743.8</v>
      </c>
      <c r="P370" s="3">
        <f t="shared" si="72"/>
        <v>0</v>
      </c>
      <c r="Q370" s="18">
        <f t="shared" si="63"/>
        <v>1743.8</v>
      </c>
      <c r="R370" s="3">
        <f t="shared" si="72"/>
        <v>-2.1</v>
      </c>
      <c r="S370" s="18">
        <f t="shared" si="59"/>
        <v>1741.7</v>
      </c>
    </row>
    <row r="371" spans="1:19" ht="30.75" customHeight="1" x14ac:dyDescent="0.3">
      <c r="A371" s="7" t="s">
        <v>403</v>
      </c>
      <c r="B371" s="16">
        <v>544</v>
      </c>
      <c r="C371" s="17" t="s">
        <v>58</v>
      </c>
      <c r="D371" s="17" t="s">
        <v>11</v>
      </c>
      <c r="E371" s="17" t="s">
        <v>404</v>
      </c>
      <c r="F371" s="17" t="s">
        <v>14</v>
      </c>
      <c r="G371" s="3">
        <f t="shared" si="72"/>
        <v>1743.8</v>
      </c>
      <c r="H371" s="3">
        <f t="shared" si="72"/>
        <v>0</v>
      </c>
      <c r="I371" s="18">
        <f t="shared" si="68"/>
        <v>1743.8</v>
      </c>
      <c r="J371" s="3">
        <f t="shared" si="72"/>
        <v>0</v>
      </c>
      <c r="K371" s="18">
        <f t="shared" si="69"/>
        <v>1743.8</v>
      </c>
      <c r="L371" s="3">
        <f t="shared" si="72"/>
        <v>0</v>
      </c>
      <c r="M371" s="18">
        <f t="shared" si="70"/>
        <v>1743.8</v>
      </c>
      <c r="N371" s="3">
        <f t="shared" si="72"/>
        <v>0</v>
      </c>
      <c r="O371" s="18">
        <f t="shared" si="71"/>
        <v>1743.8</v>
      </c>
      <c r="P371" s="3">
        <f t="shared" si="72"/>
        <v>0</v>
      </c>
      <c r="Q371" s="18">
        <f t="shared" si="63"/>
        <v>1743.8</v>
      </c>
      <c r="R371" s="3">
        <f t="shared" si="72"/>
        <v>-2.1</v>
      </c>
      <c r="S371" s="18">
        <f t="shared" si="59"/>
        <v>1741.7</v>
      </c>
    </row>
    <row r="372" spans="1:19" ht="45" customHeight="1" x14ac:dyDescent="0.3">
      <c r="A372" s="7" t="s">
        <v>123</v>
      </c>
      <c r="B372" s="16">
        <v>544</v>
      </c>
      <c r="C372" s="17" t="s">
        <v>58</v>
      </c>
      <c r="D372" s="17" t="s">
        <v>11</v>
      </c>
      <c r="E372" s="17" t="s">
        <v>404</v>
      </c>
      <c r="F372" s="17">
        <v>600</v>
      </c>
      <c r="G372" s="3">
        <f t="shared" si="72"/>
        <v>1743.8</v>
      </c>
      <c r="H372" s="3">
        <f t="shared" si="72"/>
        <v>0</v>
      </c>
      <c r="I372" s="18">
        <f t="shared" si="68"/>
        <v>1743.8</v>
      </c>
      <c r="J372" s="3">
        <f t="shared" si="72"/>
        <v>0</v>
      </c>
      <c r="K372" s="18">
        <f t="shared" si="69"/>
        <v>1743.8</v>
      </c>
      <c r="L372" s="3">
        <f t="shared" si="72"/>
        <v>0</v>
      </c>
      <c r="M372" s="18">
        <f t="shared" si="70"/>
        <v>1743.8</v>
      </c>
      <c r="N372" s="3">
        <f t="shared" si="72"/>
        <v>0</v>
      </c>
      <c r="O372" s="18">
        <f t="shared" si="71"/>
        <v>1743.8</v>
      </c>
      <c r="P372" s="3">
        <f t="shared" si="72"/>
        <v>0</v>
      </c>
      <c r="Q372" s="18">
        <f t="shared" si="63"/>
        <v>1743.8</v>
      </c>
      <c r="R372" s="3">
        <f t="shared" si="72"/>
        <v>-2.1</v>
      </c>
      <c r="S372" s="18">
        <f t="shared" si="59"/>
        <v>1741.7</v>
      </c>
    </row>
    <row r="373" spans="1:19" ht="15" customHeight="1" x14ac:dyDescent="0.3">
      <c r="A373" s="7" t="s">
        <v>131</v>
      </c>
      <c r="B373" s="16">
        <v>544</v>
      </c>
      <c r="C373" s="17" t="s">
        <v>58</v>
      </c>
      <c r="D373" s="17" t="s">
        <v>11</v>
      </c>
      <c r="E373" s="17" t="s">
        <v>404</v>
      </c>
      <c r="F373" s="17">
        <v>610</v>
      </c>
      <c r="G373" s="3">
        <v>1743.8</v>
      </c>
      <c r="H373" s="3"/>
      <c r="I373" s="18">
        <f t="shared" si="68"/>
        <v>1743.8</v>
      </c>
      <c r="J373" s="3"/>
      <c r="K373" s="18">
        <f t="shared" si="69"/>
        <v>1743.8</v>
      </c>
      <c r="L373" s="3"/>
      <c r="M373" s="18">
        <f t="shared" si="70"/>
        <v>1743.8</v>
      </c>
      <c r="N373" s="3"/>
      <c r="O373" s="18">
        <f t="shared" si="71"/>
        <v>1743.8</v>
      </c>
      <c r="P373" s="3"/>
      <c r="Q373" s="18">
        <f t="shared" si="63"/>
        <v>1743.8</v>
      </c>
      <c r="R373" s="3">
        <v>-2.1</v>
      </c>
      <c r="S373" s="18">
        <f t="shared" si="59"/>
        <v>1741.7</v>
      </c>
    </row>
    <row r="374" spans="1:19" ht="15" customHeight="1" x14ac:dyDescent="0.3">
      <c r="A374" s="7" t="s">
        <v>651</v>
      </c>
      <c r="B374" s="16">
        <v>544</v>
      </c>
      <c r="C374" s="17" t="s">
        <v>58</v>
      </c>
      <c r="D374" s="17" t="s">
        <v>11</v>
      </c>
      <c r="E374" s="17" t="s">
        <v>477</v>
      </c>
      <c r="F374" s="17" t="s">
        <v>14</v>
      </c>
      <c r="G374" s="3">
        <f t="shared" ref="G374:R380" si="73">G375</f>
        <v>420</v>
      </c>
      <c r="H374" s="3">
        <f t="shared" si="73"/>
        <v>664.6</v>
      </c>
      <c r="I374" s="18">
        <f t="shared" si="68"/>
        <v>1084.5999999999999</v>
      </c>
      <c r="J374" s="3">
        <f t="shared" si="73"/>
        <v>0</v>
      </c>
      <c r="K374" s="18">
        <f t="shared" si="69"/>
        <v>1084.5999999999999</v>
      </c>
      <c r="L374" s="3">
        <f t="shared" si="73"/>
        <v>0</v>
      </c>
      <c r="M374" s="18">
        <f t="shared" si="70"/>
        <v>1084.5999999999999</v>
      </c>
      <c r="N374" s="3">
        <f t="shared" si="73"/>
        <v>0</v>
      </c>
      <c r="O374" s="18">
        <f t="shared" si="71"/>
        <v>1084.5999999999999</v>
      </c>
      <c r="P374" s="3">
        <f t="shared" si="73"/>
        <v>0</v>
      </c>
      <c r="Q374" s="18">
        <f t="shared" si="63"/>
        <v>1084.5999999999999</v>
      </c>
      <c r="R374" s="3">
        <f t="shared" si="73"/>
        <v>0</v>
      </c>
      <c r="S374" s="18">
        <f t="shared" si="59"/>
        <v>1084.5999999999999</v>
      </c>
    </row>
    <row r="375" spans="1:19" ht="74.25" customHeight="1" x14ac:dyDescent="0.3">
      <c r="A375" s="7" t="s">
        <v>478</v>
      </c>
      <c r="B375" s="16">
        <v>544</v>
      </c>
      <c r="C375" s="17" t="s">
        <v>58</v>
      </c>
      <c r="D375" s="17" t="s">
        <v>11</v>
      </c>
      <c r="E375" s="17" t="s">
        <v>479</v>
      </c>
      <c r="F375" s="17" t="s">
        <v>14</v>
      </c>
      <c r="G375" s="3">
        <f>G379</f>
        <v>420</v>
      </c>
      <c r="H375" s="3">
        <f>H379+H376</f>
        <v>664.6</v>
      </c>
      <c r="I375" s="18">
        <f t="shared" si="68"/>
        <v>1084.5999999999999</v>
      </c>
      <c r="J375" s="3">
        <f>J379+J376</f>
        <v>0</v>
      </c>
      <c r="K375" s="18">
        <f t="shared" si="69"/>
        <v>1084.5999999999999</v>
      </c>
      <c r="L375" s="3">
        <f>L379+L376</f>
        <v>0</v>
      </c>
      <c r="M375" s="18">
        <f t="shared" si="70"/>
        <v>1084.5999999999999</v>
      </c>
      <c r="N375" s="3">
        <f>N379+N376</f>
        <v>0</v>
      </c>
      <c r="O375" s="18">
        <f t="shared" si="71"/>
        <v>1084.5999999999999</v>
      </c>
      <c r="P375" s="3">
        <f>P379+P376</f>
        <v>0</v>
      </c>
      <c r="Q375" s="18">
        <f t="shared" si="63"/>
        <v>1084.5999999999999</v>
      </c>
      <c r="R375" s="3">
        <f>R379+R376</f>
        <v>0</v>
      </c>
      <c r="S375" s="18">
        <f t="shared" si="59"/>
        <v>1084.5999999999999</v>
      </c>
    </row>
    <row r="376" spans="1:19" ht="61.9" customHeight="1" x14ac:dyDescent="0.3">
      <c r="A376" s="7" t="s">
        <v>798</v>
      </c>
      <c r="B376" s="16">
        <v>544</v>
      </c>
      <c r="C376" s="17" t="s">
        <v>58</v>
      </c>
      <c r="D376" s="17" t="s">
        <v>11</v>
      </c>
      <c r="E376" s="17" t="s">
        <v>797</v>
      </c>
      <c r="F376" s="17" t="s">
        <v>14</v>
      </c>
      <c r="G376" s="3"/>
      <c r="H376" s="3">
        <f>H377</f>
        <v>684.6</v>
      </c>
      <c r="I376" s="18">
        <f t="shared" si="68"/>
        <v>684.6</v>
      </c>
      <c r="J376" s="3">
        <f>J377</f>
        <v>0</v>
      </c>
      <c r="K376" s="18">
        <f t="shared" si="69"/>
        <v>684.6</v>
      </c>
      <c r="L376" s="3">
        <f>L377</f>
        <v>0</v>
      </c>
      <c r="M376" s="18">
        <f t="shared" si="70"/>
        <v>684.6</v>
      </c>
      <c r="N376" s="3">
        <f>N377</f>
        <v>0</v>
      </c>
      <c r="O376" s="18">
        <f t="shared" si="71"/>
        <v>684.6</v>
      </c>
      <c r="P376" s="3">
        <f>P377</f>
        <v>0</v>
      </c>
      <c r="Q376" s="18">
        <f t="shared" si="63"/>
        <v>684.6</v>
      </c>
      <c r="R376" s="3">
        <f>R377</f>
        <v>0</v>
      </c>
      <c r="S376" s="18">
        <f t="shared" si="59"/>
        <v>684.6</v>
      </c>
    </row>
    <row r="377" spans="1:19" ht="48" customHeight="1" x14ac:dyDescent="0.3">
      <c r="A377" s="7" t="s">
        <v>123</v>
      </c>
      <c r="B377" s="16">
        <v>544</v>
      </c>
      <c r="C377" s="17" t="s">
        <v>58</v>
      </c>
      <c r="D377" s="17" t="s">
        <v>11</v>
      </c>
      <c r="E377" s="17" t="s">
        <v>797</v>
      </c>
      <c r="F377" s="17" t="s">
        <v>482</v>
      </c>
      <c r="G377" s="3"/>
      <c r="H377" s="3">
        <f>H378</f>
        <v>684.6</v>
      </c>
      <c r="I377" s="18">
        <f t="shared" si="68"/>
        <v>684.6</v>
      </c>
      <c r="J377" s="3">
        <f>J378</f>
        <v>0</v>
      </c>
      <c r="K377" s="18">
        <f t="shared" si="69"/>
        <v>684.6</v>
      </c>
      <c r="L377" s="3">
        <f>L378</f>
        <v>0</v>
      </c>
      <c r="M377" s="18">
        <f t="shared" si="70"/>
        <v>684.6</v>
      </c>
      <c r="N377" s="3">
        <f>N378</f>
        <v>0</v>
      </c>
      <c r="O377" s="18">
        <f t="shared" si="71"/>
        <v>684.6</v>
      </c>
      <c r="P377" s="3">
        <f>P378</f>
        <v>0</v>
      </c>
      <c r="Q377" s="18">
        <f t="shared" si="63"/>
        <v>684.6</v>
      </c>
      <c r="R377" s="3">
        <f>R378</f>
        <v>0</v>
      </c>
      <c r="S377" s="18">
        <f t="shared" si="59"/>
        <v>684.6</v>
      </c>
    </row>
    <row r="378" spans="1:19" ht="15" customHeight="1" x14ac:dyDescent="0.3">
      <c r="A378" s="7" t="s">
        <v>131</v>
      </c>
      <c r="B378" s="16">
        <v>544</v>
      </c>
      <c r="C378" s="17" t="s">
        <v>58</v>
      </c>
      <c r="D378" s="17" t="s">
        <v>11</v>
      </c>
      <c r="E378" s="17" t="s">
        <v>797</v>
      </c>
      <c r="F378" s="17" t="s">
        <v>483</v>
      </c>
      <c r="G378" s="3"/>
      <c r="H378" s="3">
        <v>684.6</v>
      </c>
      <c r="I378" s="18">
        <f t="shared" si="68"/>
        <v>684.6</v>
      </c>
      <c r="J378" s="3">
        <v>0</v>
      </c>
      <c r="K378" s="18">
        <f t="shared" si="69"/>
        <v>684.6</v>
      </c>
      <c r="L378" s="3">
        <v>0</v>
      </c>
      <c r="M378" s="18">
        <f t="shared" si="70"/>
        <v>684.6</v>
      </c>
      <c r="N378" s="3">
        <v>0</v>
      </c>
      <c r="O378" s="18">
        <f t="shared" si="71"/>
        <v>684.6</v>
      </c>
      <c r="P378" s="3">
        <v>0</v>
      </c>
      <c r="Q378" s="18">
        <f t="shared" si="63"/>
        <v>684.6</v>
      </c>
      <c r="R378" s="3">
        <v>0</v>
      </c>
      <c r="S378" s="18">
        <f t="shared" si="59"/>
        <v>684.6</v>
      </c>
    </row>
    <row r="379" spans="1:19" ht="63" customHeight="1" x14ac:dyDescent="0.3">
      <c r="A379" s="7" t="s">
        <v>652</v>
      </c>
      <c r="B379" s="16">
        <v>544</v>
      </c>
      <c r="C379" s="17" t="s">
        <v>58</v>
      </c>
      <c r="D379" s="17" t="s">
        <v>11</v>
      </c>
      <c r="E379" s="17" t="s">
        <v>569</v>
      </c>
      <c r="F379" s="17" t="s">
        <v>14</v>
      </c>
      <c r="G379" s="3">
        <f t="shared" si="73"/>
        <v>420</v>
      </c>
      <c r="H379" s="3">
        <f t="shared" si="73"/>
        <v>-20</v>
      </c>
      <c r="I379" s="18">
        <f t="shared" si="68"/>
        <v>400</v>
      </c>
      <c r="J379" s="3">
        <f t="shared" si="73"/>
        <v>0</v>
      </c>
      <c r="K379" s="18">
        <f t="shared" si="69"/>
        <v>400</v>
      </c>
      <c r="L379" s="3">
        <f t="shared" si="73"/>
        <v>0</v>
      </c>
      <c r="M379" s="18">
        <f t="shared" si="70"/>
        <v>400</v>
      </c>
      <c r="N379" s="3">
        <f t="shared" si="73"/>
        <v>0</v>
      </c>
      <c r="O379" s="18">
        <f t="shared" si="71"/>
        <v>400</v>
      </c>
      <c r="P379" s="3">
        <f t="shared" si="73"/>
        <v>0</v>
      </c>
      <c r="Q379" s="18">
        <f t="shared" si="63"/>
        <v>400</v>
      </c>
      <c r="R379" s="3">
        <f t="shared" si="73"/>
        <v>0</v>
      </c>
      <c r="S379" s="18">
        <f t="shared" si="59"/>
        <v>400</v>
      </c>
    </row>
    <row r="380" spans="1:19" ht="44.25" customHeight="1" x14ac:dyDescent="0.3">
      <c r="A380" s="7" t="s">
        <v>123</v>
      </c>
      <c r="B380" s="16">
        <v>544</v>
      </c>
      <c r="C380" s="17" t="s">
        <v>58</v>
      </c>
      <c r="D380" s="17" t="s">
        <v>11</v>
      </c>
      <c r="E380" s="17" t="s">
        <v>569</v>
      </c>
      <c r="F380" s="17" t="s">
        <v>482</v>
      </c>
      <c r="G380" s="3">
        <f t="shared" si="73"/>
        <v>420</v>
      </c>
      <c r="H380" s="3">
        <f t="shared" si="73"/>
        <v>-20</v>
      </c>
      <c r="I380" s="18">
        <f t="shared" si="68"/>
        <v>400</v>
      </c>
      <c r="J380" s="3">
        <f t="shared" si="73"/>
        <v>0</v>
      </c>
      <c r="K380" s="18">
        <f t="shared" si="69"/>
        <v>400</v>
      </c>
      <c r="L380" s="3">
        <f t="shared" si="73"/>
        <v>0</v>
      </c>
      <c r="M380" s="18">
        <f t="shared" si="70"/>
        <v>400</v>
      </c>
      <c r="N380" s="3">
        <f t="shared" si="73"/>
        <v>0</v>
      </c>
      <c r="O380" s="18">
        <f t="shared" si="71"/>
        <v>400</v>
      </c>
      <c r="P380" s="3">
        <f t="shared" si="73"/>
        <v>0</v>
      </c>
      <c r="Q380" s="18">
        <f t="shared" si="63"/>
        <v>400</v>
      </c>
      <c r="R380" s="3">
        <f t="shared" si="73"/>
        <v>0</v>
      </c>
      <c r="S380" s="18">
        <f t="shared" si="59"/>
        <v>400</v>
      </c>
    </row>
    <row r="381" spans="1:19" ht="16.899999999999999" customHeight="1" x14ac:dyDescent="0.3">
      <c r="A381" s="7" t="s">
        <v>131</v>
      </c>
      <c r="B381" s="16">
        <v>544</v>
      </c>
      <c r="C381" s="17" t="s">
        <v>58</v>
      </c>
      <c r="D381" s="17" t="s">
        <v>11</v>
      </c>
      <c r="E381" s="17" t="s">
        <v>569</v>
      </c>
      <c r="F381" s="17" t="s">
        <v>483</v>
      </c>
      <c r="G381" s="3">
        <v>420</v>
      </c>
      <c r="H381" s="3">
        <v>-20</v>
      </c>
      <c r="I381" s="18">
        <f t="shared" si="68"/>
        <v>400</v>
      </c>
      <c r="J381" s="3">
        <v>0</v>
      </c>
      <c r="K381" s="18">
        <f t="shared" si="69"/>
        <v>400</v>
      </c>
      <c r="L381" s="3">
        <v>0</v>
      </c>
      <c r="M381" s="18">
        <f t="shared" si="70"/>
        <v>400</v>
      </c>
      <c r="N381" s="3">
        <v>0</v>
      </c>
      <c r="O381" s="18">
        <f t="shared" si="71"/>
        <v>400</v>
      </c>
      <c r="P381" s="3">
        <v>0</v>
      </c>
      <c r="Q381" s="18">
        <f t="shared" si="63"/>
        <v>400</v>
      </c>
      <c r="R381" s="3">
        <v>0</v>
      </c>
      <c r="S381" s="18">
        <f t="shared" si="59"/>
        <v>400</v>
      </c>
    </row>
    <row r="382" spans="1:19" x14ac:dyDescent="0.3">
      <c r="A382" s="7" t="s">
        <v>210</v>
      </c>
      <c r="B382" s="16">
        <v>544</v>
      </c>
      <c r="C382" s="17" t="s">
        <v>58</v>
      </c>
      <c r="D382" s="17" t="s">
        <v>16</v>
      </c>
      <c r="E382" s="17" t="s">
        <v>13</v>
      </c>
      <c r="F382" s="17" t="s">
        <v>14</v>
      </c>
      <c r="G382" s="3">
        <f>G383</f>
        <v>512835.69999999995</v>
      </c>
      <c r="H382" s="3">
        <f>H383</f>
        <v>31215.4</v>
      </c>
      <c r="I382" s="18">
        <f t="shared" si="68"/>
        <v>544051.1</v>
      </c>
      <c r="J382" s="3">
        <f>J383</f>
        <v>0</v>
      </c>
      <c r="K382" s="18">
        <f t="shared" si="69"/>
        <v>544051.1</v>
      </c>
      <c r="L382" s="3">
        <f>L383</f>
        <v>-10</v>
      </c>
      <c r="M382" s="18">
        <f t="shared" si="70"/>
        <v>544041.1</v>
      </c>
      <c r="N382" s="3">
        <f>N383</f>
        <v>1000</v>
      </c>
      <c r="O382" s="18">
        <f t="shared" si="71"/>
        <v>545041.1</v>
      </c>
      <c r="P382" s="80">
        <f>P383</f>
        <v>8316.7999999999993</v>
      </c>
      <c r="Q382" s="18">
        <f t="shared" si="63"/>
        <v>553357.9</v>
      </c>
      <c r="R382" s="80">
        <f>R383</f>
        <v>3067.9</v>
      </c>
      <c r="S382" s="18">
        <f t="shared" si="59"/>
        <v>556425.80000000005</v>
      </c>
    </row>
    <row r="383" spans="1:19" ht="45" x14ac:dyDescent="0.3">
      <c r="A383" s="7" t="s">
        <v>649</v>
      </c>
      <c r="B383" s="16">
        <v>544</v>
      </c>
      <c r="C383" s="17" t="s">
        <v>58</v>
      </c>
      <c r="D383" s="17" t="s">
        <v>16</v>
      </c>
      <c r="E383" s="17" t="s">
        <v>170</v>
      </c>
      <c r="F383" s="17" t="s">
        <v>14</v>
      </c>
      <c r="G383" s="3">
        <f>G384+G401+G406+G411</f>
        <v>512835.69999999995</v>
      </c>
      <c r="H383" s="3">
        <f>H384+H401+H406+H411</f>
        <v>31215.4</v>
      </c>
      <c r="I383" s="18">
        <f t="shared" si="68"/>
        <v>544051.1</v>
      </c>
      <c r="J383" s="3">
        <f>J384+J401+J406+J411</f>
        <v>0</v>
      </c>
      <c r="K383" s="18">
        <f t="shared" si="69"/>
        <v>544051.1</v>
      </c>
      <c r="L383" s="3">
        <f>L384+L401+L406+L411</f>
        <v>-10</v>
      </c>
      <c r="M383" s="18">
        <f t="shared" si="70"/>
        <v>544041.1</v>
      </c>
      <c r="N383" s="3">
        <f>N384+N401+N406+N411</f>
        <v>1000</v>
      </c>
      <c r="O383" s="18">
        <f t="shared" si="71"/>
        <v>545041.1</v>
      </c>
      <c r="P383" s="3">
        <f>P384+P401+P406+P411</f>
        <v>8316.7999999999993</v>
      </c>
      <c r="Q383" s="18">
        <f t="shared" si="63"/>
        <v>553357.9</v>
      </c>
      <c r="R383" s="3">
        <f>R384+R401+R406+R411</f>
        <v>3067.9</v>
      </c>
      <c r="S383" s="18">
        <f t="shared" si="59"/>
        <v>556425.80000000005</v>
      </c>
    </row>
    <row r="384" spans="1:19" x14ac:dyDescent="0.3">
      <c r="A384" s="7" t="s">
        <v>742</v>
      </c>
      <c r="B384" s="16">
        <v>544</v>
      </c>
      <c r="C384" s="17" t="s">
        <v>58</v>
      </c>
      <c r="D384" s="17" t="s">
        <v>16</v>
      </c>
      <c r="E384" s="17" t="s">
        <v>211</v>
      </c>
      <c r="F384" s="17" t="s">
        <v>14</v>
      </c>
      <c r="G384" s="3">
        <f>G385</f>
        <v>500851.5</v>
      </c>
      <c r="H384" s="3">
        <f>H385</f>
        <v>31215.4</v>
      </c>
      <c r="I384" s="18">
        <f t="shared" si="68"/>
        <v>532066.9</v>
      </c>
      <c r="J384" s="3">
        <f>J385</f>
        <v>0</v>
      </c>
      <c r="K384" s="18">
        <f t="shared" si="69"/>
        <v>532066.9</v>
      </c>
      <c r="L384" s="3">
        <f>L385</f>
        <v>-10</v>
      </c>
      <c r="M384" s="18">
        <f t="shared" si="70"/>
        <v>532056.9</v>
      </c>
      <c r="N384" s="3">
        <f>N385</f>
        <v>1000</v>
      </c>
      <c r="O384" s="18">
        <f t="shared" si="71"/>
        <v>533056.9</v>
      </c>
      <c r="P384" s="3">
        <f>P385</f>
        <v>4970.8999999999996</v>
      </c>
      <c r="Q384" s="18">
        <f t="shared" si="63"/>
        <v>538027.80000000005</v>
      </c>
      <c r="R384" s="3">
        <f>R385</f>
        <v>-331.5</v>
      </c>
      <c r="S384" s="18">
        <f t="shared" si="59"/>
        <v>537696.30000000005</v>
      </c>
    </row>
    <row r="385" spans="1:19" ht="105.75" customHeight="1" x14ac:dyDescent="0.3">
      <c r="A385" s="7" t="s">
        <v>212</v>
      </c>
      <c r="B385" s="16">
        <v>544</v>
      </c>
      <c r="C385" s="17" t="s">
        <v>58</v>
      </c>
      <c r="D385" s="17" t="s">
        <v>16</v>
      </c>
      <c r="E385" s="17" t="s">
        <v>213</v>
      </c>
      <c r="F385" s="17" t="s">
        <v>14</v>
      </c>
      <c r="G385" s="3">
        <f>G386+G389+G392</f>
        <v>500851.5</v>
      </c>
      <c r="H385" s="3">
        <f>H386+H389+H392</f>
        <v>31215.4</v>
      </c>
      <c r="I385" s="18">
        <f t="shared" si="68"/>
        <v>532066.9</v>
      </c>
      <c r="J385" s="3">
        <f>J386+J389+J392</f>
        <v>0</v>
      </c>
      <c r="K385" s="18">
        <f t="shared" si="69"/>
        <v>532066.9</v>
      </c>
      <c r="L385" s="3">
        <f>L386+L389+L392</f>
        <v>-10</v>
      </c>
      <c r="M385" s="18">
        <f t="shared" si="70"/>
        <v>532056.9</v>
      </c>
      <c r="N385" s="3">
        <f>N386+N389+N392+N395+N398</f>
        <v>1000</v>
      </c>
      <c r="O385" s="18">
        <f t="shared" si="71"/>
        <v>533056.9</v>
      </c>
      <c r="P385" s="3">
        <f>P386+P389+P392+P395+P398</f>
        <v>4970.8999999999996</v>
      </c>
      <c r="Q385" s="18">
        <f t="shared" si="63"/>
        <v>538027.80000000005</v>
      </c>
      <c r="R385" s="3">
        <f>R386+R389+R392+R395+R398</f>
        <v>-331.5</v>
      </c>
      <c r="S385" s="18">
        <f t="shared" si="59"/>
        <v>537696.30000000005</v>
      </c>
    </row>
    <row r="386" spans="1:19" ht="45" customHeight="1" x14ac:dyDescent="0.3">
      <c r="A386" s="7" t="s">
        <v>214</v>
      </c>
      <c r="B386" s="16">
        <v>544</v>
      </c>
      <c r="C386" s="17" t="s">
        <v>58</v>
      </c>
      <c r="D386" s="17" t="s">
        <v>16</v>
      </c>
      <c r="E386" s="17" t="s">
        <v>215</v>
      </c>
      <c r="F386" s="17" t="s">
        <v>14</v>
      </c>
      <c r="G386" s="3">
        <f>G387</f>
        <v>386483</v>
      </c>
      <c r="H386" s="3">
        <f>H387</f>
        <v>31215.4</v>
      </c>
      <c r="I386" s="18">
        <f t="shared" si="68"/>
        <v>417698.4</v>
      </c>
      <c r="J386" s="3">
        <f>J387</f>
        <v>0</v>
      </c>
      <c r="K386" s="18">
        <f t="shared" si="69"/>
        <v>417698.4</v>
      </c>
      <c r="L386" s="3">
        <f>L387</f>
        <v>0</v>
      </c>
      <c r="M386" s="18">
        <f t="shared" si="70"/>
        <v>417698.4</v>
      </c>
      <c r="N386" s="3">
        <f>N387</f>
        <v>0</v>
      </c>
      <c r="O386" s="18">
        <f t="shared" si="71"/>
        <v>417698.4</v>
      </c>
      <c r="P386" s="3">
        <f>P387</f>
        <v>0</v>
      </c>
      <c r="Q386" s="18">
        <f t="shared" si="63"/>
        <v>417698.4</v>
      </c>
      <c r="R386" s="3">
        <f>R387</f>
        <v>0</v>
      </c>
      <c r="S386" s="18">
        <f t="shared" si="59"/>
        <v>417698.4</v>
      </c>
    </row>
    <row r="387" spans="1:19" ht="45" customHeight="1" x14ac:dyDescent="0.3">
      <c r="A387" s="7" t="s">
        <v>123</v>
      </c>
      <c r="B387" s="16">
        <v>544</v>
      </c>
      <c r="C387" s="17" t="s">
        <v>58</v>
      </c>
      <c r="D387" s="17" t="s">
        <v>16</v>
      </c>
      <c r="E387" s="17" t="s">
        <v>215</v>
      </c>
      <c r="F387" s="17">
        <v>600</v>
      </c>
      <c r="G387" s="3">
        <f>G388</f>
        <v>386483</v>
      </c>
      <c r="H387" s="3">
        <f>H388</f>
        <v>31215.4</v>
      </c>
      <c r="I387" s="18">
        <f t="shared" si="68"/>
        <v>417698.4</v>
      </c>
      <c r="J387" s="3">
        <f>J388</f>
        <v>0</v>
      </c>
      <c r="K387" s="18">
        <f t="shared" si="69"/>
        <v>417698.4</v>
      </c>
      <c r="L387" s="3">
        <f>L388</f>
        <v>0</v>
      </c>
      <c r="M387" s="18">
        <f t="shared" si="70"/>
        <v>417698.4</v>
      </c>
      <c r="N387" s="3">
        <f>N388</f>
        <v>0</v>
      </c>
      <c r="O387" s="18">
        <f t="shared" si="71"/>
        <v>417698.4</v>
      </c>
      <c r="P387" s="3">
        <f>P388</f>
        <v>0</v>
      </c>
      <c r="Q387" s="18">
        <f t="shared" si="63"/>
        <v>417698.4</v>
      </c>
      <c r="R387" s="3">
        <f>R388</f>
        <v>0</v>
      </c>
      <c r="S387" s="18">
        <f t="shared" si="59"/>
        <v>417698.4</v>
      </c>
    </row>
    <row r="388" spans="1:19" ht="15" customHeight="1" x14ac:dyDescent="0.3">
      <c r="A388" s="7" t="s">
        <v>131</v>
      </c>
      <c r="B388" s="16">
        <v>544</v>
      </c>
      <c r="C388" s="17" t="s">
        <v>58</v>
      </c>
      <c r="D388" s="17" t="s">
        <v>16</v>
      </c>
      <c r="E388" s="17" t="s">
        <v>215</v>
      </c>
      <c r="F388" s="17">
        <v>610</v>
      </c>
      <c r="G388" s="3">
        <v>386483</v>
      </c>
      <c r="H388" s="3">
        <v>31215.4</v>
      </c>
      <c r="I388" s="18">
        <f t="shared" si="68"/>
        <v>417698.4</v>
      </c>
      <c r="J388" s="3">
        <v>0</v>
      </c>
      <c r="K388" s="18">
        <f t="shared" si="69"/>
        <v>417698.4</v>
      </c>
      <c r="L388" s="3">
        <v>0</v>
      </c>
      <c r="M388" s="18">
        <f t="shared" si="70"/>
        <v>417698.4</v>
      </c>
      <c r="N388" s="3">
        <v>0</v>
      </c>
      <c r="O388" s="18">
        <f t="shared" si="71"/>
        <v>417698.4</v>
      </c>
      <c r="P388" s="3">
        <v>0</v>
      </c>
      <c r="Q388" s="18">
        <f t="shared" si="63"/>
        <v>417698.4</v>
      </c>
      <c r="R388" s="3">
        <v>0</v>
      </c>
      <c r="S388" s="18">
        <f t="shared" si="59"/>
        <v>417698.4</v>
      </c>
    </row>
    <row r="389" spans="1:19" ht="44.25" customHeight="1" x14ac:dyDescent="0.3">
      <c r="A389" s="7" t="s">
        <v>405</v>
      </c>
      <c r="B389" s="16">
        <v>544</v>
      </c>
      <c r="C389" s="17" t="s">
        <v>58</v>
      </c>
      <c r="D389" s="17" t="s">
        <v>16</v>
      </c>
      <c r="E389" s="17" t="s">
        <v>217</v>
      </c>
      <c r="F389" s="17" t="s">
        <v>14</v>
      </c>
      <c r="G389" s="3">
        <f>G390</f>
        <v>107416.1</v>
      </c>
      <c r="H389" s="3">
        <f>H390</f>
        <v>0</v>
      </c>
      <c r="I389" s="18">
        <f t="shared" si="68"/>
        <v>107416.1</v>
      </c>
      <c r="J389" s="3">
        <f>J390</f>
        <v>0</v>
      </c>
      <c r="K389" s="18">
        <f t="shared" si="69"/>
        <v>107416.1</v>
      </c>
      <c r="L389" s="3">
        <f>L390</f>
        <v>-10</v>
      </c>
      <c r="M389" s="18">
        <f t="shared" si="70"/>
        <v>107406.1</v>
      </c>
      <c r="N389" s="3">
        <f>N390</f>
        <v>495.7</v>
      </c>
      <c r="O389" s="18">
        <f t="shared" si="71"/>
        <v>107901.8</v>
      </c>
      <c r="P389" s="3">
        <f>P390</f>
        <v>-29.099999999999994</v>
      </c>
      <c r="Q389" s="18">
        <f t="shared" si="63"/>
        <v>107872.7</v>
      </c>
      <c r="R389" s="3">
        <f>R390</f>
        <v>-250.3</v>
      </c>
      <c r="S389" s="18">
        <f t="shared" si="59"/>
        <v>107622.39999999999</v>
      </c>
    </row>
    <row r="390" spans="1:19" ht="45.75" customHeight="1" x14ac:dyDescent="0.3">
      <c r="A390" s="7" t="s">
        <v>123</v>
      </c>
      <c r="B390" s="16">
        <v>544</v>
      </c>
      <c r="C390" s="17" t="s">
        <v>58</v>
      </c>
      <c r="D390" s="17" t="s">
        <v>16</v>
      </c>
      <c r="E390" s="17" t="s">
        <v>217</v>
      </c>
      <c r="F390" s="17">
        <v>600</v>
      </c>
      <c r="G390" s="3">
        <f>G391</f>
        <v>107416.1</v>
      </c>
      <c r="H390" s="3">
        <f>H391</f>
        <v>0</v>
      </c>
      <c r="I390" s="18">
        <f t="shared" si="68"/>
        <v>107416.1</v>
      </c>
      <c r="J390" s="3">
        <f>J391</f>
        <v>0</v>
      </c>
      <c r="K390" s="18">
        <f t="shared" si="69"/>
        <v>107416.1</v>
      </c>
      <c r="L390" s="3">
        <f>L391</f>
        <v>-10</v>
      </c>
      <c r="M390" s="18">
        <f t="shared" si="70"/>
        <v>107406.1</v>
      </c>
      <c r="N390" s="3">
        <f>N391</f>
        <v>495.7</v>
      </c>
      <c r="O390" s="18">
        <f t="shared" si="71"/>
        <v>107901.8</v>
      </c>
      <c r="P390" s="3">
        <f>P391</f>
        <v>-29.099999999999994</v>
      </c>
      <c r="Q390" s="18">
        <f t="shared" si="63"/>
        <v>107872.7</v>
      </c>
      <c r="R390" s="3">
        <f>R391</f>
        <v>-250.3</v>
      </c>
      <c r="S390" s="18">
        <f t="shared" ref="S390:S453" si="74">Q390+R390</f>
        <v>107622.39999999999</v>
      </c>
    </row>
    <row r="391" spans="1:19" ht="15.75" customHeight="1" x14ac:dyDescent="0.3">
      <c r="A391" s="7" t="s">
        <v>131</v>
      </c>
      <c r="B391" s="16">
        <v>544</v>
      </c>
      <c r="C391" s="17" t="s">
        <v>58</v>
      </c>
      <c r="D391" s="17" t="s">
        <v>16</v>
      </c>
      <c r="E391" s="17" t="s">
        <v>217</v>
      </c>
      <c r="F391" s="17">
        <v>610</v>
      </c>
      <c r="G391" s="3">
        <v>107416.1</v>
      </c>
      <c r="H391" s="3"/>
      <c r="I391" s="18">
        <f t="shared" si="68"/>
        <v>107416.1</v>
      </c>
      <c r="J391" s="3"/>
      <c r="K391" s="18">
        <f t="shared" si="69"/>
        <v>107416.1</v>
      </c>
      <c r="L391" s="3">
        <v>-10</v>
      </c>
      <c r="M391" s="18">
        <f t="shared" si="70"/>
        <v>107406.1</v>
      </c>
      <c r="N391" s="3">
        <v>495.7</v>
      </c>
      <c r="O391" s="18">
        <f t="shared" si="71"/>
        <v>107901.8</v>
      </c>
      <c r="P391" s="80">
        <f>-243.9+214.8</f>
        <v>-29.099999999999994</v>
      </c>
      <c r="Q391" s="18">
        <f t="shared" si="63"/>
        <v>107872.7</v>
      </c>
      <c r="R391" s="80">
        <v>-250.3</v>
      </c>
      <c r="S391" s="18">
        <f t="shared" si="74"/>
        <v>107622.39999999999</v>
      </c>
    </row>
    <row r="392" spans="1:19" ht="28.5" customHeight="1" x14ac:dyDescent="0.3">
      <c r="A392" s="7" t="s">
        <v>406</v>
      </c>
      <c r="B392" s="16">
        <v>544</v>
      </c>
      <c r="C392" s="17" t="s">
        <v>58</v>
      </c>
      <c r="D392" s="17" t="s">
        <v>16</v>
      </c>
      <c r="E392" s="17" t="s">
        <v>219</v>
      </c>
      <c r="F392" s="17" t="s">
        <v>14</v>
      </c>
      <c r="G392" s="3">
        <f>G393</f>
        <v>6952.4</v>
      </c>
      <c r="H392" s="3">
        <f>H393</f>
        <v>0</v>
      </c>
      <c r="I392" s="18">
        <f t="shared" si="68"/>
        <v>6952.4</v>
      </c>
      <c r="J392" s="3">
        <f>J393</f>
        <v>0</v>
      </c>
      <c r="K392" s="18">
        <f t="shared" si="69"/>
        <v>6952.4</v>
      </c>
      <c r="L392" s="3">
        <f>L393</f>
        <v>0</v>
      </c>
      <c r="M392" s="18">
        <f t="shared" si="70"/>
        <v>6952.4</v>
      </c>
      <c r="N392" s="3">
        <f>N393</f>
        <v>-495.7</v>
      </c>
      <c r="O392" s="18">
        <f t="shared" si="71"/>
        <v>6456.7</v>
      </c>
      <c r="P392" s="3">
        <f>P393</f>
        <v>0</v>
      </c>
      <c r="Q392" s="18">
        <f t="shared" si="63"/>
        <v>6456.7</v>
      </c>
      <c r="R392" s="3">
        <f>R393</f>
        <v>0</v>
      </c>
      <c r="S392" s="18">
        <f t="shared" si="74"/>
        <v>6456.7</v>
      </c>
    </row>
    <row r="393" spans="1:19" ht="45" customHeight="1" x14ac:dyDescent="0.3">
      <c r="A393" s="7" t="s">
        <v>123</v>
      </c>
      <c r="B393" s="16">
        <v>544</v>
      </c>
      <c r="C393" s="17" t="s">
        <v>58</v>
      </c>
      <c r="D393" s="17" t="s">
        <v>16</v>
      </c>
      <c r="E393" s="17" t="s">
        <v>219</v>
      </c>
      <c r="F393" s="17">
        <v>600</v>
      </c>
      <c r="G393" s="3">
        <f>G394</f>
        <v>6952.4</v>
      </c>
      <c r="H393" s="3">
        <f>H394</f>
        <v>0</v>
      </c>
      <c r="I393" s="18">
        <f t="shared" si="68"/>
        <v>6952.4</v>
      </c>
      <c r="J393" s="3">
        <f>J394</f>
        <v>0</v>
      </c>
      <c r="K393" s="18">
        <f t="shared" si="69"/>
        <v>6952.4</v>
      </c>
      <c r="L393" s="3">
        <f>L394</f>
        <v>0</v>
      </c>
      <c r="M393" s="18">
        <f t="shared" si="70"/>
        <v>6952.4</v>
      </c>
      <c r="N393" s="3">
        <v>-495.7</v>
      </c>
      <c r="O393" s="18">
        <f t="shared" si="71"/>
        <v>6456.7</v>
      </c>
      <c r="P393" s="3"/>
      <c r="Q393" s="18">
        <f t="shared" ref="Q393:Q468" si="75">O393+P393</f>
        <v>6456.7</v>
      </c>
      <c r="R393" s="3"/>
      <c r="S393" s="18">
        <f t="shared" si="74"/>
        <v>6456.7</v>
      </c>
    </row>
    <row r="394" spans="1:19" ht="15" customHeight="1" x14ac:dyDescent="0.3">
      <c r="A394" s="7" t="s">
        <v>131</v>
      </c>
      <c r="B394" s="16">
        <v>544</v>
      </c>
      <c r="C394" s="17" t="s">
        <v>58</v>
      </c>
      <c r="D394" s="17" t="s">
        <v>16</v>
      </c>
      <c r="E394" s="17" t="s">
        <v>219</v>
      </c>
      <c r="F394" s="17">
        <v>610</v>
      </c>
      <c r="G394" s="3">
        <v>6952.4</v>
      </c>
      <c r="H394" s="3"/>
      <c r="I394" s="18">
        <f t="shared" si="68"/>
        <v>6952.4</v>
      </c>
      <c r="J394" s="3"/>
      <c r="K394" s="18">
        <f t="shared" si="69"/>
        <v>6952.4</v>
      </c>
      <c r="L394" s="3"/>
      <c r="M394" s="18">
        <f t="shared" si="70"/>
        <v>6952.4</v>
      </c>
      <c r="N394" s="3"/>
      <c r="O394" s="18">
        <f t="shared" si="71"/>
        <v>6952.4</v>
      </c>
      <c r="P394" s="3"/>
      <c r="Q394" s="18">
        <f t="shared" si="75"/>
        <v>6952.4</v>
      </c>
      <c r="R394" s="3"/>
      <c r="S394" s="18">
        <f t="shared" si="74"/>
        <v>6952.4</v>
      </c>
    </row>
    <row r="395" spans="1:19" ht="13.15" hidden="1" customHeight="1" outlineLevel="1" x14ac:dyDescent="0.3">
      <c r="A395" s="7" t="s">
        <v>929</v>
      </c>
      <c r="B395" s="16">
        <v>544</v>
      </c>
      <c r="C395" s="17" t="s">
        <v>58</v>
      </c>
      <c r="D395" s="17" t="s">
        <v>16</v>
      </c>
      <c r="E395" s="17" t="s">
        <v>930</v>
      </c>
      <c r="F395" s="17" t="s">
        <v>14</v>
      </c>
      <c r="G395" s="3"/>
      <c r="H395" s="3"/>
      <c r="I395" s="18"/>
      <c r="J395" s="3"/>
      <c r="K395" s="18"/>
      <c r="L395" s="3"/>
      <c r="M395" s="18"/>
      <c r="N395" s="3">
        <f>N396</f>
        <v>0</v>
      </c>
      <c r="O395" s="18">
        <f t="shared" si="71"/>
        <v>0</v>
      </c>
      <c r="P395" s="3">
        <f>P396</f>
        <v>5000</v>
      </c>
      <c r="Q395" s="18">
        <f t="shared" si="75"/>
        <v>5000</v>
      </c>
      <c r="R395" s="3">
        <f>R396</f>
        <v>0</v>
      </c>
      <c r="S395" s="18">
        <f t="shared" si="74"/>
        <v>5000</v>
      </c>
    </row>
    <row r="396" spans="1:19" ht="14.45" hidden="1" customHeight="1" outlineLevel="1" x14ac:dyDescent="0.3">
      <c r="A396" s="7" t="s">
        <v>123</v>
      </c>
      <c r="B396" s="16">
        <v>544</v>
      </c>
      <c r="C396" s="17" t="s">
        <v>58</v>
      </c>
      <c r="D396" s="17" t="s">
        <v>16</v>
      </c>
      <c r="E396" s="17" t="s">
        <v>930</v>
      </c>
      <c r="F396" s="17">
        <v>600</v>
      </c>
      <c r="G396" s="3"/>
      <c r="H396" s="3"/>
      <c r="I396" s="18"/>
      <c r="J396" s="3"/>
      <c r="K396" s="18"/>
      <c r="L396" s="3"/>
      <c r="M396" s="18"/>
      <c r="N396" s="3">
        <f>N397</f>
        <v>0</v>
      </c>
      <c r="O396" s="18">
        <f t="shared" si="71"/>
        <v>0</v>
      </c>
      <c r="P396" s="3">
        <f>P397</f>
        <v>5000</v>
      </c>
      <c r="Q396" s="18">
        <f t="shared" si="75"/>
        <v>5000</v>
      </c>
      <c r="R396" s="3">
        <f>R397</f>
        <v>0</v>
      </c>
      <c r="S396" s="18">
        <f t="shared" si="74"/>
        <v>5000</v>
      </c>
    </row>
    <row r="397" spans="1:19" ht="22.15" hidden="1" customHeight="1" outlineLevel="1" x14ac:dyDescent="0.3">
      <c r="A397" s="7" t="s">
        <v>131</v>
      </c>
      <c r="B397" s="16">
        <v>544</v>
      </c>
      <c r="C397" s="17" t="s">
        <v>58</v>
      </c>
      <c r="D397" s="17" t="s">
        <v>16</v>
      </c>
      <c r="E397" s="17" t="s">
        <v>930</v>
      </c>
      <c r="F397" s="17">
        <v>610</v>
      </c>
      <c r="G397" s="3"/>
      <c r="H397" s="3"/>
      <c r="I397" s="18"/>
      <c r="J397" s="3"/>
      <c r="K397" s="18"/>
      <c r="L397" s="3"/>
      <c r="M397" s="18"/>
      <c r="N397" s="3">
        <v>0</v>
      </c>
      <c r="O397" s="18">
        <f t="shared" si="71"/>
        <v>0</v>
      </c>
      <c r="P397" s="80">
        <v>5000</v>
      </c>
      <c r="Q397" s="18">
        <f t="shared" si="75"/>
        <v>5000</v>
      </c>
      <c r="R397" s="80"/>
      <c r="S397" s="18">
        <f t="shared" si="74"/>
        <v>5000</v>
      </c>
    </row>
    <row r="398" spans="1:19" ht="58.5" customHeight="1" collapsed="1" x14ac:dyDescent="0.3">
      <c r="A398" s="7" t="s">
        <v>931</v>
      </c>
      <c r="B398" s="16">
        <v>544</v>
      </c>
      <c r="C398" s="17" t="s">
        <v>58</v>
      </c>
      <c r="D398" s="17" t="s">
        <v>16</v>
      </c>
      <c r="E398" s="17" t="s">
        <v>932</v>
      </c>
      <c r="F398" s="17" t="s">
        <v>14</v>
      </c>
      <c r="G398" s="3"/>
      <c r="H398" s="3"/>
      <c r="I398" s="18"/>
      <c r="J398" s="3"/>
      <c r="K398" s="18"/>
      <c r="L398" s="3"/>
      <c r="M398" s="18"/>
      <c r="N398" s="3">
        <f>N399</f>
        <v>1000</v>
      </c>
      <c r="O398" s="18">
        <f t="shared" si="71"/>
        <v>1000</v>
      </c>
      <c r="P398" s="3">
        <f>P399</f>
        <v>0</v>
      </c>
      <c r="Q398" s="18">
        <f t="shared" si="75"/>
        <v>1000</v>
      </c>
      <c r="R398" s="3">
        <v>-81.2</v>
      </c>
      <c r="S398" s="18">
        <f t="shared" si="74"/>
        <v>918.8</v>
      </c>
    </row>
    <row r="399" spans="1:19" ht="44.45" customHeight="1" x14ac:dyDescent="0.3">
      <c r="A399" s="7" t="s">
        <v>123</v>
      </c>
      <c r="B399" s="16">
        <v>544</v>
      </c>
      <c r="C399" s="17" t="s">
        <v>58</v>
      </c>
      <c r="D399" s="17" t="s">
        <v>16</v>
      </c>
      <c r="E399" s="17" t="s">
        <v>932</v>
      </c>
      <c r="F399" s="17">
        <v>600</v>
      </c>
      <c r="G399" s="3"/>
      <c r="H399" s="3"/>
      <c r="I399" s="18"/>
      <c r="J399" s="3"/>
      <c r="K399" s="18"/>
      <c r="L399" s="3"/>
      <c r="M399" s="18"/>
      <c r="N399" s="3">
        <f>N400</f>
        <v>1000</v>
      </c>
      <c r="O399" s="18">
        <f t="shared" si="71"/>
        <v>1000</v>
      </c>
      <c r="P399" s="3">
        <f>P400</f>
        <v>0</v>
      </c>
      <c r="Q399" s="18">
        <f t="shared" si="75"/>
        <v>1000</v>
      </c>
      <c r="R399" s="3">
        <f>R400</f>
        <v>0</v>
      </c>
      <c r="S399" s="18">
        <f t="shared" si="74"/>
        <v>1000</v>
      </c>
    </row>
    <row r="400" spans="1:19" ht="15" customHeight="1" x14ac:dyDescent="0.3">
      <c r="A400" s="7" t="s">
        <v>131</v>
      </c>
      <c r="B400" s="16">
        <v>544</v>
      </c>
      <c r="C400" s="17" t="s">
        <v>58</v>
      </c>
      <c r="D400" s="17" t="s">
        <v>16</v>
      </c>
      <c r="E400" s="17" t="s">
        <v>932</v>
      </c>
      <c r="F400" s="17">
        <v>610</v>
      </c>
      <c r="G400" s="3"/>
      <c r="H400" s="3"/>
      <c r="I400" s="18"/>
      <c r="J400" s="3"/>
      <c r="K400" s="18"/>
      <c r="L400" s="3"/>
      <c r="M400" s="18"/>
      <c r="N400" s="3">
        <v>1000</v>
      </c>
      <c r="O400" s="18">
        <f t="shared" si="71"/>
        <v>1000</v>
      </c>
      <c r="P400" s="3">
        <v>0</v>
      </c>
      <c r="Q400" s="18">
        <f t="shared" si="75"/>
        <v>1000</v>
      </c>
      <c r="R400" s="3">
        <v>0</v>
      </c>
      <c r="S400" s="18">
        <f t="shared" si="74"/>
        <v>1000</v>
      </c>
    </row>
    <row r="401" spans="1:19" x14ac:dyDescent="0.3">
      <c r="A401" s="7" t="s">
        <v>192</v>
      </c>
      <c r="B401" s="16">
        <v>544</v>
      </c>
      <c r="C401" s="17" t="s">
        <v>58</v>
      </c>
      <c r="D401" s="17" t="s">
        <v>16</v>
      </c>
      <c r="E401" s="17" t="s">
        <v>193</v>
      </c>
      <c r="F401" s="17" t="s">
        <v>14</v>
      </c>
      <c r="G401" s="3">
        <f t="shared" ref="G401:R404" si="76">G402</f>
        <v>373.1</v>
      </c>
      <c r="H401" s="3">
        <f t="shared" si="76"/>
        <v>0</v>
      </c>
      <c r="I401" s="18">
        <f t="shared" si="68"/>
        <v>373.1</v>
      </c>
      <c r="J401" s="3">
        <f t="shared" si="76"/>
        <v>0</v>
      </c>
      <c r="K401" s="18">
        <f t="shared" si="69"/>
        <v>373.1</v>
      </c>
      <c r="L401" s="3">
        <f t="shared" si="76"/>
        <v>0</v>
      </c>
      <c r="M401" s="18">
        <f t="shared" si="70"/>
        <v>373.1</v>
      </c>
      <c r="N401" s="3">
        <f t="shared" si="76"/>
        <v>0</v>
      </c>
      <c r="O401" s="18">
        <f t="shared" si="71"/>
        <v>373.1</v>
      </c>
      <c r="P401" s="3">
        <f t="shared" si="76"/>
        <v>0</v>
      </c>
      <c r="Q401" s="18">
        <f t="shared" si="75"/>
        <v>373.1</v>
      </c>
      <c r="R401" s="3">
        <f t="shared" si="76"/>
        <v>0</v>
      </c>
      <c r="S401" s="18">
        <f t="shared" si="74"/>
        <v>373.1</v>
      </c>
    </row>
    <row r="402" spans="1:19" ht="32.25" customHeight="1" x14ac:dyDescent="0.3">
      <c r="A402" s="7" t="s">
        <v>194</v>
      </c>
      <c r="B402" s="16">
        <v>544</v>
      </c>
      <c r="C402" s="17" t="s">
        <v>58</v>
      </c>
      <c r="D402" s="17" t="s">
        <v>16</v>
      </c>
      <c r="E402" s="17" t="s">
        <v>195</v>
      </c>
      <c r="F402" s="17" t="s">
        <v>14</v>
      </c>
      <c r="G402" s="3">
        <f t="shared" si="76"/>
        <v>373.1</v>
      </c>
      <c r="H402" s="3">
        <f t="shared" si="76"/>
        <v>0</v>
      </c>
      <c r="I402" s="18">
        <f t="shared" si="68"/>
        <v>373.1</v>
      </c>
      <c r="J402" s="3">
        <f t="shared" si="76"/>
        <v>0</v>
      </c>
      <c r="K402" s="18">
        <f t="shared" si="69"/>
        <v>373.1</v>
      </c>
      <c r="L402" s="3">
        <f t="shared" si="76"/>
        <v>0</v>
      </c>
      <c r="M402" s="18">
        <f t="shared" si="70"/>
        <v>373.1</v>
      </c>
      <c r="N402" s="3">
        <f t="shared" si="76"/>
        <v>0</v>
      </c>
      <c r="O402" s="18">
        <f t="shared" si="71"/>
        <v>373.1</v>
      </c>
      <c r="P402" s="3">
        <f t="shared" si="76"/>
        <v>0</v>
      </c>
      <c r="Q402" s="18">
        <f t="shared" si="75"/>
        <v>373.1</v>
      </c>
      <c r="R402" s="3">
        <f t="shared" si="76"/>
        <v>0</v>
      </c>
      <c r="S402" s="18">
        <f t="shared" si="74"/>
        <v>373.1</v>
      </c>
    </row>
    <row r="403" spans="1:19" ht="28.5" customHeight="1" x14ac:dyDescent="0.3">
      <c r="A403" s="7" t="s">
        <v>220</v>
      </c>
      <c r="B403" s="16">
        <v>544</v>
      </c>
      <c r="C403" s="17" t="s">
        <v>58</v>
      </c>
      <c r="D403" s="17" t="s">
        <v>16</v>
      </c>
      <c r="E403" s="17" t="s">
        <v>221</v>
      </c>
      <c r="F403" s="17" t="s">
        <v>14</v>
      </c>
      <c r="G403" s="3">
        <f t="shared" si="76"/>
        <v>373.1</v>
      </c>
      <c r="H403" s="3">
        <f t="shared" si="76"/>
        <v>0</v>
      </c>
      <c r="I403" s="18">
        <f t="shared" si="68"/>
        <v>373.1</v>
      </c>
      <c r="J403" s="3">
        <f t="shared" si="76"/>
        <v>0</v>
      </c>
      <c r="K403" s="18">
        <f t="shared" si="69"/>
        <v>373.1</v>
      </c>
      <c r="L403" s="3">
        <f t="shared" si="76"/>
        <v>0</v>
      </c>
      <c r="M403" s="18">
        <f t="shared" si="70"/>
        <v>373.1</v>
      </c>
      <c r="N403" s="3">
        <f t="shared" si="76"/>
        <v>0</v>
      </c>
      <c r="O403" s="18">
        <f t="shared" si="71"/>
        <v>373.1</v>
      </c>
      <c r="P403" s="3">
        <f t="shared" si="76"/>
        <v>0</v>
      </c>
      <c r="Q403" s="18">
        <f t="shared" si="75"/>
        <v>373.1</v>
      </c>
      <c r="R403" s="3">
        <f t="shared" si="76"/>
        <v>0</v>
      </c>
      <c r="S403" s="18">
        <f t="shared" si="74"/>
        <v>373.1</v>
      </c>
    </row>
    <row r="404" spans="1:19" ht="45" customHeight="1" x14ac:dyDescent="0.3">
      <c r="A404" s="7" t="s">
        <v>123</v>
      </c>
      <c r="B404" s="16">
        <v>544</v>
      </c>
      <c r="C404" s="17" t="s">
        <v>58</v>
      </c>
      <c r="D404" s="17" t="s">
        <v>16</v>
      </c>
      <c r="E404" s="17" t="s">
        <v>221</v>
      </c>
      <c r="F404" s="17">
        <v>600</v>
      </c>
      <c r="G404" s="3">
        <f t="shared" si="76"/>
        <v>373.1</v>
      </c>
      <c r="H404" s="3">
        <f t="shared" si="76"/>
        <v>0</v>
      </c>
      <c r="I404" s="18">
        <f t="shared" si="68"/>
        <v>373.1</v>
      </c>
      <c r="J404" s="3">
        <f t="shared" si="76"/>
        <v>0</v>
      </c>
      <c r="K404" s="18">
        <f t="shared" si="69"/>
        <v>373.1</v>
      </c>
      <c r="L404" s="3">
        <f t="shared" si="76"/>
        <v>0</v>
      </c>
      <c r="M404" s="18">
        <f t="shared" si="70"/>
        <v>373.1</v>
      </c>
      <c r="N404" s="3">
        <f t="shared" si="76"/>
        <v>0</v>
      </c>
      <c r="O404" s="18">
        <f t="shared" si="71"/>
        <v>373.1</v>
      </c>
      <c r="P404" s="3">
        <f t="shared" si="76"/>
        <v>0</v>
      </c>
      <c r="Q404" s="18">
        <f t="shared" si="75"/>
        <v>373.1</v>
      </c>
      <c r="R404" s="3">
        <f t="shared" si="76"/>
        <v>0</v>
      </c>
      <c r="S404" s="18">
        <f t="shared" si="74"/>
        <v>373.1</v>
      </c>
    </row>
    <row r="405" spans="1:19" ht="15" customHeight="1" x14ac:dyDescent="0.3">
      <c r="A405" s="7" t="s">
        <v>131</v>
      </c>
      <c r="B405" s="16">
        <v>544</v>
      </c>
      <c r="C405" s="17" t="s">
        <v>58</v>
      </c>
      <c r="D405" s="17" t="s">
        <v>16</v>
      </c>
      <c r="E405" s="17" t="s">
        <v>221</v>
      </c>
      <c r="F405" s="17">
        <v>610</v>
      </c>
      <c r="G405" s="3">
        <v>373.1</v>
      </c>
      <c r="H405" s="3"/>
      <c r="I405" s="18">
        <f t="shared" si="68"/>
        <v>373.1</v>
      </c>
      <c r="J405" s="3"/>
      <c r="K405" s="18">
        <f t="shared" si="69"/>
        <v>373.1</v>
      </c>
      <c r="L405" s="3"/>
      <c r="M405" s="18">
        <f t="shared" si="70"/>
        <v>373.1</v>
      </c>
      <c r="N405" s="3"/>
      <c r="O405" s="18">
        <f t="shared" si="71"/>
        <v>373.1</v>
      </c>
      <c r="P405" s="3"/>
      <c r="Q405" s="18">
        <f t="shared" si="75"/>
        <v>373.1</v>
      </c>
      <c r="R405" s="3"/>
      <c r="S405" s="18">
        <f t="shared" si="74"/>
        <v>373.1</v>
      </c>
    </row>
    <row r="406" spans="1:19" ht="15.75" customHeight="1" x14ac:dyDescent="0.3">
      <c r="A406" s="7" t="s">
        <v>198</v>
      </c>
      <c r="B406" s="16">
        <v>544</v>
      </c>
      <c r="C406" s="17" t="s">
        <v>58</v>
      </c>
      <c r="D406" s="17" t="s">
        <v>16</v>
      </c>
      <c r="E406" s="17" t="s">
        <v>199</v>
      </c>
      <c r="F406" s="17" t="s">
        <v>14</v>
      </c>
      <c r="G406" s="3">
        <f t="shared" ref="G406:R409" si="77">G407</f>
        <v>7804.3</v>
      </c>
      <c r="H406" s="3">
        <f t="shared" si="77"/>
        <v>0</v>
      </c>
      <c r="I406" s="18">
        <f t="shared" si="68"/>
        <v>7804.3</v>
      </c>
      <c r="J406" s="3">
        <f t="shared" si="77"/>
        <v>0</v>
      </c>
      <c r="K406" s="18">
        <f t="shared" si="69"/>
        <v>7804.3</v>
      </c>
      <c r="L406" s="3">
        <f t="shared" si="77"/>
        <v>0</v>
      </c>
      <c r="M406" s="18">
        <f t="shared" si="70"/>
        <v>7804.3</v>
      </c>
      <c r="N406" s="3">
        <f t="shared" si="77"/>
        <v>0</v>
      </c>
      <c r="O406" s="18">
        <f t="shared" si="71"/>
        <v>7804.3</v>
      </c>
      <c r="P406" s="3">
        <f t="shared" si="77"/>
        <v>-181.4</v>
      </c>
      <c r="Q406" s="18">
        <f t="shared" si="75"/>
        <v>7622.9000000000005</v>
      </c>
      <c r="R406" s="3">
        <f t="shared" si="77"/>
        <v>3399.4</v>
      </c>
      <c r="S406" s="18">
        <f t="shared" si="74"/>
        <v>11022.300000000001</v>
      </c>
    </row>
    <row r="407" spans="1:19" ht="30" x14ac:dyDescent="0.3">
      <c r="A407" s="7" t="s">
        <v>222</v>
      </c>
      <c r="B407" s="16">
        <v>544</v>
      </c>
      <c r="C407" s="17" t="s">
        <v>58</v>
      </c>
      <c r="D407" s="17" t="s">
        <v>16</v>
      </c>
      <c r="E407" s="17" t="s">
        <v>201</v>
      </c>
      <c r="F407" s="17" t="s">
        <v>14</v>
      </c>
      <c r="G407" s="3">
        <f t="shared" si="77"/>
        <v>7804.3</v>
      </c>
      <c r="H407" s="3">
        <f t="shared" si="77"/>
        <v>0</v>
      </c>
      <c r="I407" s="18">
        <f t="shared" si="68"/>
        <v>7804.3</v>
      </c>
      <c r="J407" s="3">
        <f t="shared" si="77"/>
        <v>0</v>
      </c>
      <c r="K407" s="18">
        <f t="shared" si="69"/>
        <v>7804.3</v>
      </c>
      <c r="L407" s="3">
        <f t="shared" si="77"/>
        <v>0</v>
      </c>
      <c r="M407" s="18">
        <f t="shared" si="70"/>
        <v>7804.3</v>
      </c>
      <c r="N407" s="3">
        <f t="shared" si="77"/>
        <v>0</v>
      </c>
      <c r="O407" s="18">
        <f t="shared" si="71"/>
        <v>7804.3</v>
      </c>
      <c r="P407" s="3">
        <f t="shared" si="77"/>
        <v>-181.4</v>
      </c>
      <c r="Q407" s="18">
        <f t="shared" si="75"/>
        <v>7622.9000000000005</v>
      </c>
      <c r="R407" s="3">
        <f t="shared" si="77"/>
        <v>3399.4</v>
      </c>
      <c r="S407" s="18">
        <f t="shared" si="74"/>
        <v>11022.300000000001</v>
      </c>
    </row>
    <row r="408" spans="1:19" ht="30.75" customHeight="1" x14ac:dyDescent="0.3">
      <c r="A408" s="7" t="s">
        <v>223</v>
      </c>
      <c r="B408" s="16">
        <v>544</v>
      </c>
      <c r="C408" s="17" t="s">
        <v>58</v>
      </c>
      <c r="D408" s="17" t="s">
        <v>16</v>
      </c>
      <c r="E408" s="17" t="s">
        <v>224</v>
      </c>
      <c r="F408" s="17" t="s">
        <v>14</v>
      </c>
      <c r="G408" s="3">
        <f t="shared" si="77"/>
        <v>7804.3</v>
      </c>
      <c r="H408" s="3">
        <f t="shared" si="77"/>
        <v>0</v>
      </c>
      <c r="I408" s="18">
        <f t="shared" si="68"/>
        <v>7804.3</v>
      </c>
      <c r="J408" s="3">
        <f t="shared" si="77"/>
        <v>0</v>
      </c>
      <c r="K408" s="18">
        <f t="shared" si="69"/>
        <v>7804.3</v>
      </c>
      <c r="L408" s="3">
        <f t="shared" si="77"/>
        <v>0</v>
      </c>
      <c r="M408" s="18">
        <f t="shared" si="70"/>
        <v>7804.3</v>
      </c>
      <c r="N408" s="3">
        <f t="shared" si="77"/>
        <v>0</v>
      </c>
      <c r="O408" s="18">
        <f t="shared" si="71"/>
        <v>7804.3</v>
      </c>
      <c r="P408" s="3">
        <f t="shared" si="77"/>
        <v>-181.4</v>
      </c>
      <c r="Q408" s="18">
        <f t="shared" si="75"/>
        <v>7622.9000000000005</v>
      </c>
      <c r="R408" s="3">
        <f t="shared" si="77"/>
        <v>3399.4</v>
      </c>
      <c r="S408" s="18">
        <f t="shared" si="74"/>
        <v>11022.300000000001</v>
      </c>
    </row>
    <row r="409" spans="1:19" ht="47.25" customHeight="1" x14ac:dyDescent="0.3">
      <c r="A409" s="7" t="s">
        <v>123</v>
      </c>
      <c r="B409" s="16">
        <v>544</v>
      </c>
      <c r="C409" s="17" t="s">
        <v>58</v>
      </c>
      <c r="D409" s="17" t="s">
        <v>16</v>
      </c>
      <c r="E409" s="17" t="s">
        <v>224</v>
      </c>
      <c r="F409" s="17">
        <v>600</v>
      </c>
      <c r="G409" s="3">
        <f t="shared" si="77"/>
        <v>7804.3</v>
      </c>
      <c r="H409" s="3">
        <f t="shared" si="77"/>
        <v>0</v>
      </c>
      <c r="I409" s="18">
        <f t="shared" si="68"/>
        <v>7804.3</v>
      </c>
      <c r="J409" s="3">
        <f t="shared" si="77"/>
        <v>0</v>
      </c>
      <c r="K409" s="18">
        <f t="shared" si="69"/>
        <v>7804.3</v>
      </c>
      <c r="L409" s="3">
        <f t="shared" si="77"/>
        <v>0</v>
      </c>
      <c r="M409" s="18">
        <f t="shared" si="70"/>
        <v>7804.3</v>
      </c>
      <c r="N409" s="3">
        <f t="shared" si="77"/>
        <v>0</v>
      </c>
      <c r="O409" s="18">
        <f t="shared" si="71"/>
        <v>7804.3</v>
      </c>
      <c r="P409" s="3">
        <f t="shared" si="77"/>
        <v>-181.4</v>
      </c>
      <c r="Q409" s="18">
        <f t="shared" si="75"/>
        <v>7622.9000000000005</v>
      </c>
      <c r="R409" s="3">
        <f t="shared" si="77"/>
        <v>3399.4</v>
      </c>
      <c r="S409" s="18">
        <f t="shared" si="74"/>
        <v>11022.300000000001</v>
      </c>
    </row>
    <row r="410" spans="1:19" ht="16.5" customHeight="1" x14ac:dyDescent="0.3">
      <c r="A410" s="7" t="s">
        <v>131</v>
      </c>
      <c r="B410" s="16">
        <v>544</v>
      </c>
      <c r="C410" s="17" t="s">
        <v>58</v>
      </c>
      <c r="D410" s="17" t="s">
        <v>16</v>
      </c>
      <c r="E410" s="17" t="s">
        <v>224</v>
      </c>
      <c r="F410" s="17">
        <v>610</v>
      </c>
      <c r="G410" s="3">
        <v>7804.3</v>
      </c>
      <c r="H410" s="3"/>
      <c r="I410" s="18">
        <f t="shared" si="68"/>
        <v>7804.3</v>
      </c>
      <c r="J410" s="3"/>
      <c r="K410" s="18">
        <f t="shared" si="69"/>
        <v>7804.3</v>
      </c>
      <c r="L410" s="3"/>
      <c r="M410" s="18">
        <f t="shared" si="70"/>
        <v>7804.3</v>
      </c>
      <c r="N410" s="3"/>
      <c r="O410" s="18">
        <f t="shared" si="71"/>
        <v>7804.3</v>
      </c>
      <c r="P410" s="80">
        <v>-181.4</v>
      </c>
      <c r="Q410" s="18">
        <f t="shared" si="75"/>
        <v>7622.9000000000005</v>
      </c>
      <c r="R410" s="80">
        <v>3399.4</v>
      </c>
      <c r="S410" s="18">
        <f t="shared" si="74"/>
        <v>11022.300000000001</v>
      </c>
    </row>
    <row r="411" spans="1:19" ht="45.75" customHeight="1" x14ac:dyDescent="0.3">
      <c r="A411" s="7" t="s">
        <v>204</v>
      </c>
      <c r="B411" s="16">
        <v>544</v>
      </c>
      <c r="C411" s="17" t="s">
        <v>58</v>
      </c>
      <c r="D411" s="17" t="s">
        <v>16</v>
      </c>
      <c r="E411" s="17" t="s">
        <v>205</v>
      </c>
      <c r="F411" s="17" t="s">
        <v>14</v>
      </c>
      <c r="G411" s="3">
        <f t="shared" ref="G411:R414" si="78">G412</f>
        <v>3806.8</v>
      </c>
      <c r="H411" s="3">
        <f t="shared" si="78"/>
        <v>0</v>
      </c>
      <c r="I411" s="18">
        <f t="shared" si="68"/>
        <v>3806.8</v>
      </c>
      <c r="J411" s="3">
        <f t="shared" si="78"/>
        <v>0</v>
      </c>
      <c r="K411" s="18">
        <f t="shared" si="69"/>
        <v>3806.8</v>
      </c>
      <c r="L411" s="3">
        <f t="shared" si="78"/>
        <v>0</v>
      </c>
      <c r="M411" s="18">
        <f t="shared" si="70"/>
        <v>3806.8</v>
      </c>
      <c r="N411" s="3">
        <f t="shared" si="78"/>
        <v>0</v>
      </c>
      <c r="O411" s="18">
        <f t="shared" si="71"/>
        <v>3806.8</v>
      </c>
      <c r="P411" s="3">
        <f t="shared" si="78"/>
        <v>3527.3</v>
      </c>
      <c r="Q411" s="18">
        <f t="shared" si="75"/>
        <v>7334.1</v>
      </c>
      <c r="R411" s="3">
        <f t="shared" si="78"/>
        <v>0</v>
      </c>
      <c r="S411" s="18">
        <f t="shared" si="74"/>
        <v>7334.1</v>
      </c>
    </row>
    <row r="412" spans="1:19" ht="59.25" customHeight="1" x14ac:dyDescent="0.3">
      <c r="A412" s="7" t="s">
        <v>206</v>
      </c>
      <c r="B412" s="16">
        <v>544</v>
      </c>
      <c r="C412" s="17" t="s">
        <v>58</v>
      </c>
      <c r="D412" s="17" t="s">
        <v>16</v>
      </c>
      <c r="E412" s="17" t="s">
        <v>207</v>
      </c>
      <c r="F412" s="17" t="s">
        <v>14</v>
      </c>
      <c r="G412" s="3">
        <f t="shared" si="78"/>
        <v>3806.8</v>
      </c>
      <c r="H412" s="3">
        <f t="shared" si="78"/>
        <v>0</v>
      </c>
      <c r="I412" s="18">
        <f t="shared" si="68"/>
        <v>3806.8</v>
      </c>
      <c r="J412" s="3">
        <f t="shared" si="78"/>
        <v>0</v>
      </c>
      <c r="K412" s="18">
        <f t="shared" si="69"/>
        <v>3806.8</v>
      </c>
      <c r="L412" s="3">
        <f t="shared" si="78"/>
        <v>0</v>
      </c>
      <c r="M412" s="18">
        <f t="shared" si="70"/>
        <v>3806.8</v>
      </c>
      <c r="N412" s="3">
        <f t="shared" si="78"/>
        <v>0</v>
      </c>
      <c r="O412" s="18">
        <f t="shared" si="71"/>
        <v>3806.8</v>
      </c>
      <c r="P412" s="3">
        <f t="shared" si="78"/>
        <v>3527.3</v>
      </c>
      <c r="Q412" s="18">
        <f t="shared" si="75"/>
        <v>7334.1</v>
      </c>
      <c r="R412" s="3">
        <f t="shared" si="78"/>
        <v>0</v>
      </c>
      <c r="S412" s="18">
        <f t="shared" si="74"/>
        <v>7334.1</v>
      </c>
    </row>
    <row r="413" spans="1:19" ht="33" customHeight="1" x14ac:dyDescent="0.3">
      <c r="A413" s="7" t="s">
        <v>226</v>
      </c>
      <c r="B413" s="16">
        <v>544</v>
      </c>
      <c r="C413" s="17" t="s">
        <v>58</v>
      </c>
      <c r="D413" s="17" t="s">
        <v>16</v>
      </c>
      <c r="E413" s="17" t="s">
        <v>407</v>
      </c>
      <c r="F413" s="17" t="s">
        <v>14</v>
      </c>
      <c r="G413" s="3">
        <f t="shared" si="78"/>
        <v>3806.8</v>
      </c>
      <c r="H413" s="3">
        <f t="shared" si="78"/>
        <v>0</v>
      </c>
      <c r="I413" s="18">
        <f t="shared" si="68"/>
        <v>3806.8</v>
      </c>
      <c r="J413" s="3">
        <f t="shared" si="78"/>
        <v>0</v>
      </c>
      <c r="K413" s="18">
        <f t="shared" si="69"/>
        <v>3806.8</v>
      </c>
      <c r="L413" s="3">
        <f t="shared" si="78"/>
        <v>0</v>
      </c>
      <c r="M413" s="18">
        <f t="shared" si="70"/>
        <v>3806.8</v>
      </c>
      <c r="N413" s="3">
        <f t="shared" si="78"/>
        <v>0</v>
      </c>
      <c r="O413" s="18">
        <f t="shared" si="71"/>
        <v>3806.8</v>
      </c>
      <c r="P413" s="3">
        <f t="shared" si="78"/>
        <v>3527.3</v>
      </c>
      <c r="Q413" s="18">
        <f t="shared" si="75"/>
        <v>7334.1</v>
      </c>
      <c r="R413" s="3">
        <f t="shared" si="78"/>
        <v>0</v>
      </c>
      <c r="S413" s="18">
        <f t="shared" si="74"/>
        <v>7334.1</v>
      </c>
    </row>
    <row r="414" spans="1:19" ht="47.25" customHeight="1" x14ac:dyDescent="0.3">
      <c r="A414" s="7" t="s">
        <v>123</v>
      </c>
      <c r="B414" s="16">
        <v>544</v>
      </c>
      <c r="C414" s="17" t="s">
        <v>58</v>
      </c>
      <c r="D414" s="17" t="s">
        <v>16</v>
      </c>
      <c r="E414" s="17" t="s">
        <v>407</v>
      </c>
      <c r="F414" s="17">
        <v>600</v>
      </c>
      <c r="G414" s="3">
        <f t="shared" si="78"/>
        <v>3806.8</v>
      </c>
      <c r="H414" s="3">
        <f t="shared" si="78"/>
        <v>0</v>
      </c>
      <c r="I414" s="18">
        <f t="shared" si="68"/>
        <v>3806.8</v>
      </c>
      <c r="J414" s="3">
        <f t="shared" si="78"/>
        <v>0</v>
      </c>
      <c r="K414" s="18">
        <f t="shared" si="69"/>
        <v>3806.8</v>
      </c>
      <c r="L414" s="3">
        <f t="shared" si="78"/>
        <v>0</v>
      </c>
      <c r="M414" s="18">
        <f t="shared" si="70"/>
        <v>3806.8</v>
      </c>
      <c r="N414" s="3">
        <f t="shared" si="78"/>
        <v>0</v>
      </c>
      <c r="O414" s="18">
        <f t="shared" si="71"/>
        <v>3806.8</v>
      </c>
      <c r="P414" s="3">
        <f>P415</f>
        <v>3527.3</v>
      </c>
      <c r="Q414" s="18">
        <f t="shared" si="75"/>
        <v>7334.1</v>
      </c>
      <c r="R414" s="3">
        <f>R415</f>
        <v>0</v>
      </c>
      <c r="S414" s="18">
        <f t="shared" si="74"/>
        <v>7334.1</v>
      </c>
    </row>
    <row r="415" spans="1:19" ht="18.75" customHeight="1" x14ac:dyDescent="0.3">
      <c r="A415" s="7" t="s">
        <v>131</v>
      </c>
      <c r="B415" s="16">
        <v>544</v>
      </c>
      <c r="C415" s="17" t="s">
        <v>58</v>
      </c>
      <c r="D415" s="17" t="s">
        <v>16</v>
      </c>
      <c r="E415" s="17" t="s">
        <v>407</v>
      </c>
      <c r="F415" s="17">
        <v>610</v>
      </c>
      <c r="G415" s="3">
        <v>3806.8</v>
      </c>
      <c r="H415" s="3"/>
      <c r="I415" s="18">
        <f t="shared" si="68"/>
        <v>3806.8</v>
      </c>
      <c r="J415" s="3"/>
      <c r="K415" s="18">
        <f t="shared" si="69"/>
        <v>3806.8</v>
      </c>
      <c r="L415" s="3"/>
      <c r="M415" s="18">
        <f t="shared" si="70"/>
        <v>3806.8</v>
      </c>
      <c r="N415" s="3"/>
      <c r="O415" s="18">
        <f t="shared" si="71"/>
        <v>3806.8</v>
      </c>
      <c r="P415" s="80">
        <f>197.4+3329.9</f>
        <v>3527.3</v>
      </c>
      <c r="Q415" s="18">
        <f t="shared" si="75"/>
        <v>7334.1</v>
      </c>
      <c r="R415" s="80"/>
      <c r="S415" s="18">
        <f t="shared" si="74"/>
        <v>7334.1</v>
      </c>
    </row>
    <row r="416" spans="1:19" ht="16.5" customHeight="1" x14ac:dyDescent="0.3">
      <c r="A416" s="7" t="s">
        <v>228</v>
      </c>
      <c r="B416" s="16">
        <v>544</v>
      </c>
      <c r="C416" s="17" t="s">
        <v>58</v>
      </c>
      <c r="D416" s="17" t="s">
        <v>28</v>
      </c>
      <c r="E416" s="17" t="s">
        <v>13</v>
      </c>
      <c r="F416" s="17" t="s">
        <v>14</v>
      </c>
      <c r="G416" s="3">
        <f>G417+G433</f>
        <v>31024.2</v>
      </c>
      <c r="H416" s="3">
        <f>H417+H433</f>
        <v>887.1</v>
      </c>
      <c r="I416" s="18">
        <f t="shared" si="68"/>
        <v>31911.3</v>
      </c>
      <c r="J416" s="3">
        <f>J417+J433</f>
        <v>0</v>
      </c>
      <c r="K416" s="18">
        <f t="shared" si="69"/>
        <v>31911.3</v>
      </c>
      <c r="L416" s="3">
        <f>L417+L433</f>
        <v>1500.2</v>
      </c>
      <c r="M416" s="18">
        <f t="shared" si="70"/>
        <v>33411.5</v>
      </c>
      <c r="N416" s="3">
        <f>N417+N433</f>
        <v>1795</v>
      </c>
      <c r="O416" s="18">
        <f t="shared" si="71"/>
        <v>35206.5</v>
      </c>
      <c r="P416" s="3">
        <f>P417+P433</f>
        <v>1300</v>
      </c>
      <c r="Q416" s="18">
        <f t="shared" si="75"/>
        <v>36506.5</v>
      </c>
      <c r="R416" s="3">
        <f>R417+R433</f>
        <v>1980.8</v>
      </c>
      <c r="S416" s="18">
        <f t="shared" si="74"/>
        <v>38487.300000000003</v>
      </c>
    </row>
    <row r="417" spans="1:19" ht="46.5" customHeight="1" x14ac:dyDescent="0.3">
      <c r="A417" s="7" t="s">
        <v>743</v>
      </c>
      <c r="B417" s="16">
        <v>544</v>
      </c>
      <c r="C417" s="17" t="s">
        <v>58</v>
      </c>
      <c r="D417" s="17" t="s">
        <v>28</v>
      </c>
      <c r="E417" s="17" t="s">
        <v>170</v>
      </c>
      <c r="F417" s="17" t="s">
        <v>14</v>
      </c>
      <c r="G417" s="3">
        <f>G418+G423+G428</f>
        <v>30474.2</v>
      </c>
      <c r="H417" s="3">
        <f>H418+H423+H428</f>
        <v>0</v>
      </c>
      <c r="I417" s="18">
        <f t="shared" si="68"/>
        <v>30474.2</v>
      </c>
      <c r="J417" s="3">
        <f>J418+J423+J428</f>
        <v>0</v>
      </c>
      <c r="K417" s="18">
        <f t="shared" si="69"/>
        <v>30474.2</v>
      </c>
      <c r="L417" s="3">
        <f>L418+L423+L428</f>
        <v>1500.2</v>
      </c>
      <c r="M417" s="18">
        <f t="shared" si="70"/>
        <v>31974.400000000001</v>
      </c>
      <c r="N417" s="3">
        <f>N418+N423+N428</f>
        <v>1795</v>
      </c>
      <c r="O417" s="18">
        <f t="shared" si="71"/>
        <v>33769.4</v>
      </c>
      <c r="P417" s="3">
        <f>P418+P423+P428</f>
        <v>1300</v>
      </c>
      <c r="Q417" s="18">
        <f t="shared" si="75"/>
        <v>35069.4</v>
      </c>
      <c r="R417" s="3">
        <f>R418+R423+R428</f>
        <v>1980.8</v>
      </c>
      <c r="S417" s="18">
        <f t="shared" si="74"/>
        <v>37050.200000000004</v>
      </c>
    </row>
    <row r="418" spans="1:19" x14ac:dyDescent="0.3">
      <c r="A418" s="7" t="s">
        <v>192</v>
      </c>
      <c r="B418" s="16">
        <v>544</v>
      </c>
      <c r="C418" s="17" t="s">
        <v>58</v>
      </c>
      <c r="D418" s="17" t="s">
        <v>28</v>
      </c>
      <c r="E418" s="17" t="s">
        <v>193</v>
      </c>
      <c r="F418" s="17" t="s">
        <v>14</v>
      </c>
      <c r="G418" s="3">
        <f t="shared" ref="G418:R421" si="79">G419</f>
        <v>230.4</v>
      </c>
      <c r="H418" s="3">
        <f t="shared" si="79"/>
        <v>0</v>
      </c>
      <c r="I418" s="18">
        <f t="shared" si="68"/>
        <v>230.4</v>
      </c>
      <c r="J418" s="3">
        <f t="shared" si="79"/>
        <v>0</v>
      </c>
      <c r="K418" s="18">
        <f t="shared" si="69"/>
        <v>230.4</v>
      </c>
      <c r="L418" s="3">
        <f t="shared" si="79"/>
        <v>0</v>
      </c>
      <c r="M418" s="18">
        <f t="shared" si="70"/>
        <v>230.4</v>
      </c>
      <c r="N418" s="3">
        <f t="shared" si="79"/>
        <v>0</v>
      </c>
      <c r="O418" s="18">
        <f t="shared" si="71"/>
        <v>230.4</v>
      </c>
      <c r="P418" s="3">
        <f t="shared" si="79"/>
        <v>0</v>
      </c>
      <c r="Q418" s="18">
        <f t="shared" si="75"/>
        <v>230.4</v>
      </c>
      <c r="R418" s="3">
        <f t="shared" si="79"/>
        <v>0</v>
      </c>
      <c r="S418" s="18">
        <f t="shared" si="74"/>
        <v>230.4</v>
      </c>
    </row>
    <row r="419" spans="1:19" ht="30.75" customHeight="1" x14ac:dyDescent="0.3">
      <c r="A419" s="7" t="s">
        <v>194</v>
      </c>
      <c r="B419" s="16">
        <v>544</v>
      </c>
      <c r="C419" s="17" t="s">
        <v>58</v>
      </c>
      <c r="D419" s="17" t="s">
        <v>28</v>
      </c>
      <c r="E419" s="17" t="s">
        <v>195</v>
      </c>
      <c r="F419" s="17" t="s">
        <v>14</v>
      </c>
      <c r="G419" s="3">
        <f t="shared" si="79"/>
        <v>230.4</v>
      </c>
      <c r="H419" s="3">
        <f t="shared" si="79"/>
        <v>0</v>
      </c>
      <c r="I419" s="18">
        <f t="shared" si="68"/>
        <v>230.4</v>
      </c>
      <c r="J419" s="3">
        <f t="shared" si="79"/>
        <v>0</v>
      </c>
      <c r="K419" s="18">
        <f t="shared" si="69"/>
        <v>230.4</v>
      </c>
      <c r="L419" s="3">
        <f t="shared" si="79"/>
        <v>0</v>
      </c>
      <c r="M419" s="18">
        <f t="shared" si="70"/>
        <v>230.4</v>
      </c>
      <c r="N419" s="3">
        <f t="shared" si="79"/>
        <v>0</v>
      </c>
      <c r="O419" s="18">
        <f t="shared" si="71"/>
        <v>230.4</v>
      </c>
      <c r="P419" s="3">
        <f t="shared" si="79"/>
        <v>0</v>
      </c>
      <c r="Q419" s="18">
        <f t="shared" si="75"/>
        <v>230.4</v>
      </c>
      <c r="R419" s="3">
        <f t="shared" si="79"/>
        <v>0</v>
      </c>
      <c r="S419" s="18">
        <f t="shared" si="74"/>
        <v>230.4</v>
      </c>
    </row>
    <row r="420" spans="1:19" ht="30" x14ac:dyDescent="0.3">
      <c r="A420" s="7" t="s">
        <v>408</v>
      </c>
      <c r="B420" s="16">
        <v>544</v>
      </c>
      <c r="C420" s="17" t="s">
        <v>58</v>
      </c>
      <c r="D420" s="17" t="s">
        <v>28</v>
      </c>
      <c r="E420" s="17" t="s">
        <v>236</v>
      </c>
      <c r="F420" s="17" t="s">
        <v>14</v>
      </c>
      <c r="G420" s="3">
        <f t="shared" si="79"/>
        <v>230.4</v>
      </c>
      <c r="H420" s="3">
        <f t="shared" si="79"/>
        <v>0</v>
      </c>
      <c r="I420" s="18">
        <f t="shared" si="68"/>
        <v>230.4</v>
      </c>
      <c r="J420" s="3">
        <f t="shared" si="79"/>
        <v>0</v>
      </c>
      <c r="K420" s="18">
        <f t="shared" si="69"/>
        <v>230.4</v>
      </c>
      <c r="L420" s="3">
        <f t="shared" si="79"/>
        <v>0</v>
      </c>
      <c r="M420" s="18">
        <f t="shared" si="70"/>
        <v>230.4</v>
      </c>
      <c r="N420" s="3">
        <f t="shared" si="79"/>
        <v>0</v>
      </c>
      <c r="O420" s="18">
        <f t="shared" si="71"/>
        <v>230.4</v>
      </c>
      <c r="P420" s="3">
        <f t="shared" si="79"/>
        <v>0</v>
      </c>
      <c r="Q420" s="18">
        <f t="shared" si="75"/>
        <v>230.4</v>
      </c>
      <c r="R420" s="3">
        <f t="shared" si="79"/>
        <v>0</v>
      </c>
      <c r="S420" s="18">
        <f t="shared" si="74"/>
        <v>230.4</v>
      </c>
    </row>
    <row r="421" spans="1:19" ht="46.5" customHeight="1" x14ac:dyDescent="0.3">
      <c r="A421" s="7" t="s">
        <v>123</v>
      </c>
      <c r="B421" s="16">
        <v>544</v>
      </c>
      <c r="C421" s="17" t="s">
        <v>58</v>
      </c>
      <c r="D421" s="17" t="s">
        <v>28</v>
      </c>
      <c r="E421" s="17" t="s">
        <v>236</v>
      </c>
      <c r="F421" s="17">
        <v>600</v>
      </c>
      <c r="G421" s="3">
        <f t="shared" si="79"/>
        <v>230.4</v>
      </c>
      <c r="H421" s="3">
        <f t="shared" si="79"/>
        <v>0</v>
      </c>
      <c r="I421" s="18">
        <f t="shared" si="68"/>
        <v>230.4</v>
      </c>
      <c r="J421" s="3">
        <f t="shared" si="79"/>
        <v>0</v>
      </c>
      <c r="K421" s="18">
        <f t="shared" si="69"/>
        <v>230.4</v>
      </c>
      <c r="L421" s="3">
        <f t="shared" si="79"/>
        <v>0</v>
      </c>
      <c r="M421" s="18">
        <f t="shared" si="70"/>
        <v>230.4</v>
      </c>
      <c r="N421" s="3">
        <f t="shared" si="79"/>
        <v>0</v>
      </c>
      <c r="O421" s="18">
        <f t="shared" si="71"/>
        <v>230.4</v>
      </c>
      <c r="P421" s="3">
        <f t="shared" si="79"/>
        <v>0</v>
      </c>
      <c r="Q421" s="18">
        <f t="shared" si="75"/>
        <v>230.4</v>
      </c>
      <c r="R421" s="3">
        <f t="shared" si="79"/>
        <v>0</v>
      </c>
      <c r="S421" s="18">
        <f t="shared" si="74"/>
        <v>230.4</v>
      </c>
    </row>
    <row r="422" spans="1:19" ht="17.45" customHeight="1" x14ac:dyDescent="0.3">
      <c r="A422" s="7" t="s">
        <v>131</v>
      </c>
      <c r="B422" s="16">
        <v>544</v>
      </c>
      <c r="C422" s="17" t="s">
        <v>58</v>
      </c>
      <c r="D422" s="17" t="s">
        <v>28</v>
      </c>
      <c r="E422" s="17" t="s">
        <v>236</v>
      </c>
      <c r="F422" s="17">
        <v>610</v>
      </c>
      <c r="G422" s="3">
        <v>230.4</v>
      </c>
      <c r="H422" s="3"/>
      <c r="I422" s="18">
        <f t="shared" si="68"/>
        <v>230.4</v>
      </c>
      <c r="J422" s="3"/>
      <c r="K422" s="18">
        <f t="shared" si="69"/>
        <v>230.4</v>
      </c>
      <c r="L422" s="3"/>
      <c r="M422" s="18">
        <f t="shared" si="70"/>
        <v>230.4</v>
      </c>
      <c r="N422" s="3"/>
      <c r="O422" s="18">
        <f t="shared" si="71"/>
        <v>230.4</v>
      </c>
      <c r="P422" s="3"/>
      <c r="Q422" s="18">
        <f t="shared" si="75"/>
        <v>230.4</v>
      </c>
      <c r="R422" s="3"/>
      <c r="S422" s="18">
        <f t="shared" si="74"/>
        <v>230.4</v>
      </c>
    </row>
    <row r="423" spans="1:19" ht="49.5" customHeight="1" x14ac:dyDescent="0.3">
      <c r="A423" s="7" t="s">
        <v>204</v>
      </c>
      <c r="B423" s="16">
        <v>544</v>
      </c>
      <c r="C423" s="17" t="s">
        <v>58</v>
      </c>
      <c r="D423" s="17" t="s">
        <v>28</v>
      </c>
      <c r="E423" s="17" t="s">
        <v>205</v>
      </c>
      <c r="F423" s="17" t="s">
        <v>14</v>
      </c>
      <c r="G423" s="3">
        <f t="shared" ref="G423:R426" si="80">G424</f>
        <v>458</v>
      </c>
      <c r="H423" s="3">
        <f t="shared" si="80"/>
        <v>0</v>
      </c>
      <c r="I423" s="18">
        <f t="shared" si="68"/>
        <v>458</v>
      </c>
      <c r="J423" s="3">
        <f t="shared" si="80"/>
        <v>0</v>
      </c>
      <c r="K423" s="18">
        <f t="shared" si="69"/>
        <v>458</v>
      </c>
      <c r="L423" s="3">
        <f t="shared" si="80"/>
        <v>0</v>
      </c>
      <c r="M423" s="18">
        <f t="shared" si="70"/>
        <v>458</v>
      </c>
      <c r="N423" s="3">
        <f t="shared" si="80"/>
        <v>0</v>
      </c>
      <c r="O423" s="18">
        <f t="shared" si="71"/>
        <v>458</v>
      </c>
      <c r="P423" s="3">
        <f t="shared" si="80"/>
        <v>0</v>
      </c>
      <c r="Q423" s="18">
        <f t="shared" si="75"/>
        <v>458</v>
      </c>
      <c r="R423" s="3">
        <f t="shared" si="80"/>
        <v>0</v>
      </c>
      <c r="S423" s="18">
        <f t="shared" si="74"/>
        <v>458</v>
      </c>
    </row>
    <row r="424" spans="1:19" ht="63" customHeight="1" x14ac:dyDescent="0.3">
      <c r="A424" s="7" t="s">
        <v>206</v>
      </c>
      <c r="B424" s="16">
        <v>544</v>
      </c>
      <c r="C424" s="17" t="s">
        <v>58</v>
      </c>
      <c r="D424" s="17" t="s">
        <v>28</v>
      </c>
      <c r="E424" s="17" t="s">
        <v>207</v>
      </c>
      <c r="F424" s="17" t="s">
        <v>14</v>
      </c>
      <c r="G424" s="3">
        <f t="shared" si="80"/>
        <v>458</v>
      </c>
      <c r="H424" s="3">
        <f t="shared" si="80"/>
        <v>0</v>
      </c>
      <c r="I424" s="18">
        <f t="shared" si="68"/>
        <v>458</v>
      </c>
      <c r="J424" s="3">
        <f t="shared" si="80"/>
        <v>0</v>
      </c>
      <c r="K424" s="18">
        <f t="shared" si="69"/>
        <v>458</v>
      </c>
      <c r="L424" s="3">
        <f t="shared" si="80"/>
        <v>0</v>
      </c>
      <c r="M424" s="18">
        <f t="shared" si="70"/>
        <v>458</v>
      </c>
      <c r="N424" s="3">
        <f t="shared" si="80"/>
        <v>0</v>
      </c>
      <c r="O424" s="18">
        <f t="shared" si="71"/>
        <v>458</v>
      </c>
      <c r="P424" s="3">
        <f t="shared" si="80"/>
        <v>0</v>
      </c>
      <c r="Q424" s="18">
        <f t="shared" si="75"/>
        <v>458</v>
      </c>
      <c r="R424" s="3">
        <f t="shared" si="80"/>
        <v>0</v>
      </c>
      <c r="S424" s="18">
        <f t="shared" si="74"/>
        <v>458</v>
      </c>
    </row>
    <row r="425" spans="1:19" ht="31.5" customHeight="1" x14ac:dyDescent="0.3">
      <c r="A425" s="7" t="s">
        <v>237</v>
      </c>
      <c r="B425" s="16">
        <v>544</v>
      </c>
      <c r="C425" s="17" t="s">
        <v>58</v>
      </c>
      <c r="D425" s="17" t="s">
        <v>28</v>
      </c>
      <c r="E425" s="17" t="s">
        <v>409</v>
      </c>
      <c r="F425" s="17" t="s">
        <v>14</v>
      </c>
      <c r="G425" s="3">
        <f t="shared" si="80"/>
        <v>458</v>
      </c>
      <c r="H425" s="3">
        <f t="shared" si="80"/>
        <v>0</v>
      </c>
      <c r="I425" s="18">
        <f t="shared" si="68"/>
        <v>458</v>
      </c>
      <c r="J425" s="3">
        <f t="shared" si="80"/>
        <v>0</v>
      </c>
      <c r="K425" s="18">
        <f t="shared" si="69"/>
        <v>458</v>
      </c>
      <c r="L425" s="3">
        <f t="shared" si="80"/>
        <v>0</v>
      </c>
      <c r="M425" s="18">
        <f t="shared" si="70"/>
        <v>458</v>
      </c>
      <c r="N425" s="3">
        <f t="shared" si="80"/>
        <v>0</v>
      </c>
      <c r="O425" s="18">
        <f t="shared" si="71"/>
        <v>458</v>
      </c>
      <c r="P425" s="3">
        <f t="shared" si="80"/>
        <v>0</v>
      </c>
      <c r="Q425" s="18">
        <f t="shared" si="75"/>
        <v>458</v>
      </c>
      <c r="R425" s="3">
        <f t="shared" si="80"/>
        <v>0</v>
      </c>
      <c r="S425" s="18">
        <f t="shared" si="74"/>
        <v>458</v>
      </c>
    </row>
    <row r="426" spans="1:19" ht="45.75" customHeight="1" x14ac:dyDescent="0.3">
      <c r="A426" s="7" t="s">
        <v>123</v>
      </c>
      <c r="B426" s="16">
        <v>544</v>
      </c>
      <c r="C426" s="17" t="s">
        <v>58</v>
      </c>
      <c r="D426" s="17" t="s">
        <v>28</v>
      </c>
      <c r="E426" s="17" t="s">
        <v>409</v>
      </c>
      <c r="F426" s="17">
        <v>600</v>
      </c>
      <c r="G426" s="3">
        <f t="shared" si="80"/>
        <v>458</v>
      </c>
      <c r="H426" s="3">
        <f t="shared" si="80"/>
        <v>0</v>
      </c>
      <c r="I426" s="18">
        <f t="shared" si="68"/>
        <v>458</v>
      </c>
      <c r="J426" s="3">
        <f t="shared" si="80"/>
        <v>0</v>
      </c>
      <c r="K426" s="18">
        <f t="shared" si="69"/>
        <v>458</v>
      </c>
      <c r="L426" s="3">
        <f t="shared" si="80"/>
        <v>0</v>
      </c>
      <c r="M426" s="18">
        <f t="shared" si="70"/>
        <v>458</v>
      </c>
      <c r="N426" s="3">
        <f t="shared" si="80"/>
        <v>0</v>
      </c>
      <c r="O426" s="18">
        <f t="shared" si="71"/>
        <v>458</v>
      </c>
      <c r="P426" s="3">
        <f t="shared" si="80"/>
        <v>0</v>
      </c>
      <c r="Q426" s="18">
        <f t="shared" si="75"/>
        <v>458</v>
      </c>
      <c r="R426" s="3">
        <f t="shared" si="80"/>
        <v>0</v>
      </c>
      <c r="S426" s="18">
        <f t="shared" si="74"/>
        <v>458</v>
      </c>
    </row>
    <row r="427" spans="1:19" ht="15.75" customHeight="1" x14ac:dyDescent="0.3">
      <c r="A427" s="7" t="s">
        <v>131</v>
      </c>
      <c r="B427" s="16">
        <v>544</v>
      </c>
      <c r="C427" s="17" t="s">
        <v>58</v>
      </c>
      <c r="D427" s="17" t="s">
        <v>28</v>
      </c>
      <c r="E427" s="17" t="s">
        <v>409</v>
      </c>
      <c r="F427" s="17">
        <v>610</v>
      </c>
      <c r="G427" s="3">
        <v>458</v>
      </c>
      <c r="H427" s="3"/>
      <c r="I427" s="18">
        <f t="shared" si="68"/>
        <v>458</v>
      </c>
      <c r="J427" s="3"/>
      <c r="K427" s="18">
        <f t="shared" si="69"/>
        <v>458</v>
      </c>
      <c r="L427" s="3"/>
      <c r="M427" s="18">
        <f t="shared" si="70"/>
        <v>458</v>
      </c>
      <c r="N427" s="3"/>
      <c r="O427" s="18">
        <f t="shared" si="71"/>
        <v>458</v>
      </c>
      <c r="P427" s="3"/>
      <c r="Q427" s="18">
        <f t="shared" si="75"/>
        <v>458</v>
      </c>
      <c r="R427" s="3"/>
      <c r="S427" s="18">
        <f t="shared" si="74"/>
        <v>458</v>
      </c>
    </row>
    <row r="428" spans="1:19" ht="32.25" customHeight="1" x14ac:dyDescent="0.3">
      <c r="A428" s="7" t="s">
        <v>592</v>
      </c>
      <c r="B428" s="16">
        <v>544</v>
      </c>
      <c r="C428" s="17" t="s">
        <v>58</v>
      </c>
      <c r="D428" s="17" t="s">
        <v>28</v>
      </c>
      <c r="E428" s="17" t="s">
        <v>240</v>
      </c>
      <c r="F428" s="17" t="s">
        <v>14</v>
      </c>
      <c r="G428" s="3">
        <f t="shared" ref="G428:R431" si="81">G429</f>
        <v>29785.8</v>
      </c>
      <c r="H428" s="3">
        <f t="shared" si="81"/>
        <v>0</v>
      </c>
      <c r="I428" s="18">
        <f t="shared" si="68"/>
        <v>29785.8</v>
      </c>
      <c r="J428" s="3">
        <f t="shared" si="81"/>
        <v>0</v>
      </c>
      <c r="K428" s="18">
        <f t="shared" si="69"/>
        <v>29785.8</v>
      </c>
      <c r="L428" s="3">
        <f t="shared" si="81"/>
        <v>1500.2</v>
      </c>
      <c r="M428" s="18">
        <f t="shared" si="70"/>
        <v>31286</v>
      </c>
      <c r="N428" s="3">
        <f t="shared" si="81"/>
        <v>1795</v>
      </c>
      <c r="O428" s="18">
        <f t="shared" si="71"/>
        <v>33081</v>
      </c>
      <c r="P428" s="3">
        <f t="shared" si="81"/>
        <v>1300</v>
      </c>
      <c r="Q428" s="18">
        <f t="shared" si="75"/>
        <v>34381</v>
      </c>
      <c r="R428" s="3">
        <f t="shared" si="81"/>
        <v>1980.8</v>
      </c>
      <c r="S428" s="18">
        <f t="shared" si="74"/>
        <v>36361.800000000003</v>
      </c>
    </row>
    <row r="429" spans="1:19" ht="60" customHeight="1" x14ac:dyDescent="0.3">
      <c r="A429" s="7" t="s">
        <v>241</v>
      </c>
      <c r="B429" s="16">
        <v>544</v>
      </c>
      <c r="C429" s="17" t="s">
        <v>58</v>
      </c>
      <c r="D429" s="17" t="s">
        <v>28</v>
      </c>
      <c r="E429" s="17" t="s">
        <v>242</v>
      </c>
      <c r="F429" s="17" t="s">
        <v>14</v>
      </c>
      <c r="G429" s="3">
        <f t="shared" si="81"/>
        <v>29785.8</v>
      </c>
      <c r="H429" s="3">
        <f t="shared" si="81"/>
        <v>0</v>
      </c>
      <c r="I429" s="18">
        <f t="shared" si="68"/>
        <v>29785.8</v>
      </c>
      <c r="J429" s="3">
        <f t="shared" si="81"/>
        <v>0</v>
      </c>
      <c r="K429" s="18">
        <f t="shared" si="69"/>
        <v>29785.8</v>
      </c>
      <c r="L429" s="3">
        <f t="shared" si="81"/>
        <v>1500.2</v>
      </c>
      <c r="M429" s="18">
        <f t="shared" si="70"/>
        <v>31286</v>
      </c>
      <c r="N429" s="3">
        <f t="shared" si="81"/>
        <v>1795</v>
      </c>
      <c r="O429" s="18">
        <f t="shared" si="71"/>
        <v>33081</v>
      </c>
      <c r="P429" s="3">
        <f t="shared" si="81"/>
        <v>1300</v>
      </c>
      <c r="Q429" s="18">
        <f t="shared" si="75"/>
        <v>34381</v>
      </c>
      <c r="R429" s="3">
        <f t="shared" si="81"/>
        <v>1980.8</v>
      </c>
      <c r="S429" s="18">
        <f t="shared" si="74"/>
        <v>36361.800000000003</v>
      </c>
    </row>
    <row r="430" spans="1:19" ht="47.25" customHeight="1" x14ac:dyDescent="0.3">
      <c r="A430" s="7" t="s">
        <v>243</v>
      </c>
      <c r="B430" s="16">
        <v>544</v>
      </c>
      <c r="C430" s="17" t="s">
        <v>58</v>
      </c>
      <c r="D430" s="17" t="s">
        <v>28</v>
      </c>
      <c r="E430" s="17" t="s">
        <v>244</v>
      </c>
      <c r="F430" s="17" t="s">
        <v>14</v>
      </c>
      <c r="G430" s="3">
        <f t="shared" si="81"/>
        <v>29785.8</v>
      </c>
      <c r="H430" s="3">
        <f t="shared" si="81"/>
        <v>0</v>
      </c>
      <c r="I430" s="18">
        <f t="shared" si="68"/>
        <v>29785.8</v>
      </c>
      <c r="J430" s="3">
        <f t="shared" si="81"/>
        <v>0</v>
      </c>
      <c r="K430" s="18">
        <f t="shared" si="69"/>
        <v>29785.8</v>
      </c>
      <c r="L430" s="3">
        <f t="shared" si="81"/>
        <v>1500.2</v>
      </c>
      <c r="M430" s="18">
        <f t="shared" si="70"/>
        <v>31286</v>
      </c>
      <c r="N430" s="3">
        <f t="shared" si="81"/>
        <v>1795</v>
      </c>
      <c r="O430" s="18">
        <f t="shared" si="71"/>
        <v>33081</v>
      </c>
      <c r="P430" s="3">
        <f t="shared" si="81"/>
        <v>1300</v>
      </c>
      <c r="Q430" s="18">
        <f t="shared" si="75"/>
        <v>34381</v>
      </c>
      <c r="R430" s="3">
        <f t="shared" si="81"/>
        <v>1980.8</v>
      </c>
      <c r="S430" s="18">
        <f t="shared" si="74"/>
        <v>36361.800000000003</v>
      </c>
    </row>
    <row r="431" spans="1:19" ht="47.25" customHeight="1" x14ac:dyDescent="0.3">
      <c r="A431" s="7" t="s">
        <v>123</v>
      </c>
      <c r="B431" s="16">
        <v>544</v>
      </c>
      <c r="C431" s="17" t="s">
        <v>58</v>
      </c>
      <c r="D431" s="17" t="s">
        <v>28</v>
      </c>
      <c r="E431" s="17" t="s">
        <v>244</v>
      </c>
      <c r="F431" s="17">
        <v>600</v>
      </c>
      <c r="G431" s="3">
        <f t="shared" si="81"/>
        <v>29785.8</v>
      </c>
      <c r="H431" s="3">
        <f t="shared" si="81"/>
        <v>0</v>
      </c>
      <c r="I431" s="18">
        <f t="shared" si="68"/>
        <v>29785.8</v>
      </c>
      <c r="J431" s="3">
        <f t="shared" si="81"/>
        <v>0</v>
      </c>
      <c r="K431" s="18">
        <f t="shared" si="69"/>
        <v>29785.8</v>
      </c>
      <c r="L431" s="3">
        <f t="shared" si="81"/>
        <v>1500.2</v>
      </c>
      <c r="M431" s="18">
        <f t="shared" si="70"/>
        <v>31286</v>
      </c>
      <c r="N431" s="3">
        <f t="shared" si="81"/>
        <v>1795</v>
      </c>
      <c r="O431" s="18">
        <f t="shared" si="71"/>
        <v>33081</v>
      </c>
      <c r="P431" s="3">
        <f t="shared" si="81"/>
        <v>1300</v>
      </c>
      <c r="Q431" s="18">
        <f t="shared" si="75"/>
        <v>34381</v>
      </c>
      <c r="R431" s="3">
        <f t="shared" si="81"/>
        <v>1980.8</v>
      </c>
      <c r="S431" s="18">
        <f t="shared" si="74"/>
        <v>36361.800000000003</v>
      </c>
    </row>
    <row r="432" spans="1:19" ht="16.5" customHeight="1" x14ac:dyDescent="0.3">
      <c r="A432" s="7" t="s">
        <v>131</v>
      </c>
      <c r="B432" s="16">
        <v>544</v>
      </c>
      <c r="C432" s="17" t="s">
        <v>58</v>
      </c>
      <c r="D432" s="17" t="s">
        <v>28</v>
      </c>
      <c r="E432" s="17" t="s">
        <v>244</v>
      </c>
      <c r="F432" s="17">
        <v>610</v>
      </c>
      <c r="G432" s="3">
        <v>29785.8</v>
      </c>
      <c r="H432" s="3"/>
      <c r="I432" s="18">
        <f t="shared" si="68"/>
        <v>29785.8</v>
      </c>
      <c r="J432" s="3"/>
      <c r="K432" s="18">
        <f t="shared" si="69"/>
        <v>29785.8</v>
      </c>
      <c r="L432" s="3">
        <v>1500.2</v>
      </c>
      <c r="M432" s="18">
        <f t="shared" si="70"/>
        <v>31286</v>
      </c>
      <c r="N432" s="3">
        <f>2020-220-5</f>
        <v>1795</v>
      </c>
      <c r="O432" s="18">
        <f t="shared" si="71"/>
        <v>33081</v>
      </c>
      <c r="P432" s="80">
        <v>1300</v>
      </c>
      <c r="Q432" s="18">
        <f t="shared" si="75"/>
        <v>34381</v>
      </c>
      <c r="R432" s="80">
        <v>1980.8</v>
      </c>
      <c r="S432" s="18">
        <f t="shared" si="74"/>
        <v>36361.800000000003</v>
      </c>
    </row>
    <row r="433" spans="1:19" ht="15.75" customHeight="1" x14ac:dyDescent="0.3">
      <c r="A433" s="7" t="s">
        <v>651</v>
      </c>
      <c r="B433" s="16">
        <v>544</v>
      </c>
      <c r="C433" s="17" t="s">
        <v>58</v>
      </c>
      <c r="D433" s="17" t="s">
        <v>28</v>
      </c>
      <c r="E433" s="17" t="s">
        <v>477</v>
      </c>
      <c r="F433" s="17" t="s">
        <v>14</v>
      </c>
      <c r="G433" s="3">
        <f t="shared" ref="G433:R439" si="82">G434</f>
        <v>550</v>
      </c>
      <c r="H433" s="3">
        <f t="shared" si="82"/>
        <v>887.1</v>
      </c>
      <c r="I433" s="18">
        <f t="shared" si="68"/>
        <v>1437.1</v>
      </c>
      <c r="J433" s="3">
        <f t="shared" si="82"/>
        <v>0</v>
      </c>
      <c r="K433" s="18">
        <f t="shared" si="69"/>
        <v>1437.1</v>
      </c>
      <c r="L433" s="3">
        <f t="shared" si="82"/>
        <v>0</v>
      </c>
      <c r="M433" s="18">
        <f t="shared" si="70"/>
        <v>1437.1</v>
      </c>
      <c r="N433" s="3">
        <f t="shared" si="82"/>
        <v>0</v>
      </c>
      <c r="O433" s="18">
        <f t="shared" si="71"/>
        <v>1437.1</v>
      </c>
      <c r="P433" s="3">
        <f t="shared" si="82"/>
        <v>0</v>
      </c>
      <c r="Q433" s="18">
        <f t="shared" si="75"/>
        <v>1437.1</v>
      </c>
      <c r="R433" s="3">
        <f t="shared" si="82"/>
        <v>0</v>
      </c>
      <c r="S433" s="18">
        <f t="shared" si="74"/>
        <v>1437.1</v>
      </c>
    </row>
    <row r="434" spans="1:19" ht="75.75" customHeight="1" x14ac:dyDescent="0.3">
      <c r="A434" s="7" t="s">
        <v>478</v>
      </c>
      <c r="B434" s="16">
        <v>544</v>
      </c>
      <c r="C434" s="17" t="s">
        <v>58</v>
      </c>
      <c r="D434" s="17" t="s">
        <v>28</v>
      </c>
      <c r="E434" s="17" t="s">
        <v>479</v>
      </c>
      <c r="F434" s="17" t="s">
        <v>14</v>
      </c>
      <c r="G434" s="3">
        <f>G438</f>
        <v>550</v>
      </c>
      <c r="H434" s="3">
        <f>H438+H435</f>
        <v>887.1</v>
      </c>
      <c r="I434" s="18">
        <f t="shared" si="68"/>
        <v>1437.1</v>
      </c>
      <c r="J434" s="3">
        <f>J438+J435</f>
        <v>0</v>
      </c>
      <c r="K434" s="18">
        <f t="shared" si="69"/>
        <v>1437.1</v>
      </c>
      <c r="L434" s="3">
        <f>L438+L435</f>
        <v>0</v>
      </c>
      <c r="M434" s="18">
        <f t="shared" si="70"/>
        <v>1437.1</v>
      </c>
      <c r="N434" s="3">
        <f>N438+N435</f>
        <v>0</v>
      </c>
      <c r="O434" s="18">
        <f t="shared" si="71"/>
        <v>1437.1</v>
      </c>
      <c r="P434" s="3">
        <f>P438+P435</f>
        <v>0</v>
      </c>
      <c r="Q434" s="18">
        <f t="shared" si="75"/>
        <v>1437.1</v>
      </c>
      <c r="R434" s="3">
        <f>R438+R435</f>
        <v>0</v>
      </c>
      <c r="S434" s="18">
        <f t="shared" si="74"/>
        <v>1437.1</v>
      </c>
    </row>
    <row r="435" spans="1:19" ht="58.9" customHeight="1" x14ac:dyDescent="0.3">
      <c r="A435" s="7" t="s">
        <v>799</v>
      </c>
      <c r="B435" s="16">
        <v>544</v>
      </c>
      <c r="C435" s="17" t="s">
        <v>58</v>
      </c>
      <c r="D435" s="17" t="s">
        <v>28</v>
      </c>
      <c r="E435" s="17" t="s">
        <v>797</v>
      </c>
      <c r="F435" s="17" t="s">
        <v>14</v>
      </c>
      <c r="G435" s="3"/>
      <c r="H435" s="3">
        <f>H436</f>
        <v>907.1</v>
      </c>
      <c r="I435" s="18">
        <f t="shared" si="68"/>
        <v>907.1</v>
      </c>
      <c r="J435" s="3">
        <f>J436</f>
        <v>0</v>
      </c>
      <c r="K435" s="18">
        <f t="shared" si="69"/>
        <v>907.1</v>
      </c>
      <c r="L435" s="3">
        <f>L436</f>
        <v>0</v>
      </c>
      <c r="M435" s="18">
        <f t="shared" si="70"/>
        <v>907.1</v>
      </c>
      <c r="N435" s="3">
        <f>N436</f>
        <v>0</v>
      </c>
      <c r="O435" s="18">
        <f t="shared" si="71"/>
        <v>907.1</v>
      </c>
      <c r="P435" s="3">
        <f>P436</f>
        <v>0</v>
      </c>
      <c r="Q435" s="18">
        <f t="shared" si="75"/>
        <v>907.1</v>
      </c>
      <c r="R435" s="3">
        <f>R436</f>
        <v>0</v>
      </c>
      <c r="S435" s="18">
        <f t="shared" si="74"/>
        <v>907.1</v>
      </c>
    </row>
    <row r="436" spans="1:19" ht="44.45" customHeight="1" x14ac:dyDescent="0.3">
      <c r="A436" s="7" t="s">
        <v>123</v>
      </c>
      <c r="B436" s="16">
        <v>544</v>
      </c>
      <c r="C436" s="17" t="s">
        <v>58</v>
      </c>
      <c r="D436" s="17" t="s">
        <v>28</v>
      </c>
      <c r="E436" s="17" t="s">
        <v>797</v>
      </c>
      <c r="F436" s="17" t="s">
        <v>482</v>
      </c>
      <c r="G436" s="3"/>
      <c r="H436" s="3">
        <f>H437</f>
        <v>907.1</v>
      </c>
      <c r="I436" s="18">
        <f t="shared" si="68"/>
        <v>907.1</v>
      </c>
      <c r="J436" s="3">
        <f>J437</f>
        <v>0</v>
      </c>
      <c r="K436" s="18">
        <f t="shared" si="69"/>
        <v>907.1</v>
      </c>
      <c r="L436" s="3">
        <f>L437</f>
        <v>0</v>
      </c>
      <c r="M436" s="18">
        <f t="shared" si="70"/>
        <v>907.1</v>
      </c>
      <c r="N436" s="3">
        <f>N437</f>
        <v>0</v>
      </c>
      <c r="O436" s="18">
        <f t="shared" si="71"/>
        <v>907.1</v>
      </c>
      <c r="P436" s="3">
        <f>P437</f>
        <v>0</v>
      </c>
      <c r="Q436" s="18">
        <f t="shared" si="75"/>
        <v>907.1</v>
      </c>
      <c r="R436" s="3">
        <f>R437</f>
        <v>0</v>
      </c>
      <c r="S436" s="18">
        <f t="shared" si="74"/>
        <v>907.1</v>
      </c>
    </row>
    <row r="437" spans="1:19" ht="21" customHeight="1" x14ac:dyDescent="0.3">
      <c r="A437" s="7" t="s">
        <v>131</v>
      </c>
      <c r="B437" s="16">
        <v>544</v>
      </c>
      <c r="C437" s="17" t="s">
        <v>58</v>
      </c>
      <c r="D437" s="17" t="s">
        <v>28</v>
      </c>
      <c r="E437" s="17" t="s">
        <v>797</v>
      </c>
      <c r="F437" s="17" t="s">
        <v>483</v>
      </c>
      <c r="G437" s="3"/>
      <c r="H437" s="3">
        <v>907.1</v>
      </c>
      <c r="I437" s="18">
        <f t="shared" si="68"/>
        <v>907.1</v>
      </c>
      <c r="J437" s="3">
        <v>0</v>
      </c>
      <c r="K437" s="18">
        <f t="shared" si="69"/>
        <v>907.1</v>
      </c>
      <c r="L437" s="3">
        <v>0</v>
      </c>
      <c r="M437" s="18">
        <f t="shared" si="70"/>
        <v>907.1</v>
      </c>
      <c r="N437" s="3">
        <v>0</v>
      </c>
      <c r="O437" s="18">
        <f t="shared" si="71"/>
        <v>907.1</v>
      </c>
      <c r="P437" s="3">
        <v>0</v>
      </c>
      <c r="Q437" s="18">
        <f t="shared" si="75"/>
        <v>907.1</v>
      </c>
      <c r="R437" s="3">
        <v>0</v>
      </c>
      <c r="S437" s="18">
        <f t="shared" si="74"/>
        <v>907.1</v>
      </c>
    </row>
    <row r="438" spans="1:19" ht="61.5" customHeight="1" x14ac:dyDescent="0.3">
      <c r="A438" s="7" t="s">
        <v>652</v>
      </c>
      <c r="B438" s="16">
        <v>544</v>
      </c>
      <c r="C438" s="17" t="s">
        <v>58</v>
      </c>
      <c r="D438" s="17" t="s">
        <v>28</v>
      </c>
      <c r="E438" s="17" t="s">
        <v>569</v>
      </c>
      <c r="F438" s="17" t="s">
        <v>14</v>
      </c>
      <c r="G438" s="3">
        <f t="shared" si="82"/>
        <v>550</v>
      </c>
      <c r="H438" s="3">
        <f t="shared" si="82"/>
        <v>-20</v>
      </c>
      <c r="I438" s="18">
        <f t="shared" si="68"/>
        <v>530</v>
      </c>
      <c r="J438" s="3">
        <f t="shared" si="82"/>
        <v>0</v>
      </c>
      <c r="K438" s="18">
        <f t="shared" si="69"/>
        <v>530</v>
      </c>
      <c r="L438" s="3">
        <f t="shared" si="82"/>
        <v>0</v>
      </c>
      <c r="M438" s="18">
        <f t="shared" si="70"/>
        <v>530</v>
      </c>
      <c r="N438" s="3">
        <f t="shared" si="82"/>
        <v>0</v>
      </c>
      <c r="O438" s="18">
        <f t="shared" si="71"/>
        <v>530</v>
      </c>
      <c r="P438" s="3">
        <f t="shared" si="82"/>
        <v>0</v>
      </c>
      <c r="Q438" s="18">
        <f t="shared" si="75"/>
        <v>530</v>
      </c>
      <c r="R438" s="3">
        <f t="shared" si="82"/>
        <v>0</v>
      </c>
      <c r="S438" s="18">
        <f t="shared" si="74"/>
        <v>530</v>
      </c>
    </row>
    <row r="439" spans="1:19" ht="43.5" customHeight="1" x14ac:dyDescent="0.3">
      <c r="A439" s="7" t="s">
        <v>123</v>
      </c>
      <c r="B439" s="16">
        <v>544</v>
      </c>
      <c r="C439" s="17" t="s">
        <v>58</v>
      </c>
      <c r="D439" s="17" t="s">
        <v>28</v>
      </c>
      <c r="E439" s="17" t="s">
        <v>569</v>
      </c>
      <c r="F439" s="17" t="s">
        <v>482</v>
      </c>
      <c r="G439" s="3">
        <f t="shared" si="82"/>
        <v>550</v>
      </c>
      <c r="H439" s="3">
        <f t="shared" si="82"/>
        <v>-20</v>
      </c>
      <c r="I439" s="18">
        <f t="shared" si="68"/>
        <v>530</v>
      </c>
      <c r="J439" s="3">
        <f t="shared" si="82"/>
        <v>0</v>
      </c>
      <c r="K439" s="18">
        <f t="shared" si="69"/>
        <v>530</v>
      </c>
      <c r="L439" s="3">
        <f t="shared" si="82"/>
        <v>0</v>
      </c>
      <c r="M439" s="18">
        <f t="shared" si="70"/>
        <v>530</v>
      </c>
      <c r="N439" s="3">
        <f t="shared" si="82"/>
        <v>0</v>
      </c>
      <c r="O439" s="18">
        <f t="shared" si="71"/>
        <v>530</v>
      </c>
      <c r="P439" s="3">
        <f t="shared" si="82"/>
        <v>0</v>
      </c>
      <c r="Q439" s="18">
        <f t="shared" si="75"/>
        <v>530</v>
      </c>
      <c r="R439" s="3">
        <f t="shared" si="82"/>
        <v>0</v>
      </c>
      <c r="S439" s="18">
        <f t="shared" si="74"/>
        <v>530</v>
      </c>
    </row>
    <row r="440" spans="1:19" ht="16.5" customHeight="1" x14ac:dyDescent="0.3">
      <c r="A440" s="7" t="s">
        <v>131</v>
      </c>
      <c r="B440" s="16">
        <v>544</v>
      </c>
      <c r="C440" s="17" t="s">
        <v>58</v>
      </c>
      <c r="D440" s="17" t="s">
        <v>28</v>
      </c>
      <c r="E440" s="17" t="s">
        <v>569</v>
      </c>
      <c r="F440" s="17" t="s">
        <v>483</v>
      </c>
      <c r="G440" s="3">
        <v>550</v>
      </c>
      <c r="H440" s="3">
        <v>-20</v>
      </c>
      <c r="I440" s="18">
        <f t="shared" ref="I440:I508" si="83">G440+H440</f>
        <v>530</v>
      </c>
      <c r="J440" s="3">
        <v>0</v>
      </c>
      <c r="K440" s="18">
        <f t="shared" ref="K440:K508" si="84">I440+J440</f>
        <v>530</v>
      </c>
      <c r="L440" s="3">
        <v>0</v>
      </c>
      <c r="M440" s="18">
        <f t="shared" ref="M440:M508" si="85">K440+L440</f>
        <v>530</v>
      </c>
      <c r="N440" s="3">
        <v>0</v>
      </c>
      <c r="O440" s="18">
        <f t="shared" ref="O440:O508" si="86">M440+N440</f>
        <v>530</v>
      </c>
      <c r="P440" s="3">
        <v>0</v>
      </c>
      <c r="Q440" s="18">
        <f t="shared" si="75"/>
        <v>530</v>
      </c>
      <c r="R440" s="3">
        <v>0</v>
      </c>
      <c r="S440" s="18">
        <f t="shared" si="74"/>
        <v>530</v>
      </c>
    </row>
    <row r="441" spans="1:19" ht="15.75" customHeight="1" x14ac:dyDescent="0.3">
      <c r="A441" s="7" t="s">
        <v>410</v>
      </c>
      <c r="B441" s="16">
        <v>544</v>
      </c>
      <c r="C441" s="17" t="s">
        <v>58</v>
      </c>
      <c r="D441" s="17" t="s">
        <v>97</v>
      </c>
      <c r="E441" s="17" t="s">
        <v>13</v>
      </c>
      <c r="F441" s="17" t="s">
        <v>14</v>
      </c>
      <c r="G441" s="3">
        <f t="shared" ref="G441:R443" si="87">G442</f>
        <v>26651.600000000002</v>
      </c>
      <c r="H441" s="3">
        <f t="shared" si="87"/>
        <v>0</v>
      </c>
      <c r="I441" s="18">
        <f t="shared" si="83"/>
        <v>26651.600000000002</v>
      </c>
      <c r="J441" s="3">
        <f t="shared" si="87"/>
        <v>0</v>
      </c>
      <c r="K441" s="18">
        <f t="shared" si="84"/>
        <v>26651.600000000002</v>
      </c>
      <c r="L441" s="3">
        <f t="shared" si="87"/>
        <v>0</v>
      </c>
      <c r="M441" s="18">
        <f t="shared" si="85"/>
        <v>26651.600000000002</v>
      </c>
      <c r="N441" s="3">
        <f t="shared" si="87"/>
        <v>0</v>
      </c>
      <c r="O441" s="18">
        <f t="shared" si="86"/>
        <v>26651.600000000002</v>
      </c>
      <c r="P441" s="3">
        <f t="shared" si="87"/>
        <v>0</v>
      </c>
      <c r="Q441" s="18">
        <f t="shared" si="75"/>
        <v>26651.600000000002</v>
      </c>
      <c r="R441" s="3">
        <f t="shared" si="87"/>
        <v>605.20000000000005</v>
      </c>
      <c r="S441" s="18">
        <f t="shared" si="74"/>
        <v>27256.800000000003</v>
      </c>
    </row>
    <row r="442" spans="1:19" ht="44.25" customHeight="1" x14ac:dyDescent="0.3">
      <c r="A442" s="7" t="s">
        <v>649</v>
      </c>
      <c r="B442" s="16">
        <v>544</v>
      </c>
      <c r="C442" s="17" t="s">
        <v>58</v>
      </c>
      <c r="D442" s="17" t="s">
        <v>97</v>
      </c>
      <c r="E442" s="17" t="s">
        <v>170</v>
      </c>
      <c r="F442" s="17" t="s">
        <v>14</v>
      </c>
      <c r="G442" s="3">
        <f t="shared" si="87"/>
        <v>26651.600000000002</v>
      </c>
      <c r="H442" s="3">
        <f t="shared" si="87"/>
        <v>0</v>
      </c>
      <c r="I442" s="18">
        <f t="shared" si="83"/>
        <v>26651.600000000002</v>
      </c>
      <c r="J442" s="3">
        <f t="shared" si="87"/>
        <v>0</v>
      </c>
      <c r="K442" s="18">
        <f t="shared" si="84"/>
        <v>26651.600000000002</v>
      </c>
      <c r="L442" s="3">
        <f t="shared" si="87"/>
        <v>0</v>
      </c>
      <c r="M442" s="18">
        <f t="shared" si="85"/>
        <v>26651.600000000002</v>
      </c>
      <c r="N442" s="3">
        <f t="shared" si="87"/>
        <v>0</v>
      </c>
      <c r="O442" s="18">
        <f t="shared" si="86"/>
        <v>26651.600000000002</v>
      </c>
      <c r="P442" s="3">
        <f t="shared" si="87"/>
        <v>0</v>
      </c>
      <c r="Q442" s="18">
        <f t="shared" si="75"/>
        <v>26651.600000000002</v>
      </c>
      <c r="R442" s="3">
        <f t="shared" si="87"/>
        <v>605.20000000000005</v>
      </c>
      <c r="S442" s="18">
        <f t="shared" si="74"/>
        <v>27256.800000000003</v>
      </c>
    </row>
    <row r="443" spans="1:19" ht="62.25" customHeight="1" x14ac:dyDescent="0.3">
      <c r="A443" s="7" t="s">
        <v>653</v>
      </c>
      <c r="B443" s="16">
        <v>544</v>
      </c>
      <c r="C443" s="17" t="s">
        <v>58</v>
      </c>
      <c r="D443" s="17" t="s">
        <v>97</v>
      </c>
      <c r="E443" s="17" t="s">
        <v>246</v>
      </c>
      <c r="F443" s="17" t="s">
        <v>14</v>
      </c>
      <c r="G443" s="3">
        <f t="shared" si="87"/>
        <v>26651.600000000002</v>
      </c>
      <c r="H443" s="3">
        <f t="shared" si="87"/>
        <v>0</v>
      </c>
      <c r="I443" s="18">
        <f t="shared" si="83"/>
        <v>26651.600000000002</v>
      </c>
      <c r="J443" s="3">
        <f t="shared" si="87"/>
        <v>0</v>
      </c>
      <c r="K443" s="18">
        <f t="shared" si="84"/>
        <v>26651.600000000002</v>
      </c>
      <c r="L443" s="3">
        <f t="shared" si="87"/>
        <v>0</v>
      </c>
      <c r="M443" s="18">
        <f t="shared" si="85"/>
        <v>26651.600000000002</v>
      </c>
      <c r="N443" s="3">
        <f t="shared" si="87"/>
        <v>0</v>
      </c>
      <c r="O443" s="18">
        <f t="shared" si="86"/>
        <v>26651.600000000002</v>
      </c>
      <c r="P443" s="3">
        <f t="shared" si="87"/>
        <v>0</v>
      </c>
      <c r="Q443" s="18">
        <f t="shared" si="75"/>
        <v>26651.600000000002</v>
      </c>
      <c r="R443" s="3">
        <f t="shared" si="87"/>
        <v>605.20000000000005</v>
      </c>
      <c r="S443" s="18">
        <f t="shared" si="74"/>
        <v>27256.800000000003</v>
      </c>
    </row>
    <row r="444" spans="1:19" ht="59.25" customHeight="1" x14ac:dyDescent="0.3">
      <c r="A444" s="7" t="s">
        <v>247</v>
      </c>
      <c r="B444" s="16">
        <v>544</v>
      </c>
      <c r="C444" s="17" t="s">
        <v>58</v>
      </c>
      <c r="D444" s="17" t="s">
        <v>97</v>
      </c>
      <c r="E444" s="17" t="s">
        <v>248</v>
      </c>
      <c r="F444" s="17" t="s">
        <v>14</v>
      </c>
      <c r="G444" s="3">
        <f>G445+G448+G453</f>
        <v>26651.600000000002</v>
      </c>
      <c r="H444" s="3">
        <f>H445+H448+H453</f>
        <v>0</v>
      </c>
      <c r="I444" s="18">
        <f t="shared" si="83"/>
        <v>26651.600000000002</v>
      </c>
      <c r="J444" s="3">
        <f>J445+J448+J453</f>
        <v>0</v>
      </c>
      <c r="K444" s="18">
        <f t="shared" si="84"/>
        <v>26651.600000000002</v>
      </c>
      <c r="L444" s="3">
        <f>L445+L448+L453</f>
        <v>0</v>
      </c>
      <c r="M444" s="18">
        <f t="shared" si="85"/>
        <v>26651.600000000002</v>
      </c>
      <c r="N444" s="3">
        <f>N445+N448+N453</f>
        <v>0</v>
      </c>
      <c r="O444" s="18">
        <f t="shared" si="86"/>
        <v>26651.600000000002</v>
      </c>
      <c r="P444" s="3">
        <f>P445+P448+P453</f>
        <v>0</v>
      </c>
      <c r="Q444" s="18">
        <f t="shared" si="75"/>
        <v>26651.600000000002</v>
      </c>
      <c r="R444" s="3">
        <f>R445+R448+R453</f>
        <v>605.20000000000005</v>
      </c>
      <c r="S444" s="18">
        <f t="shared" si="74"/>
        <v>27256.800000000003</v>
      </c>
    </row>
    <row r="445" spans="1:19" ht="31.5" customHeight="1" x14ac:dyDescent="0.3">
      <c r="A445" s="7" t="s">
        <v>21</v>
      </c>
      <c r="B445" s="16">
        <v>544</v>
      </c>
      <c r="C445" s="17" t="s">
        <v>58</v>
      </c>
      <c r="D445" s="17" t="s">
        <v>97</v>
      </c>
      <c r="E445" s="17" t="s">
        <v>249</v>
      </c>
      <c r="F445" s="17" t="s">
        <v>14</v>
      </c>
      <c r="G445" s="3">
        <f>G446</f>
        <v>3028.9</v>
      </c>
      <c r="H445" s="3">
        <f>H446</f>
        <v>0</v>
      </c>
      <c r="I445" s="18">
        <f t="shared" si="83"/>
        <v>3028.9</v>
      </c>
      <c r="J445" s="3">
        <f>J446</f>
        <v>0</v>
      </c>
      <c r="K445" s="18">
        <f t="shared" si="84"/>
        <v>3028.9</v>
      </c>
      <c r="L445" s="3">
        <f>L446</f>
        <v>0</v>
      </c>
      <c r="M445" s="18">
        <f t="shared" si="85"/>
        <v>3028.9</v>
      </c>
      <c r="N445" s="3">
        <f>N446</f>
        <v>0</v>
      </c>
      <c r="O445" s="18">
        <f t="shared" si="86"/>
        <v>3028.9</v>
      </c>
      <c r="P445" s="3">
        <f>P446</f>
        <v>0</v>
      </c>
      <c r="Q445" s="18">
        <f t="shared" si="75"/>
        <v>3028.9</v>
      </c>
      <c r="R445" s="3">
        <f>R446</f>
        <v>0</v>
      </c>
      <c r="S445" s="18">
        <f t="shared" si="74"/>
        <v>3028.9</v>
      </c>
    </row>
    <row r="446" spans="1:19" ht="90" customHeight="1" x14ac:dyDescent="0.3">
      <c r="A446" s="7" t="s">
        <v>23</v>
      </c>
      <c r="B446" s="16">
        <v>544</v>
      </c>
      <c r="C446" s="17" t="s">
        <v>58</v>
      </c>
      <c r="D446" s="17" t="s">
        <v>97</v>
      </c>
      <c r="E446" s="17" t="s">
        <v>249</v>
      </c>
      <c r="F446" s="17">
        <v>100</v>
      </c>
      <c r="G446" s="3">
        <f>G447</f>
        <v>3028.9</v>
      </c>
      <c r="H446" s="3">
        <f>H447</f>
        <v>0</v>
      </c>
      <c r="I446" s="18">
        <f t="shared" si="83"/>
        <v>3028.9</v>
      </c>
      <c r="J446" s="3">
        <f>J447</f>
        <v>0</v>
      </c>
      <c r="K446" s="18">
        <f t="shared" si="84"/>
        <v>3028.9</v>
      </c>
      <c r="L446" s="3">
        <f>L447</f>
        <v>0</v>
      </c>
      <c r="M446" s="18">
        <f t="shared" si="85"/>
        <v>3028.9</v>
      </c>
      <c r="N446" s="3">
        <f>N447</f>
        <v>0</v>
      </c>
      <c r="O446" s="18">
        <f t="shared" si="86"/>
        <v>3028.9</v>
      </c>
      <c r="P446" s="3">
        <f>P447</f>
        <v>0</v>
      </c>
      <c r="Q446" s="18">
        <f t="shared" si="75"/>
        <v>3028.9</v>
      </c>
      <c r="R446" s="3">
        <f>R447</f>
        <v>0</v>
      </c>
      <c r="S446" s="18">
        <f t="shared" si="74"/>
        <v>3028.9</v>
      </c>
    </row>
    <row r="447" spans="1:19" ht="30" x14ac:dyDescent="0.3">
      <c r="A447" s="7" t="s">
        <v>24</v>
      </c>
      <c r="B447" s="16">
        <v>544</v>
      </c>
      <c r="C447" s="17" t="s">
        <v>58</v>
      </c>
      <c r="D447" s="17" t="s">
        <v>97</v>
      </c>
      <c r="E447" s="17" t="s">
        <v>249</v>
      </c>
      <c r="F447" s="17">
        <v>120</v>
      </c>
      <c r="G447" s="3">
        <v>3028.9</v>
      </c>
      <c r="H447" s="3"/>
      <c r="I447" s="18">
        <f t="shared" si="83"/>
        <v>3028.9</v>
      </c>
      <c r="J447" s="3"/>
      <c r="K447" s="18">
        <f t="shared" si="84"/>
        <v>3028.9</v>
      </c>
      <c r="L447" s="3"/>
      <c r="M447" s="18">
        <f t="shared" si="85"/>
        <v>3028.9</v>
      </c>
      <c r="N447" s="3"/>
      <c r="O447" s="18">
        <f t="shared" si="86"/>
        <v>3028.9</v>
      </c>
      <c r="P447" s="3"/>
      <c r="Q447" s="18">
        <f t="shared" si="75"/>
        <v>3028.9</v>
      </c>
      <c r="R447" s="3"/>
      <c r="S447" s="18">
        <f t="shared" si="74"/>
        <v>3028.9</v>
      </c>
    </row>
    <row r="448" spans="1:19" ht="30" x14ac:dyDescent="0.3">
      <c r="A448" s="7" t="s">
        <v>25</v>
      </c>
      <c r="B448" s="16">
        <v>544</v>
      </c>
      <c r="C448" s="17" t="s">
        <v>58</v>
      </c>
      <c r="D448" s="17" t="s">
        <v>97</v>
      </c>
      <c r="E448" s="17" t="s">
        <v>250</v>
      </c>
      <c r="F448" s="17" t="s">
        <v>14</v>
      </c>
      <c r="G448" s="3">
        <f>G449+G451</f>
        <v>156.1</v>
      </c>
      <c r="H448" s="3">
        <f>H449+H451</f>
        <v>0</v>
      </c>
      <c r="I448" s="18">
        <f t="shared" si="83"/>
        <v>156.1</v>
      </c>
      <c r="J448" s="3">
        <f>J449+J451</f>
        <v>0</v>
      </c>
      <c r="K448" s="18">
        <f t="shared" si="84"/>
        <v>156.1</v>
      </c>
      <c r="L448" s="3">
        <f>L449+L451</f>
        <v>0</v>
      </c>
      <c r="M448" s="18">
        <f t="shared" si="85"/>
        <v>156.1</v>
      </c>
      <c r="N448" s="3">
        <f>N449+N451</f>
        <v>-21.7</v>
      </c>
      <c r="O448" s="18">
        <f t="shared" si="86"/>
        <v>134.4</v>
      </c>
      <c r="P448" s="3">
        <f>P449+P451</f>
        <v>0</v>
      </c>
      <c r="Q448" s="18">
        <f t="shared" si="75"/>
        <v>134.4</v>
      </c>
      <c r="R448" s="3">
        <f>R449+R451</f>
        <v>0</v>
      </c>
      <c r="S448" s="18">
        <f t="shared" si="74"/>
        <v>134.4</v>
      </c>
    </row>
    <row r="449" spans="1:19" ht="89.25" customHeight="1" x14ac:dyDescent="0.3">
      <c r="A449" s="7" t="s">
        <v>23</v>
      </c>
      <c r="B449" s="16">
        <v>544</v>
      </c>
      <c r="C449" s="17" t="s">
        <v>58</v>
      </c>
      <c r="D449" s="17" t="s">
        <v>97</v>
      </c>
      <c r="E449" s="17" t="s">
        <v>250</v>
      </c>
      <c r="F449" s="17">
        <v>100</v>
      </c>
      <c r="G449" s="3">
        <f>G450</f>
        <v>91.6</v>
      </c>
      <c r="H449" s="3">
        <f>H450</f>
        <v>0</v>
      </c>
      <c r="I449" s="18">
        <f t="shared" si="83"/>
        <v>91.6</v>
      </c>
      <c r="J449" s="3">
        <f>J450</f>
        <v>0</v>
      </c>
      <c r="K449" s="18">
        <f t="shared" si="84"/>
        <v>91.6</v>
      </c>
      <c r="L449" s="3">
        <f>L450</f>
        <v>0</v>
      </c>
      <c r="M449" s="18">
        <f t="shared" si="85"/>
        <v>91.6</v>
      </c>
      <c r="N449" s="3">
        <f>N450</f>
        <v>-21.7</v>
      </c>
      <c r="O449" s="18">
        <f t="shared" si="86"/>
        <v>69.899999999999991</v>
      </c>
      <c r="P449" s="3">
        <f>P450</f>
        <v>0</v>
      </c>
      <c r="Q449" s="18">
        <f t="shared" si="75"/>
        <v>69.899999999999991</v>
      </c>
      <c r="R449" s="3">
        <f>R450</f>
        <v>0</v>
      </c>
      <c r="S449" s="18">
        <f t="shared" si="74"/>
        <v>69.899999999999991</v>
      </c>
    </row>
    <row r="450" spans="1:19" ht="30" x14ac:dyDescent="0.3">
      <c r="A450" s="7" t="s">
        <v>24</v>
      </c>
      <c r="B450" s="16">
        <v>544</v>
      </c>
      <c r="C450" s="17" t="s">
        <v>58</v>
      </c>
      <c r="D450" s="17" t="s">
        <v>97</v>
      </c>
      <c r="E450" s="17" t="s">
        <v>250</v>
      </c>
      <c r="F450" s="17">
        <v>120</v>
      </c>
      <c r="G450" s="3">
        <v>91.6</v>
      </c>
      <c r="H450" s="3"/>
      <c r="I450" s="18">
        <f t="shared" si="83"/>
        <v>91.6</v>
      </c>
      <c r="J450" s="3"/>
      <c r="K450" s="18">
        <f t="shared" si="84"/>
        <v>91.6</v>
      </c>
      <c r="L450" s="3"/>
      <c r="M450" s="18">
        <f t="shared" si="85"/>
        <v>91.6</v>
      </c>
      <c r="N450" s="3">
        <v>-21.7</v>
      </c>
      <c r="O450" s="18">
        <f t="shared" si="86"/>
        <v>69.899999999999991</v>
      </c>
      <c r="P450" s="3">
        <v>0</v>
      </c>
      <c r="Q450" s="18">
        <f t="shared" si="75"/>
        <v>69.899999999999991</v>
      </c>
      <c r="R450" s="3">
        <v>0</v>
      </c>
      <c r="S450" s="18">
        <f t="shared" si="74"/>
        <v>69.899999999999991</v>
      </c>
    </row>
    <row r="451" spans="1:19" ht="30" x14ac:dyDescent="0.3">
      <c r="A451" s="7" t="s">
        <v>35</v>
      </c>
      <c r="B451" s="16">
        <v>544</v>
      </c>
      <c r="C451" s="17" t="s">
        <v>58</v>
      </c>
      <c r="D451" s="17" t="s">
        <v>97</v>
      </c>
      <c r="E451" s="17" t="s">
        <v>250</v>
      </c>
      <c r="F451" s="17">
        <v>200</v>
      </c>
      <c r="G451" s="3">
        <f>G452</f>
        <v>64.5</v>
      </c>
      <c r="H451" s="3">
        <f>H452</f>
        <v>0</v>
      </c>
      <c r="I451" s="18">
        <f t="shared" si="83"/>
        <v>64.5</v>
      </c>
      <c r="J451" s="3">
        <f>J452</f>
        <v>0</v>
      </c>
      <c r="K451" s="18">
        <f t="shared" si="84"/>
        <v>64.5</v>
      </c>
      <c r="L451" s="3">
        <f>L452</f>
        <v>0</v>
      </c>
      <c r="M451" s="18">
        <f t="shared" si="85"/>
        <v>64.5</v>
      </c>
      <c r="N451" s="3">
        <f>N452</f>
        <v>0</v>
      </c>
      <c r="O451" s="18">
        <f t="shared" si="86"/>
        <v>64.5</v>
      </c>
      <c r="P451" s="3">
        <f>P452</f>
        <v>0</v>
      </c>
      <c r="Q451" s="18">
        <f t="shared" si="75"/>
        <v>64.5</v>
      </c>
      <c r="R451" s="3">
        <f>R452</f>
        <v>0</v>
      </c>
      <c r="S451" s="18">
        <f t="shared" si="74"/>
        <v>64.5</v>
      </c>
    </row>
    <row r="452" spans="1:19" ht="47.25" customHeight="1" x14ac:dyDescent="0.3">
      <c r="A452" s="7" t="s">
        <v>36</v>
      </c>
      <c r="B452" s="16">
        <v>544</v>
      </c>
      <c r="C452" s="17" t="s">
        <v>58</v>
      </c>
      <c r="D452" s="17" t="s">
        <v>97</v>
      </c>
      <c r="E452" s="17" t="s">
        <v>250</v>
      </c>
      <c r="F452" s="17">
        <v>240</v>
      </c>
      <c r="G452" s="3">
        <v>64.5</v>
      </c>
      <c r="H452" s="3"/>
      <c r="I452" s="18">
        <f t="shared" si="83"/>
        <v>64.5</v>
      </c>
      <c r="J452" s="3"/>
      <c r="K452" s="18">
        <f t="shared" si="84"/>
        <v>64.5</v>
      </c>
      <c r="L452" s="3"/>
      <c r="M452" s="18">
        <f t="shared" si="85"/>
        <v>64.5</v>
      </c>
      <c r="N452" s="3"/>
      <c r="O452" s="18">
        <f t="shared" si="86"/>
        <v>64.5</v>
      </c>
      <c r="P452" s="3"/>
      <c r="Q452" s="18">
        <f t="shared" si="75"/>
        <v>64.5</v>
      </c>
      <c r="R452" s="3"/>
      <c r="S452" s="18">
        <f t="shared" si="74"/>
        <v>64.5</v>
      </c>
    </row>
    <row r="453" spans="1:19" ht="33" customHeight="1" x14ac:dyDescent="0.3">
      <c r="A453" s="7" t="s">
        <v>411</v>
      </c>
      <c r="B453" s="16">
        <v>544</v>
      </c>
      <c r="C453" s="17" t="s">
        <v>58</v>
      </c>
      <c r="D453" s="17" t="s">
        <v>97</v>
      </c>
      <c r="E453" s="17" t="s">
        <v>252</v>
      </c>
      <c r="F453" s="17" t="s">
        <v>14</v>
      </c>
      <c r="G453" s="3">
        <f>G454+G456+G458</f>
        <v>23466.600000000002</v>
      </c>
      <c r="H453" s="3">
        <f>H454+H456+H458</f>
        <v>0</v>
      </c>
      <c r="I453" s="18">
        <f t="shared" si="83"/>
        <v>23466.600000000002</v>
      </c>
      <c r="J453" s="3">
        <f>J454+J456+J458</f>
        <v>0</v>
      </c>
      <c r="K453" s="18">
        <f t="shared" si="84"/>
        <v>23466.600000000002</v>
      </c>
      <c r="L453" s="3">
        <f>L454+L456+L458</f>
        <v>0</v>
      </c>
      <c r="M453" s="18">
        <f t="shared" si="85"/>
        <v>23466.600000000002</v>
      </c>
      <c r="N453" s="3">
        <f>N454+N456+N458</f>
        <v>21.7</v>
      </c>
      <c r="O453" s="18">
        <f t="shared" si="86"/>
        <v>23488.300000000003</v>
      </c>
      <c r="P453" s="3">
        <f>P454+P456+P458</f>
        <v>0</v>
      </c>
      <c r="Q453" s="18">
        <f t="shared" si="75"/>
        <v>23488.300000000003</v>
      </c>
      <c r="R453" s="3">
        <f>R454+R456+R458</f>
        <v>605.20000000000005</v>
      </c>
      <c r="S453" s="18">
        <f t="shared" si="74"/>
        <v>24093.500000000004</v>
      </c>
    </row>
    <row r="454" spans="1:19" ht="91.5" customHeight="1" x14ac:dyDescent="0.3">
      <c r="A454" s="7" t="s">
        <v>23</v>
      </c>
      <c r="B454" s="16">
        <v>544</v>
      </c>
      <c r="C454" s="17" t="s">
        <v>58</v>
      </c>
      <c r="D454" s="17" t="s">
        <v>97</v>
      </c>
      <c r="E454" s="17" t="s">
        <v>252</v>
      </c>
      <c r="F454" s="17">
        <v>100</v>
      </c>
      <c r="G454" s="3">
        <f>G455</f>
        <v>18866.400000000001</v>
      </c>
      <c r="H454" s="3">
        <f>H455</f>
        <v>0</v>
      </c>
      <c r="I454" s="18">
        <f t="shared" si="83"/>
        <v>18866.400000000001</v>
      </c>
      <c r="J454" s="3">
        <f>J455</f>
        <v>0</v>
      </c>
      <c r="K454" s="18">
        <f t="shared" si="84"/>
        <v>18866.400000000001</v>
      </c>
      <c r="L454" s="3">
        <f>L455</f>
        <v>0</v>
      </c>
      <c r="M454" s="18">
        <f t="shared" si="85"/>
        <v>18866.400000000001</v>
      </c>
      <c r="N454" s="3">
        <f>N455</f>
        <v>21.7</v>
      </c>
      <c r="O454" s="18">
        <f t="shared" si="86"/>
        <v>18888.100000000002</v>
      </c>
      <c r="P454" s="3">
        <f>P455</f>
        <v>0</v>
      </c>
      <c r="Q454" s="18">
        <f t="shared" si="75"/>
        <v>18888.100000000002</v>
      </c>
      <c r="R454" s="3">
        <f>R455</f>
        <v>102.7</v>
      </c>
      <c r="S454" s="18">
        <f t="shared" ref="S454:S529" si="88">Q454+R454</f>
        <v>18990.800000000003</v>
      </c>
    </row>
    <row r="455" spans="1:19" ht="30.75" customHeight="1" x14ac:dyDescent="0.3">
      <c r="A455" s="7" t="s">
        <v>85</v>
      </c>
      <c r="B455" s="16">
        <v>544</v>
      </c>
      <c r="C455" s="17" t="s">
        <v>58</v>
      </c>
      <c r="D455" s="17" t="s">
        <v>97</v>
      </c>
      <c r="E455" s="17" t="s">
        <v>252</v>
      </c>
      <c r="F455" s="17">
        <v>110</v>
      </c>
      <c r="G455" s="3">
        <v>18866.400000000001</v>
      </c>
      <c r="H455" s="3"/>
      <c r="I455" s="18">
        <f t="shared" si="83"/>
        <v>18866.400000000001</v>
      </c>
      <c r="J455" s="3"/>
      <c r="K455" s="18">
        <f t="shared" si="84"/>
        <v>18866.400000000001</v>
      </c>
      <c r="L455" s="3"/>
      <c r="M455" s="18">
        <f t="shared" si="85"/>
        <v>18866.400000000001</v>
      </c>
      <c r="N455" s="3">
        <v>21.7</v>
      </c>
      <c r="O455" s="18">
        <f t="shared" si="86"/>
        <v>18888.100000000002</v>
      </c>
      <c r="P455" s="3">
        <v>0</v>
      </c>
      <c r="Q455" s="18">
        <f t="shared" si="75"/>
        <v>18888.100000000002</v>
      </c>
      <c r="R455" s="3">
        <v>102.7</v>
      </c>
      <c r="S455" s="18">
        <f t="shared" si="88"/>
        <v>18990.800000000003</v>
      </c>
    </row>
    <row r="456" spans="1:19" ht="30" x14ac:dyDescent="0.3">
      <c r="A456" s="7" t="s">
        <v>35</v>
      </c>
      <c r="B456" s="16">
        <v>544</v>
      </c>
      <c r="C456" s="17" t="s">
        <v>58</v>
      </c>
      <c r="D456" s="17" t="s">
        <v>97</v>
      </c>
      <c r="E456" s="17" t="s">
        <v>252</v>
      </c>
      <c r="F456" s="17">
        <v>200</v>
      </c>
      <c r="G456" s="3">
        <f>G457</f>
        <v>4457.2</v>
      </c>
      <c r="H456" s="3">
        <f>H457</f>
        <v>0</v>
      </c>
      <c r="I456" s="18">
        <f t="shared" si="83"/>
        <v>4457.2</v>
      </c>
      <c r="J456" s="3">
        <f>J457</f>
        <v>0</v>
      </c>
      <c r="K456" s="18">
        <f t="shared" si="84"/>
        <v>4457.2</v>
      </c>
      <c r="L456" s="3">
        <f>L457</f>
        <v>0</v>
      </c>
      <c r="M456" s="18">
        <f t="shared" si="85"/>
        <v>4457.2</v>
      </c>
      <c r="N456" s="3">
        <f>N457</f>
        <v>0</v>
      </c>
      <c r="O456" s="18">
        <f t="shared" si="86"/>
        <v>4457.2</v>
      </c>
      <c r="P456" s="3">
        <f>P457</f>
        <v>0</v>
      </c>
      <c r="Q456" s="18">
        <f t="shared" si="75"/>
        <v>4457.2</v>
      </c>
      <c r="R456" s="3">
        <f>R457</f>
        <v>502.5</v>
      </c>
      <c r="S456" s="18">
        <f t="shared" si="88"/>
        <v>4959.7</v>
      </c>
    </row>
    <row r="457" spans="1:19" ht="48" customHeight="1" x14ac:dyDescent="0.3">
      <c r="A457" s="7" t="s">
        <v>36</v>
      </c>
      <c r="B457" s="16">
        <v>544</v>
      </c>
      <c r="C457" s="17" t="s">
        <v>58</v>
      </c>
      <c r="D457" s="17" t="s">
        <v>97</v>
      </c>
      <c r="E457" s="17" t="s">
        <v>252</v>
      </c>
      <c r="F457" s="17">
        <v>240</v>
      </c>
      <c r="G457" s="3">
        <v>4457.2</v>
      </c>
      <c r="H457" s="3"/>
      <c r="I457" s="18">
        <f t="shared" si="83"/>
        <v>4457.2</v>
      </c>
      <c r="J457" s="3"/>
      <c r="K457" s="18">
        <f t="shared" si="84"/>
        <v>4457.2</v>
      </c>
      <c r="L457" s="3"/>
      <c r="M457" s="18">
        <f t="shared" si="85"/>
        <v>4457.2</v>
      </c>
      <c r="N457" s="3"/>
      <c r="O457" s="18">
        <f t="shared" si="86"/>
        <v>4457.2</v>
      </c>
      <c r="P457" s="3"/>
      <c r="Q457" s="18">
        <f t="shared" si="75"/>
        <v>4457.2</v>
      </c>
      <c r="R457" s="3">
        <v>502.5</v>
      </c>
      <c r="S457" s="18">
        <f t="shared" si="88"/>
        <v>4959.7</v>
      </c>
    </row>
    <row r="458" spans="1:19" x14ac:dyDescent="0.3">
      <c r="A458" s="7" t="s">
        <v>37</v>
      </c>
      <c r="B458" s="16">
        <v>544</v>
      </c>
      <c r="C458" s="17" t="s">
        <v>58</v>
      </c>
      <c r="D458" s="17" t="s">
        <v>97</v>
      </c>
      <c r="E458" s="17" t="s">
        <v>252</v>
      </c>
      <c r="F458" s="17">
        <v>800</v>
      </c>
      <c r="G458" s="3">
        <f>G459</f>
        <v>143</v>
      </c>
      <c r="H458" s="3">
        <f>H459</f>
        <v>0</v>
      </c>
      <c r="I458" s="18">
        <f t="shared" si="83"/>
        <v>143</v>
      </c>
      <c r="J458" s="3">
        <f>J459</f>
        <v>0</v>
      </c>
      <c r="K458" s="18">
        <f t="shared" si="84"/>
        <v>143</v>
      </c>
      <c r="L458" s="3">
        <f>L459</f>
        <v>0</v>
      </c>
      <c r="M458" s="18">
        <f t="shared" si="85"/>
        <v>143</v>
      </c>
      <c r="N458" s="3">
        <f>N459</f>
        <v>0</v>
      </c>
      <c r="O458" s="18">
        <f t="shared" si="86"/>
        <v>143</v>
      </c>
      <c r="P458" s="3">
        <f>P459</f>
        <v>0</v>
      </c>
      <c r="Q458" s="18">
        <f t="shared" si="75"/>
        <v>143</v>
      </c>
      <c r="R458" s="3">
        <f>R459</f>
        <v>0</v>
      </c>
      <c r="S458" s="18">
        <f t="shared" si="88"/>
        <v>143</v>
      </c>
    </row>
    <row r="459" spans="1:19" x14ac:dyDescent="0.3">
      <c r="A459" s="7" t="s">
        <v>38</v>
      </c>
      <c r="B459" s="16">
        <v>544</v>
      </c>
      <c r="C459" s="17" t="s">
        <v>58</v>
      </c>
      <c r="D459" s="17" t="s">
        <v>97</v>
      </c>
      <c r="E459" s="17" t="s">
        <v>252</v>
      </c>
      <c r="F459" s="17">
        <v>850</v>
      </c>
      <c r="G459" s="3">
        <v>143</v>
      </c>
      <c r="H459" s="3"/>
      <c r="I459" s="18">
        <f t="shared" si="83"/>
        <v>143</v>
      </c>
      <c r="J459" s="3"/>
      <c r="K459" s="18">
        <f t="shared" si="84"/>
        <v>143</v>
      </c>
      <c r="L459" s="3"/>
      <c r="M459" s="18">
        <f t="shared" si="85"/>
        <v>143</v>
      </c>
      <c r="N459" s="3"/>
      <c r="O459" s="18">
        <f t="shared" si="86"/>
        <v>143</v>
      </c>
      <c r="P459" s="3"/>
      <c r="Q459" s="18">
        <f t="shared" si="75"/>
        <v>143</v>
      </c>
      <c r="R459" s="3"/>
      <c r="S459" s="18">
        <f t="shared" si="88"/>
        <v>143</v>
      </c>
    </row>
    <row r="460" spans="1:19" x14ac:dyDescent="0.3">
      <c r="A460" s="6" t="s">
        <v>280</v>
      </c>
      <c r="B460" s="13">
        <v>544</v>
      </c>
      <c r="C460" s="15">
        <v>10</v>
      </c>
      <c r="D460" s="15" t="s">
        <v>12</v>
      </c>
      <c r="E460" s="15" t="s">
        <v>13</v>
      </c>
      <c r="F460" s="15" t="s">
        <v>14</v>
      </c>
      <c r="G460" s="2">
        <f>G461+G468+G480</f>
        <v>8635.2999999999993</v>
      </c>
      <c r="H460" s="2">
        <f>H461+H468+H480</f>
        <v>0</v>
      </c>
      <c r="I460" s="14">
        <f t="shared" si="83"/>
        <v>8635.2999999999993</v>
      </c>
      <c r="J460" s="2">
        <f>J461+J468+J480</f>
        <v>0</v>
      </c>
      <c r="K460" s="14">
        <f t="shared" si="84"/>
        <v>8635.2999999999993</v>
      </c>
      <c r="L460" s="2">
        <f>L461+L468+L480</f>
        <v>0</v>
      </c>
      <c r="M460" s="14">
        <f t="shared" si="85"/>
        <v>8635.2999999999993</v>
      </c>
      <c r="N460" s="2">
        <f>N461+N468+N480</f>
        <v>-966.30000000000007</v>
      </c>
      <c r="O460" s="14">
        <f t="shared" si="86"/>
        <v>7668.9999999999991</v>
      </c>
      <c r="P460" s="2">
        <f>P461+P468+P480</f>
        <v>181.4</v>
      </c>
      <c r="Q460" s="14">
        <f t="shared" si="75"/>
        <v>7850.3999999999987</v>
      </c>
      <c r="R460" s="2">
        <f>R461+R468+R480</f>
        <v>0</v>
      </c>
      <c r="S460" s="14">
        <f t="shared" si="88"/>
        <v>7850.3999999999987</v>
      </c>
    </row>
    <row r="461" spans="1:19" x14ac:dyDescent="0.3">
      <c r="A461" s="7" t="s">
        <v>283</v>
      </c>
      <c r="B461" s="16">
        <v>544</v>
      </c>
      <c r="C461" s="17">
        <v>10</v>
      </c>
      <c r="D461" s="17" t="s">
        <v>11</v>
      </c>
      <c r="E461" s="17" t="s">
        <v>13</v>
      </c>
      <c r="F461" s="17" t="s">
        <v>14</v>
      </c>
      <c r="G461" s="3">
        <f t="shared" ref="G461:R466" si="89">G462</f>
        <v>510</v>
      </c>
      <c r="H461" s="3">
        <f t="shared" si="89"/>
        <v>0</v>
      </c>
      <c r="I461" s="18">
        <f t="shared" si="83"/>
        <v>510</v>
      </c>
      <c r="J461" s="3">
        <f t="shared" si="89"/>
        <v>0</v>
      </c>
      <c r="K461" s="18">
        <f t="shared" si="84"/>
        <v>510</v>
      </c>
      <c r="L461" s="3">
        <f t="shared" si="89"/>
        <v>0</v>
      </c>
      <c r="M461" s="18">
        <f t="shared" si="85"/>
        <v>510</v>
      </c>
      <c r="N461" s="3">
        <f t="shared" si="89"/>
        <v>0</v>
      </c>
      <c r="O461" s="18">
        <f t="shared" si="86"/>
        <v>510</v>
      </c>
      <c r="P461" s="3">
        <f t="shared" si="89"/>
        <v>0</v>
      </c>
      <c r="Q461" s="18">
        <f t="shared" si="75"/>
        <v>510</v>
      </c>
      <c r="R461" s="3">
        <f t="shared" si="89"/>
        <v>0</v>
      </c>
      <c r="S461" s="18">
        <f t="shared" si="88"/>
        <v>510</v>
      </c>
    </row>
    <row r="462" spans="1:19" ht="30" x14ac:dyDescent="0.3">
      <c r="A462" s="7" t="s">
        <v>670</v>
      </c>
      <c r="B462" s="16">
        <v>544</v>
      </c>
      <c r="C462" s="17">
        <v>10</v>
      </c>
      <c r="D462" s="17" t="s">
        <v>11</v>
      </c>
      <c r="E462" s="17" t="s">
        <v>284</v>
      </c>
      <c r="F462" s="17" t="s">
        <v>14</v>
      </c>
      <c r="G462" s="3">
        <f t="shared" si="89"/>
        <v>510</v>
      </c>
      <c r="H462" s="3">
        <f t="shared" si="89"/>
        <v>0</v>
      </c>
      <c r="I462" s="18">
        <f t="shared" si="83"/>
        <v>510</v>
      </c>
      <c r="J462" s="3">
        <f t="shared" si="89"/>
        <v>0</v>
      </c>
      <c r="K462" s="18">
        <f t="shared" si="84"/>
        <v>510</v>
      </c>
      <c r="L462" s="3">
        <f t="shared" si="89"/>
        <v>0</v>
      </c>
      <c r="M462" s="18">
        <f t="shared" si="85"/>
        <v>510</v>
      </c>
      <c r="N462" s="3">
        <f t="shared" si="89"/>
        <v>0</v>
      </c>
      <c r="O462" s="18">
        <f t="shared" si="86"/>
        <v>510</v>
      </c>
      <c r="P462" s="3">
        <f t="shared" si="89"/>
        <v>0</v>
      </c>
      <c r="Q462" s="18">
        <f t="shared" si="75"/>
        <v>510</v>
      </c>
      <c r="R462" s="3">
        <f t="shared" si="89"/>
        <v>0</v>
      </c>
      <c r="S462" s="18">
        <f t="shared" si="88"/>
        <v>510</v>
      </c>
    </row>
    <row r="463" spans="1:19" ht="91.5" customHeight="1" x14ac:dyDescent="0.3">
      <c r="A463" s="25" t="s">
        <v>740</v>
      </c>
      <c r="B463" s="16">
        <v>544</v>
      </c>
      <c r="C463" s="17">
        <v>10</v>
      </c>
      <c r="D463" s="17" t="s">
        <v>11</v>
      </c>
      <c r="E463" s="17" t="s">
        <v>285</v>
      </c>
      <c r="F463" s="17" t="s">
        <v>14</v>
      </c>
      <c r="G463" s="3">
        <f t="shared" si="89"/>
        <v>510</v>
      </c>
      <c r="H463" s="3">
        <f t="shared" si="89"/>
        <v>0</v>
      </c>
      <c r="I463" s="18">
        <f t="shared" si="83"/>
        <v>510</v>
      </c>
      <c r="J463" s="3">
        <f t="shared" si="89"/>
        <v>0</v>
      </c>
      <c r="K463" s="18">
        <f t="shared" si="84"/>
        <v>510</v>
      </c>
      <c r="L463" s="3">
        <f t="shared" si="89"/>
        <v>0</v>
      </c>
      <c r="M463" s="18">
        <f t="shared" si="85"/>
        <v>510</v>
      </c>
      <c r="N463" s="3">
        <f t="shared" si="89"/>
        <v>0</v>
      </c>
      <c r="O463" s="18">
        <f t="shared" si="86"/>
        <v>510</v>
      </c>
      <c r="P463" s="3">
        <f t="shared" si="89"/>
        <v>0</v>
      </c>
      <c r="Q463" s="18">
        <f t="shared" si="75"/>
        <v>510</v>
      </c>
      <c r="R463" s="3">
        <f t="shared" si="89"/>
        <v>0</v>
      </c>
      <c r="S463" s="18">
        <f t="shared" si="88"/>
        <v>510</v>
      </c>
    </row>
    <row r="464" spans="1:19" ht="74.25" customHeight="1" x14ac:dyDescent="0.3">
      <c r="A464" s="25" t="s">
        <v>587</v>
      </c>
      <c r="B464" s="16">
        <v>544</v>
      </c>
      <c r="C464" s="17">
        <v>10</v>
      </c>
      <c r="D464" s="17" t="s">
        <v>11</v>
      </c>
      <c r="E464" s="17" t="s">
        <v>286</v>
      </c>
      <c r="F464" s="17" t="s">
        <v>14</v>
      </c>
      <c r="G464" s="3">
        <f t="shared" si="89"/>
        <v>510</v>
      </c>
      <c r="H464" s="3">
        <f t="shared" si="89"/>
        <v>0</v>
      </c>
      <c r="I464" s="18">
        <f t="shared" si="83"/>
        <v>510</v>
      </c>
      <c r="J464" s="3">
        <f t="shared" si="89"/>
        <v>0</v>
      </c>
      <c r="K464" s="18">
        <f t="shared" si="84"/>
        <v>510</v>
      </c>
      <c r="L464" s="3">
        <f t="shared" si="89"/>
        <v>0</v>
      </c>
      <c r="M464" s="18">
        <f t="shared" si="85"/>
        <v>510</v>
      </c>
      <c r="N464" s="3">
        <f t="shared" si="89"/>
        <v>0</v>
      </c>
      <c r="O464" s="18">
        <f t="shared" si="86"/>
        <v>510</v>
      </c>
      <c r="P464" s="3">
        <f t="shared" si="89"/>
        <v>0</v>
      </c>
      <c r="Q464" s="18">
        <f t="shared" si="75"/>
        <v>510</v>
      </c>
      <c r="R464" s="3">
        <f t="shared" si="89"/>
        <v>0</v>
      </c>
      <c r="S464" s="18">
        <f t="shared" si="88"/>
        <v>510</v>
      </c>
    </row>
    <row r="465" spans="1:19" ht="58.5" customHeight="1" x14ac:dyDescent="0.3">
      <c r="A465" s="25" t="s">
        <v>591</v>
      </c>
      <c r="B465" s="16">
        <v>544</v>
      </c>
      <c r="C465" s="17">
        <v>10</v>
      </c>
      <c r="D465" s="17" t="s">
        <v>11</v>
      </c>
      <c r="E465" s="17" t="s">
        <v>287</v>
      </c>
      <c r="F465" s="17" t="s">
        <v>14</v>
      </c>
      <c r="G465" s="3">
        <f t="shared" si="89"/>
        <v>510</v>
      </c>
      <c r="H465" s="3">
        <f t="shared" si="89"/>
        <v>0</v>
      </c>
      <c r="I465" s="18">
        <f t="shared" si="83"/>
        <v>510</v>
      </c>
      <c r="J465" s="3">
        <f t="shared" si="89"/>
        <v>0</v>
      </c>
      <c r="K465" s="18">
        <f t="shared" si="84"/>
        <v>510</v>
      </c>
      <c r="L465" s="3">
        <f t="shared" si="89"/>
        <v>0</v>
      </c>
      <c r="M465" s="18">
        <f t="shared" si="85"/>
        <v>510</v>
      </c>
      <c r="N465" s="3">
        <f t="shared" si="89"/>
        <v>0</v>
      </c>
      <c r="O465" s="18">
        <f t="shared" si="86"/>
        <v>510</v>
      </c>
      <c r="P465" s="3">
        <f t="shared" si="89"/>
        <v>0</v>
      </c>
      <c r="Q465" s="18">
        <f t="shared" si="75"/>
        <v>510</v>
      </c>
      <c r="R465" s="3">
        <f t="shared" si="89"/>
        <v>0</v>
      </c>
      <c r="S465" s="18">
        <f t="shared" si="88"/>
        <v>510</v>
      </c>
    </row>
    <row r="466" spans="1:19" ht="30" customHeight="1" x14ac:dyDescent="0.3">
      <c r="A466" s="7" t="s">
        <v>288</v>
      </c>
      <c r="B466" s="16">
        <v>544</v>
      </c>
      <c r="C466" s="17">
        <v>10</v>
      </c>
      <c r="D466" s="17" t="s">
        <v>11</v>
      </c>
      <c r="E466" s="17" t="s">
        <v>287</v>
      </c>
      <c r="F466" s="17">
        <v>300</v>
      </c>
      <c r="G466" s="3">
        <f t="shared" si="89"/>
        <v>510</v>
      </c>
      <c r="H466" s="3">
        <f t="shared" si="89"/>
        <v>0</v>
      </c>
      <c r="I466" s="18">
        <f t="shared" si="83"/>
        <v>510</v>
      </c>
      <c r="J466" s="3">
        <f t="shared" si="89"/>
        <v>0</v>
      </c>
      <c r="K466" s="18">
        <f t="shared" si="84"/>
        <v>510</v>
      </c>
      <c r="L466" s="3">
        <f t="shared" si="89"/>
        <v>0</v>
      </c>
      <c r="M466" s="18">
        <f t="shared" si="85"/>
        <v>510</v>
      </c>
      <c r="N466" s="3">
        <f t="shared" si="89"/>
        <v>0</v>
      </c>
      <c r="O466" s="18">
        <f t="shared" si="86"/>
        <v>510</v>
      </c>
      <c r="P466" s="3">
        <f t="shared" si="89"/>
        <v>0</v>
      </c>
      <c r="Q466" s="18">
        <f t="shared" si="75"/>
        <v>510</v>
      </c>
      <c r="R466" s="3">
        <f t="shared" si="89"/>
        <v>0</v>
      </c>
      <c r="S466" s="18">
        <f t="shared" si="88"/>
        <v>510</v>
      </c>
    </row>
    <row r="467" spans="1:19" ht="30" x14ac:dyDescent="0.3">
      <c r="A467" s="7" t="s">
        <v>289</v>
      </c>
      <c r="B467" s="16">
        <v>544</v>
      </c>
      <c r="C467" s="17">
        <v>10</v>
      </c>
      <c r="D467" s="17" t="s">
        <v>11</v>
      </c>
      <c r="E467" s="17" t="s">
        <v>287</v>
      </c>
      <c r="F467" s="17">
        <v>310</v>
      </c>
      <c r="G467" s="3">
        <v>510</v>
      </c>
      <c r="H467" s="3"/>
      <c r="I467" s="18">
        <f t="shared" si="83"/>
        <v>510</v>
      </c>
      <c r="J467" s="3"/>
      <c r="K467" s="18">
        <f t="shared" si="84"/>
        <v>510</v>
      </c>
      <c r="L467" s="3"/>
      <c r="M467" s="18">
        <f t="shared" si="85"/>
        <v>510</v>
      </c>
      <c r="N467" s="3"/>
      <c r="O467" s="18">
        <f t="shared" si="86"/>
        <v>510</v>
      </c>
      <c r="P467" s="3"/>
      <c r="Q467" s="18">
        <f t="shared" si="75"/>
        <v>510</v>
      </c>
      <c r="R467" s="3"/>
      <c r="S467" s="18">
        <f t="shared" si="88"/>
        <v>510</v>
      </c>
    </row>
    <row r="468" spans="1:19" ht="16.149999999999999" customHeight="1" x14ac:dyDescent="0.3">
      <c r="A468" s="7" t="s">
        <v>290</v>
      </c>
      <c r="B468" s="16">
        <v>544</v>
      </c>
      <c r="C468" s="17">
        <v>10</v>
      </c>
      <c r="D468" s="17" t="s">
        <v>28</v>
      </c>
      <c r="E468" s="17" t="s">
        <v>13</v>
      </c>
      <c r="F468" s="17" t="s">
        <v>14</v>
      </c>
      <c r="G468" s="3">
        <f t="shared" ref="G468:R473" si="90">G469</f>
        <v>3025.3</v>
      </c>
      <c r="H468" s="3">
        <f t="shared" si="90"/>
        <v>0</v>
      </c>
      <c r="I468" s="18">
        <f t="shared" si="83"/>
        <v>3025.3</v>
      </c>
      <c r="J468" s="3">
        <f t="shared" si="90"/>
        <v>0</v>
      </c>
      <c r="K468" s="18">
        <f t="shared" si="84"/>
        <v>3025.3</v>
      </c>
      <c r="L468" s="3">
        <f t="shared" si="90"/>
        <v>0</v>
      </c>
      <c r="M468" s="18">
        <f t="shared" si="85"/>
        <v>3025.3</v>
      </c>
      <c r="N468" s="3">
        <f>N469+N475</f>
        <v>-966.30000000000007</v>
      </c>
      <c r="O468" s="18">
        <f t="shared" si="86"/>
        <v>2059</v>
      </c>
      <c r="P468" s="3">
        <f>P469+P475</f>
        <v>181.4</v>
      </c>
      <c r="Q468" s="18">
        <f t="shared" si="75"/>
        <v>2240.4</v>
      </c>
      <c r="R468" s="3">
        <f>R469+R475</f>
        <v>0</v>
      </c>
      <c r="S468" s="18">
        <f t="shared" si="88"/>
        <v>2240.4</v>
      </c>
    </row>
    <row r="469" spans="1:19" ht="45" x14ac:dyDescent="0.3">
      <c r="A469" s="7" t="s">
        <v>649</v>
      </c>
      <c r="B469" s="16">
        <v>544</v>
      </c>
      <c r="C469" s="17">
        <v>10</v>
      </c>
      <c r="D469" s="17" t="s">
        <v>28</v>
      </c>
      <c r="E469" s="17" t="s">
        <v>170</v>
      </c>
      <c r="F469" s="17" t="s">
        <v>14</v>
      </c>
      <c r="G469" s="3">
        <f t="shared" si="90"/>
        <v>3025.3</v>
      </c>
      <c r="H469" s="3">
        <f t="shared" si="90"/>
        <v>0</v>
      </c>
      <c r="I469" s="18">
        <f t="shared" si="83"/>
        <v>3025.3</v>
      </c>
      <c r="J469" s="3">
        <f t="shared" si="90"/>
        <v>0</v>
      </c>
      <c r="K469" s="18">
        <f t="shared" si="84"/>
        <v>3025.3</v>
      </c>
      <c r="L469" s="3">
        <f t="shared" si="90"/>
        <v>0</v>
      </c>
      <c r="M469" s="18">
        <f t="shared" si="85"/>
        <v>3025.3</v>
      </c>
      <c r="N469" s="3">
        <f t="shared" si="90"/>
        <v>-1914.9</v>
      </c>
      <c r="O469" s="18">
        <f t="shared" si="86"/>
        <v>1110.4000000000001</v>
      </c>
      <c r="P469" s="3">
        <f t="shared" si="90"/>
        <v>0</v>
      </c>
      <c r="Q469" s="18">
        <f t="shared" ref="Q469:Q537" si="91">O469+P469</f>
        <v>1110.4000000000001</v>
      </c>
      <c r="R469" s="3">
        <f t="shared" si="90"/>
        <v>0</v>
      </c>
      <c r="S469" s="18">
        <f t="shared" si="88"/>
        <v>1110.4000000000001</v>
      </c>
    </row>
    <row r="470" spans="1:19" ht="17.25" customHeight="1" x14ac:dyDescent="0.3">
      <c r="A470" s="7" t="s">
        <v>198</v>
      </c>
      <c r="B470" s="16">
        <v>544</v>
      </c>
      <c r="C470" s="17">
        <v>10</v>
      </c>
      <c r="D470" s="17" t="s">
        <v>28</v>
      </c>
      <c r="E470" s="17" t="s">
        <v>199</v>
      </c>
      <c r="F470" s="17" t="s">
        <v>14</v>
      </c>
      <c r="G470" s="3">
        <f t="shared" si="90"/>
        <v>3025.3</v>
      </c>
      <c r="H470" s="3">
        <f t="shared" si="90"/>
        <v>0</v>
      </c>
      <c r="I470" s="18">
        <f t="shared" si="83"/>
        <v>3025.3</v>
      </c>
      <c r="J470" s="3">
        <f t="shared" si="90"/>
        <v>0</v>
      </c>
      <c r="K470" s="18">
        <f t="shared" si="84"/>
        <v>3025.3</v>
      </c>
      <c r="L470" s="3">
        <f t="shared" si="90"/>
        <v>0</v>
      </c>
      <c r="M470" s="18">
        <f t="shared" si="85"/>
        <v>3025.3</v>
      </c>
      <c r="N470" s="3">
        <f t="shared" si="90"/>
        <v>-1914.9</v>
      </c>
      <c r="O470" s="18">
        <f t="shared" si="86"/>
        <v>1110.4000000000001</v>
      </c>
      <c r="P470" s="3">
        <f t="shared" si="90"/>
        <v>0</v>
      </c>
      <c r="Q470" s="18">
        <f t="shared" si="91"/>
        <v>1110.4000000000001</v>
      </c>
      <c r="R470" s="3">
        <f t="shared" si="90"/>
        <v>0</v>
      </c>
      <c r="S470" s="18">
        <f t="shared" si="88"/>
        <v>1110.4000000000001</v>
      </c>
    </row>
    <row r="471" spans="1:19" ht="30" x14ac:dyDescent="0.3">
      <c r="A471" s="7" t="s">
        <v>222</v>
      </c>
      <c r="B471" s="16">
        <v>544</v>
      </c>
      <c r="C471" s="17">
        <v>10</v>
      </c>
      <c r="D471" s="17" t="s">
        <v>28</v>
      </c>
      <c r="E471" s="17" t="s">
        <v>201</v>
      </c>
      <c r="F471" s="17" t="s">
        <v>14</v>
      </c>
      <c r="G471" s="3">
        <f t="shared" si="90"/>
        <v>3025.3</v>
      </c>
      <c r="H471" s="3">
        <f t="shared" si="90"/>
        <v>0</v>
      </c>
      <c r="I471" s="18">
        <f t="shared" si="83"/>
        <v>3025.3</v>
      </c>
      <c r="J471" s="3">
        <f t="shared" si="90"/>
        <v>0</v>
      </c>
      <c r="K471" s="18">
        <f t="shared" si="84"/>
        <v>3025.3</v>
      </c>
      <c r="L471" s="3">
        <f t="shared" si="90"/>
        <v>0</v>
      </c>
      <c r="M471" s="18">
        <f t="shared" si="85"/>
        <v>3025.3</v>
      </c>
      <c r="N471" s="3">
        <f t="shared" si="90"/>
        <v>-1914.9</v>
      </c>
      <c r="O471" s="18">
        <f t="shared" si="86"/>
        <v>1110.4000000000001</v>
      </c>
      <c r="P471" s="3">
        <f t="shared" si="90"/>
        <v>0</v>
      </c>
      <c r="Q471" s="18">
        <f t="shared" si="91"/>
        <v>1110.4000000000001</v>
      </c>
      <c r="R471" s="3">
        <f t="shared" si="90"/>
        <v>0</v>
      </c>
      <c r="S471" s="18">
        <f t="shared" si="88"/>
        <v>1110.4000000000001</v>
      </c>
    </row>
    <row r="472" spans="1:19" ht="30" x14ac:dyDescent="0.3">
      <c r="A472" s="7" t="s">
        <v>291</v>
      </c>
      <c r="B472" s="16">
        <v>544</v>
      </c>
      <c r="C472" s="17">
        <v>10</v>
      </c>
      <c r="D472" s="17" t="s">
        <v>28</v>
      </c>
      <c r="E472" s="17" t="s">
        <v>292</v>
      </c>
      <c r="F472" s="17" t="s">
        <v>14</v>
      </c>
      <c r="G472" s="3">
        <f t="shared" si="90"/>
        <v>3025.3</v>
      </c>
      <c r="H472" s="3">
        <f t="shared" si="90"/>
        <v>0</v>
      </c>
      <c r="I472" s="18">
        <f t="shared" si="83"/>
        <v>3025.3</v>
      </c>
      <c r="J472" s="3">
        <f t="shared" si="90"/>
        <v>0</v>
      </c>
      <c r="K472" s="18">
        <f t="shared" si="84"/>
        <v>3025.3</v>
      </c>
      <c r="L472" s="3">
        <f t="shared" si="90"/>
        <v>0</v>
      </c>
      <c r="M472" s="18">
        <f t="shared" si="85"/>
        <v>3025.3</v>
      </c>
      <c r="N472" s="3">
        <f t="shared" si="90"/>
        <v>-1914.9</v>
      </c>
      <c r="O472" s="18">
        <f t="shared" si="86"/>
        <v>1110.4000000000001</v>
      </c>
      <c r="P472" s="3">
        <f t="shared" si="90"/>
        <v>0</v>
      </c>
      <c r="Q472" s="18">
        <f t="shared" si="91"/>
        <v>1110.4000000000001</v>
      </c>
      <c r="R472" s="3">
        <f t="shared" si="90"/>
        <v>0</v>
      </c>
      <c r="S472" s="18">
        <f t="shared" si="88"/>
        <v>1110.4000000000001</v>
      </c>
    </row>
    <row r="473" spans="1:19" ht="46.5" customHeight="1" x14ac:dyDescent="0.3">
      <c r="A473" s="7" t="s">
        <v>123</v>
      </c>
      <c r="B473" s="16">
        <v>544</v>
      </c>
      <c r="C473" s="17">
        <v>10</v>
      </c>
      <c r="D473" s="17" t="s">
        <v>28</v>
      </c>
      <c r="E473" s="17" t="s">
        <v>292</v>
      </c>
      <c r="F473" s="17">
        <v>600</v>
      </c>
      <c r="G473" s="3">
        <f t="shared" si="90"/>
        <v>3025.3</v>
      </c>
      <c r="H473" s="3">
        <f t="shared" si="90"/>
        <v>0</v>
      </c>
      <c r="I473" s="18">
        <f t="shared" si="83"/>
        <v>3025.3</v>
      </c>
      <c r="J473" s="3">
        <f t="shared" si="90"/>
        <v>0</v>
      </c>
      <c r="K473" s="18">
        <f t="shared" si="84"/>
        <v>3025.3</v>
      </c>
      <c r="L473" s="3">
        <f t="shared" si="90"/>
        <v>0</v>
      </c>
      <c r="M473" s="18">
        <f t="shared" si="85"/>
        <v>3025.3</v>
      </c>
      <c r="N473" s="3">
        <f t="shared" si="90"/>
        <v>-1914.9</v>
      </c>
      <c r="O473" s="18">
        <f t="shared" si="86"/>
        <v>1110.4000000000001</v>
      </c>
      <c r="P473" s="3">
        <f t="shared" si="90"/>
        <v>0</v>
      </c>
      <c r="Q473" s="18">
        <f t="shared" si="91"/>
        <v>1110.4000000000001</v>
      </c>
      <c r="R473" s="3">
        <f t="shared" si="90"/>
        <v>0</v>
      </c>
      <c r="S473" s="18">
        <f t="shared" si="88"/>
        <v>1110.4000000000001</v>
      </c>
    </row>
    <row r="474" spans="1:19" ht="16.5" customHeight="1" x14ac:dyDescent="0.3">
      <c r="A474" s="7" t="s">
        <v>131</v>
      </c>
      <c r="B474" s="16">
        <v>544</v>
      </c>
      <c r="C474" s="17">
        <v>10</v>
      </c>
      <c r="D474" s="17" t="s">
        <v>28</v>
      </c>
      <c r="E474" s="17" t="s">
        <v>292</v>
      </c>
      <c r="F474" s="17">
        <v>610</v>
      </c>
      <c r="G474" s="3">
        <v>3025.3</v>
      </c>
      <c r="H474" s="3"/>
      <c r="I474" s="18">
        <f t="shared" si="83"/>
        <v>3025.3</v>
      </c>
      <c r="J474" s="3"/>
      <c r="K474" s="18">
        <f t="shared" si="84"/>
        <v>3025.3</v>
      </c>
      <c r="L474" s="3"/>
      <c r="M474" s="18">
        <f t="shared" si="85"/>
        <v>3025.3</v>
      </c>
      <c r="N474" s="3">
        <v>-1914.9</v>
      </c>
      <c r="O474" s="18">
        <f t="shared" si="86"/>
        <v>1110.4000000000001</v>
      </c>
      <c r="P474" s="3">
        <v>0</v>
      </c>
      <c r="Q474" s="18">
        <f t="shared" si="91"/>
        <v>1110.4000000000001</v>
      </c>
      <c r="R474" s="3">
        <v>0</v>
      </c>
      <c r="S474" s="18">
        <f t="shared" si="88"/>
        <v>1110.4000000000001</v>
      </c>
    </row>
    <row r="475" spans="1:19" ht="16.5" customHeight="1" x14ac:dyDescent="0.3">
      <c r="A475" s="7" t="s">
        <v>366</v>
      </c>
      <c r="B475" s="16" t="s">
        <v>933</v>
      </c>
      <c r="C475" s="17" t="s">
        <v>281</v>
      </c>
      <c r="D475" s="17" t="s">
        <v>28</v>
      </c>
      <c r="E475" s="17" t="s">
        <v>60</v>
      </c>
      <c r="F475" s="17" t="s">
        <v>14</v>
      </c>
      <c r="G475" s="3"/>
      <c r="H475" s="3"/>
      <c r="I475" s="18"/>
      <c r="J475" s="3"/>
      <c r="K475" s="18"/>
      <c r="L475" s="3"/>
      <c r="M475" s="18"/>
      <c r="N475" s="3">
        <f>N476</f>
        <v>948.6</v>
      </c>
      <c r="O475" s="18">
        <f t="shared" si="86"/>
        <v>948.6</v>
      </c>
      <c r="P475" s="3">
        <f>P476</f>
        <v>181.4</v>
      </c>
      <c r="Q475" s="18">
        <f t="shared" si="91"/>
        <v>1130</v>
      </c>
      <c r="R475" s="3">
        <f>R476</f>
        <v>0</v>
      </c>
      <c r="S475" s="18">
        <f t="shared" si="88"/>
        <v>1130</v>
      </c>
    </row>
    <row r="476" spans="1:19" ht="16.5" customHeight="1" x14ac:dyDescent="0.3">
      <c r="A476" s="7" t="s">
        <v>934</v>
      </c>
      <c r="B476" s="16" t="s">
        <v>933</v>
      </c>
      <c r="C476" s="17" t="s">
        <v>281</v>
      </c>
      <c r="D476" s="17" t="s">
        <v>28</v>
      </c>
      <c r="E476" s="17" t="s">
        <v>62</v>
      </c>
      <c r="F476" s="17" t="s">
        <v>14</v>
      </c>
      <c r="G476" s="3"/>
      <c r="H476" s="3"/>
      <c r="I476" s="18"/>
      <c r="J476" s="3"/>
      <c r="K476" s="18"/>
      <c r="L476" s="3"/>
      <c r="M476" s="18"/>
      <c r="N476" s="3">
        <f>N477</f>
        <v>948.6</v>
      </c>
      <c r="O476" s="18">
        <f t="shared" si="86"/>
        <v>948.6</v>
      </c>
      <c r="P476" s="3">
        <f>P477</f>
        <v>181.4</v>
      </c>
      <c r="Q476" s="18">
        <f t="shared" si="91"/>
        <v>1130</v>
      </c>
      <c r="R476" s="3">
        <f>R477</f>
        <v>0</v>
      </c>
      <c r="S476" s="18">
        <f t="shared" si="88"/>
        <v>1130</v>
      </c>
    </row>
    <row r="477" spans="1:19" ht="92.25" customHeight="1" x14ac:dyDescent="0.3">
      <c r="A477" s="7" t="s">
        <v>935</v>
      </c>
      <c r="B477" s="16" t="s">
        <v>933</v>
      </c>
      <c r="C477" s="17" t="s">
        <v>281</v>
      </c>
      <c r="D477" s="17" t="s">
        <v>28</v>
      </c>
      <c r="E477" s="17" t="s">
        <v>936</v>
      </c>
      <c r="F477" s="17" t="s">
        <v>14</v>
      </c>
      <c r="G477" s="3"/>
      <c r="H477" s="3"/>
      <c r="I477" s="18"/>
      <c r="J477" s="3"/>
      <c r="K477" s="18"/>
      <c r="L477" s="3"/>
      <c r="M477" s="18"/>
      <c r="N477" s="3">
        <f>N478</f>
        <v>948.6</v>
      </c>
      <c r="O477" s="18">
        <f t="shared" si="86"/>
        <v>948.6</v>
      </c>
      <c r="P477" s="3">
        <f>P478</f>
        <v>181.4</v>
      </c>
      <c r="Q477" s="18">
        <f t="shared" si="91"/>
        <v>1130</v>
      </c>
      <c r="R477" s="3">
        <f>R478</f>
        <v>0</v>
      </c>
      <c r="S477" s="18">
        <f t="shared" si="88"/>
        <v>1130</v>
      </c>
    </row>
    <row r="478" spans="1:19" ht="30.75" customHeight="1" x14ac:dyDescent="0.3">
      <c r="A478" s="7" t="s">
        <v>288</v>
      </c>
      <c r="B478" s="16" t="s">
        <v>933</v>
      </c>
      <c r="C478" s="17" t="s">
        <v>281</v>
      </c>
      <c r="D478" s="17" t="s">
        <v>28</v>
      </c>
      <c r="E478" s="17" t="s">
        <v>936</v>
      </c>
      <c r="F478" s="17" t="s">
        <v>572</v>
      </c>
      <c r="G478" s="3"/>
      <c r="H478" s="3"/>
      <c r="I478" s="18"/>
      <c r="J478" s="3"/>
      <c r="K478" s="18"/>
      <c r="L478" s="3"/>
      <c r="M478" s="18"/>
      <c r="N478" s="3">
        <f>N479</f>
        <v>948.6</v>
      </c>
      <c r="O478" s="18">
        <f t="shared" si="86"/>
        <v>948.6</v>
      </c>
      <c r="P478" s="3">
        <f>P479</f>
        <v>181.4</v>
      </c>
      <c r="Q478" s="18">
        <f t="shared" si="91"/>
        <v>1130</v>
      </c>
      <c r="R478" s="3">
        <f>R479</f>
        <v>0</v>
      </c>
      <c r="S478" s="18">
        <f t="shared" si="88"/>
        <v>1130</v>
      </c>
    </row>
    <row r="479" spans="1:19" ht="30" customHeight="1" x14ac:dyDescent="0.3">
      <c r="A479" s="7" t="s">
        <v>295</v>
      </c>
      <c r="B479" s="16" t="s">
        <v>933</v>
      </c>
      <c r="C479" s="17" t="s">
        <v>281</v>
      </c>
      <c r="D479" s="17" t="s">
        <v>28</v>
      </c>
      <c r="E479" s="17" t="s">
        <v>936</v>
      </c>
      <c r="F479" s="17" t="s">
        <v>573</v>
      </c>
      <c r="G479" s="3"/>
      <c r="H479" s="3"/>
      <c r="I479" s="18"/>
      <c r="J479" s="3"/>
      <c r="K479" s="18"/>
      <c r="L479" s="3"/>
      <c r="M479" s="18"/>
      <c r="N479" s="3">
        <v>948.6</v>
      </c>
      <c r="O479" s="18">
        <f t="shared" si="86"/>
        <v>948.6</v>
      </c>
      <c r="P479" s="80">
        <v>181.4</v>
      </c>
      <c r="Q479" s="18">
        <f t="shared" si="91"/>
        <v>1130</v>
      </c>
      <c r="R479" s="80"/>
      <c r="S479" s="18">
        <f t="shared" si="88"/>
        <v>1130</v>
      </c>
    </row>
    <row r="480" spans="1:19" x14ac:dyDescent="0.3">
      <c r="A480" s="7" t="s">
        <v>306</v>
      </c>
      <c r="B480" s="16">
        <v>544</v>
      </c>
      <c r="C480" s="17">
        <v>10</v>
      </c>
      <c r="D480" s="17" t="s">
        <v>40</v>
      </c>
      <c r="E480" s="17" t="s">
        <v>13</v>
      </c>
      <c r="F480" s="17" t="s">
        <v>14</v>
      </c>
      <c r="G480" s="3">
        <f t="shared" ref="G480:R485" si="92">G481</f>
        <v>5100</v>
      </c>
      <c r="H480" s="3">
        <f t="shared" si="92"/>
        <v>0</v>
      </c>
      <c r="I480" s="18">
        <f t="shared" si="83"/>
        <v>5100</v>
      </c>
      <c r="J480" s="3">
        <f t="shared" si="92"/>
        <v>0</v>
      </c>
      <c r="K480" s="18">
        <f t="shared" si="84"/>
        <v>5100</v>
      </c>
      <c r="L480" s="3">
        <f t="shared" si="92"/>
        <v>0</v>
      </c>
      <c r="M480" s="18">
        <f t="shared" si="85"/>
        <v>5100</v>
      </c>
      <c r="N480" s="3">
        <f t="shared" si="92"/>
        <v>0</v>
      </c>
      <c r="O480" s="18">
        <f t="shared" si="86"/>
        <v>5100</v>
      </c>
      <c r="P480" s="3">
        <f t="shared" si="92"/>
        <v>0</v>
      </c>
      <c r="Q480" s="18">
        <f t="shared" si="91"/>
        <v>5100</v>
      </c>
      <c r="R480" s="3">
        <f t="shared" si="92"/>
        <v>0</v>
      </c>
      <c r="S480" s="18">
        <f t="shared" si="88"/>
        <v>5100</v>
      </c>
    </row>
    <row r="481" spans="1:19" ht="45.6" customHeight="1" x14ac:dyDescent="0.3">
      <c r="A481" s="7" t="s">
        <v>649</v>
      </c>
      <c r="B481" s="16">
        <v>544</v>
      </c>
      <c r="C481" s="17">
        <v>10</v>
      </c>
      <c r="D481" s="17" t="s">
        <v>40</v>
      </c>
      <c r="E481" s="17" t="s">
        <v>170</v>
      </c>
      <c r="F481" s="17" t="s">
        <v>14</v>
      </c>
      <c r="G481" s="3">
        <f t="shared" si="92"/>
        <v>5100</v>
      </c>
      <c r="H481" s="3">
        <f t="shared" si="92"/>
        <v>0</v>
      </c>
      <c r="I481" s="18">
        <f t="shared" si="83"/>
        <v>5100</v>
      </c>
      <c r="J481" s="3">
        <f t="shared" si="92"/>
        <v>0</v>
      </c>
      <c r="K481" s="18">
        <f t="shared" si="84"/>
        <v>5100</v>
      </c>
      <c r="L481" s="3">
        <f t="shared" si="92"/>
        <v>0</v>
      </c>
      <c r="M481" s="18">
        <f t="shared" si="85"/>
        <v>5100</v>
      </c>
      <c r="N481" s="3">
        <f t="shared" si="92"/>
        <v>0</v>
      </c>
      <c r="O481" s="18">
        <f t="shared" si="86"/>
        <v>5100</v>
      </c>
      <c r="P481" s="3">
        <f t="shared" si="92"/>
        <v>0</v>
      </c>
      <c r="Q481" s="18">
        <f t="shared" si="91"/>
        <v>5100</v>
      </c>
      <c r="R481" s="3">
        <f t="shared" si="92"/>
        <v>0</v>
      </c>
      <c r="S481" s="18">
        <f t="shared" si="88"/>
        <v>5100</v>
      </c>
    </row>
    <row r="482" spans="1:19" ht="30" x14ac:dyDescent="0.3">
      <c r="A482" s="7" t="s">
        <v>412</v>
      </c>
      <c r="B482" s="16">
        <v>544</v>
      </c>
      <c r="C482" s="17">
        <v>10</v>
      </c>
      <c r="D482" s="17" t="s">
        <v>40</v>
      </c>
      <c r="E482" s="17" t="s">
        <v>308</v>
      </c>
      <c r="F482" s="17" t="s">
        <v>14</v>
      </c>
      <c r="G482" s="3">
        <f t="shared" si="92"/>
        <v>5100</v>
      </c>
      <c r="H482" s="3">
        <f t="shared" si="92"/>
        <v>0</v>
      </c>
      <c r="I482" s="18">
        <f t="shared" si="83"/>
        <v>5100</v>
      </c>
      <c r="J482" s="3">
        <f t="shared" si="92"/>
        <v>0</v>
      </c>
      <c r="K482" s="18">
        <f t="shared" si="84"/>
        <v>5100</v>
      </c>
      <c r="L482" s="3">
        <f t="shared" si="92"/>
        <v>0</v>
      </c>
      <c r="M482" s="18">
        <f t="shared" si="85"/>
        <v>5100</v>
      </c>
      <c r="N482" s="3">
        <f t="shared" si="92"/>
        <v>0</v>
      </c>
      <c r="O482" s="18">
        <f t="shared" si="86"/>
        <v>5100</v>
      </c>
      <c r="P482" s="3">
        <f t="shared" si="92"/>
        <v>0</v>
      </c>
      <c r="Q482" s="18">
        <f t="shared" si="91"/>
        <v>5100</v>
      </c>
      <c r="R482" s="3">
        <f t="shared" si="92"/>
        <v>0</v>
      </c>
      <c r="S482" s="18">
        <f t="shared" si="88"/>
        <v>5100</v>
      </c>
    </row>
    <row r="483" spans="1:19" ht="88.9" customHeight="1" x14ac:dyDescent="0.3">
      <c r="A483" s="7" t="s">
        <v>413</v>
      </c>
      <c r="B483" s="16">
        <v>544</v>
      </c>
      <c r="C483" s="17">
        <v>10</v>
      </c>
      <c r="D483" s="17" t="s">
        <v>40</v>
      </c>
      <c r="E483" s="17" t="s">
        <v>310</v>
      </c>
      <c r="F483" s="17" t="s">
        <v>14</v>
      </c>
      <c r="G483" s="3">
        <f t="shared" si="92"/>
        <v>5100</v>
      </c>
      <c r="H483" s="3">
        <f t="shared" si="92"/>
        <v>0</v>
      </c>
      <c r="I483" s="18">
        <f t="shared" si="83"/>
        <v>5100</v>
      </c>
      <c r="J483" s="3">
        <f t="shared" si="92"/>
        <v>0</v>
      </c>
      <c r="K483" s="18">
        <f t="shared" si="84"/>
        <v>5100</v>
      </c>
      <c r="L483" s="3">
        <f t="shared" si="92"/>
        <v>0</v>
      </c>
      <c r="M483" s="18">
        <f t="shared" si="85"/>
        <v>5100</v>
      </c>
      <c r="N483" s="3">
        <f t="shared" si="92"/>
        <v>0</v>
      </c>
      <c r="O483" s="18">
        <f t="shared" si="86"/>
        <v>5100</v>
      </c>
      <c r="P483" s="3">
        <f t="shared" si="92"/>
        <v>0</v>
      </c>
      <c r="Q483" s="18">
        <f t="shared" si="91"/>
        <v>5100</v>
      </c>
      <c r="R483" s="3">
        <f t="shared" si="92"/>
        <v>0</v>
      </c>
      <c r="S483" s="18">
        <f t="shared" si="88"/>
        <v>5100</v>
      </c>
    </row>
    <row r="484" spans="1:19" ht="48" customHeight="1" x14ac:dyDescent="0.3">
      <c r="A484" s="7" t="s">
        <v>414</v>
      </c>
      <c r="B484" s="16">
        <v>544</v>
      </c>
      <c r="C484" s="17">
        <v>10</v>
      </c>
      <c r="D484" s="17" t="s">
        <v>40</v>
      </c>
      <c r="E484" s="17" t="s">
        <v>312</v>
      </c>
      <c r="F484" s="17" t="s">
        <v>14</v>
      </c>
      <c r="G484" s="3">
        <f t="shared" si="92"/>
        <v>5100</v>
      </c>
      <c r="H484" s="3">
        <f t="shared" si="92"/>
        <v>0</v>
      </c>
      <c r="I484" s="18">
        <f t="shared" si="83"/>
        <v>5100</v>
      </c>
      <c r="J484" s="3">
        <f t="shared" si="92"/>
        <v>0</v>
      </c>
      <c r="K484" s="18">
        <f t="shared" si="84"/>
        <v>5100</v>
      </c>
      <c r="L484" s="3">
        <f t="shared" si="92"/>
        <v>0</v>
      </c>
      <c r="M484" s="18">
        <f t="shared" si="85"/>
        <v>5100</v>
      </c>
      <c r="N484" s="3">
        <f t="shared" si="92"/>
        <v>0</v>
      </c>
      <c r="O484" s="18">
        <f t="shared" si="86"/>
        <v>5100</v>
      </c>
      <c r="P484" s="3">
        <f t="shared" si="92"/>
        <v>0</v>
      </c>
      <c r="Q484" s="18">
        <f t="shared" si="91"/>
        <v>5100</v>
      </c>
      <c r="R484" s="3">
        <f t="shared" si="92"/>
        <v>0</v>
      </c>
      <c r="S484" s="18">
        <f t="shared" si="88"/>
        <v>5100</v>
      </c>
    </row>
    <row r="485" spans="1:19" ht="30" x14ac:dyDescent="0.3">
      <c r="A485" s="7" t="s">
        <v>288</v>
      </c>
      <c r="B485" s="16">
        <v>544</v>
      </c>
      <c r="C485" s="17">
        <v>10</v>
      </c>
      <c r="D485" s="17" t="s">
        <v>40</v>
      </c>
      <c r="E485" s="17" t="s">
        <v>313</v>
      </c>
      <c r="F485" s="17">
        <v>300</v>
      </c>
      <c r="G485" s="3">
        <f t="shared" si="92"/>
        <v>5100</v>
      </c>
      <c r="H485" s="3">
        <f t="shared" si="92"/>
        <v>0</v>
      </c>
      <c r="I485" s="18">
        <f t="shared" si="83"/>
        <v>5100</v>
      </c>
      <c r="J485" s="3">
        <f t="shared" si="92"/>
        <v>0</v>
      </c>
      <c r="K485" s="18">
        <f t="shared" si="84"/>
        <v>5100</v>
      </c>
      <c r="L485" s="3">
        <f t="shared" si="92"/>
        <v>0</v>
      </c>
      <c r="M485" s="18">
        <f t="shared" si="85"/>
        <v>5100</v>
      </c>
      <c r="N485" s="3">
        <f t="shared" si="92"/>
        <v>0</v>
      </c>
      <c r="O485" s="18">
        <f t="shared" si="86"/>
        <v>5100</v>
      </c>
      <c r="P485" s="3">
        <f t="shared" si="92"/>
        <v>0</v>
      </c>
      <c r="Q485" s="18">
        <f t="shared" si="91"/>
        <v>5100</v>
      </c>
      <c r="R485" s="3">
        <f t="shared" si="92"/>
        <v>0</v>
      </c>
      <c r="S485" s="18">
        <f t="shared" si="88"/>
        <v>5100</v>
      </c>
    </row>
    <row r="486" spans="1:19" ht="30" x14ac:dyDescent="0.3">
      <c r="A486" s="7" t="s">
        <v>289</v>
      </c>
      <c r="B486" s="16">
        <v>544</v>
      </c>
      <c r="C486" s="17">
        <v>10</v>
      </c>
      <c r="D486" s="17" t="s">
        <v>40</v>
      </c>
      <c r="E486" s="17" t="s">
        <v>313</v>
      </c>
      <c r="F486" s="17">
        <v>310</v>
      </c>
      <c r="G486" s="3">
        <v>5100</v>
      </c>
      <c r="H486" s="3"/>
      <c r="I486" s="18">
        <f t="shared" si="83"/>
        <v>5100</v>
      </c>
      <c r="J486" s="3"/>
      <c r="K486" s="18">
        <f t="shared" si="84"/>
        <v>5100</v>
      </c>
      <c r="L486" s="3"/>
      <c r="M486" s="18">
        <f t="shared" si="85"/>
        <v>5100</v>
      </c>
      <c r="N486" s="3"/>
      <c r="O486" s="18">
        <f t="shared" si="86"/>
        <v>5100</v>
      </c>
      <c r="P486" s="3"/>
      <c r="Q486" s="18">
        <f t="shared" si="91"/>
        <v>5100</v>
      </c>
      <c r="R486" s="3"/>
      <c r="S486" s="18">
        <f t="shared" si="88"/>
        <v>5100</v>
      </c>
    </row>
    <row r="487" spans="1:19" ht="29.25" customHeight="1" x14ac:dyDescent="0.3">
      <c r="A487" s="6" t="s">
        <v>415</v>
      </c>
      <c r="B487" s="13">
        <v>545</v>
      </c>
      <c r="C487" s="13" t="s">
        <v>12</v>
      </c>
      <c r="D487" s="13" t="s">
        <v>12</v>
      </c>
      <c r="E487" s="15" t="s">
        <v>13</v>
      </c>
      <c r="F487" s="15" t="s">
        <v>14</v>
      </c>
      <c r="G487" s="2">
        <f t="shared" ref="G487:R491" si="93">G488</f>
        <v>3694.1</v>
      </c>
      <c r="H487" s="2">
        <f t="shared" si="93"/>
        <v>0</v>
      </c>
      <c r="I487" s="14">
        <f t="shared" si="83"/>
        <v>3694.1</v>
      </c>
      <c r="J487" s="2">
        <f t="shared" si="93"/>
        <v>0</v>
      </c>
      <c r="K487" s="14">
        <f t="shared" si="84"/>
        <v>3694.1</v>
      </c>
      <c r="L487" s="2">
        <f t="shared" si="93"/>
        <v>0</v>
      </c>
      <c r="M487" s="14">
        <f t="shared" si="85"/>
        <v>3694.1</v>
      </c>
      <c r="N487" s="2">
        <f t="shared" si="93"/>
        <v>0</v>
      </c>
      <c r="O487" s="14">
        <f t="shared" si="86"/>
        <v>3694.1</v>
      </c>
      <c r="P487" s="2">
        <f t="shared" si="93"/>
        <v>405</v>
      </c>
      <c r="Q487" s="14">
        <f t="shared" si="91"/>
        <v>4099.1000000000004</v>
      </c>
      <c r="R487" s="2">
        <f t="shared" si="93"/>
        <v>0</v>
      </c>
      <c r="S487" s="14">
        <f t="shared" si="88"/>
        <v>4099.1000000000004</v>
      </c>
    </row>
    <row r="488" spans="1:19" x14ac:dyDescent="0.3">
      <c r="A488" s="6" t="s">
        <v>10</v>
      </c>
      <c r="B488" s="13">
        <v>545</v>
      </c>
      <c r="C488" s="13" t="s">
        <v>11</v>
      </c>
      <c r="D488" s="13" t="s">
        <v>12</v>
      </c>
      <c r="E488" s="15" t="s">
        <v>13</v>
      </c>
      <c r="F488" s="15" t="s">
        <v>14</v>
      </c>
      <c r="G488" s="2">
        <f t="shared" si="93"/>
        <v>3694.1</v>
      </c>
      <c r="H488" s="2">
        <f t="shared" si="93"/>
        <v>0</v>
      </c>
      <c r="I488" s="14">
        <f t="shared" si="83"/>
        <v>3694.1</v>
      </c>
      <c r="J488" s="2">
        <f t="shared" si="93"/>
        <v>0</v>
      </c>
      <c r="K488" s="14">
        <f t="shared" si="84"/>
        <v>3694.1</v>
      </c>
      <c r="L488" s="2">
        <f t="shared" si="93"/>
        <v>0</v>
      </c>
      <c r="M488" s="14">
        <f t="shared" si="85"/>
        <v>3694.1</v>
      </c>
      <c r="N488" s="2">
        <f t="shared" si="93"/>
        <v>0</v>
      </c>
      <c r="O488" s="14">
        <f t="shared" si="86"/>
        <v>3694.1</v>
      </c>
      <c r="P488" s="2">
        <f t="shared" si="93"/>
        <v>405</v>
      </c>
      <c r="Q488" s="14">
        <f t="shared" si="91"/>
        <v>4099.1000000000004</v>
      </c>
      <c r="R488" s="2">
        <f t="shared" si="93"/>
        <v>0</v>
      </c>
      <c r="S488" s="14">
        <f t="shared" si="88"/>
        <v>4099.1000000000004</v>
      </c>
    </row>
    <row r="489" spans="1:19" ht="16.5" customHeight="1" x14ac:dyDescent="0.3">
      <c r="A489" s="7" t="s">
        <v>68</v>
      </c>
      <c r="B489" s="16">
        <v>545</v>
      </c>
      <c r="C489" s="16" t="s">
        <v>11</v>
      </c>
      <c r="D489" s="16">
        <v>13</v>
      </c>
      <c r="E489" s="17" t="s">
        <v>13</v>
      </c>
      <c r="F489" s="17" t="s">
        <v>14</v>
      </c>
      <c r="G489" s="3">
        <f t="shared" si="93"/>
        <v>3694.1</v>
      </c>
      <c r="H489" s="3">
        <f t="shared" si="93"/>
        <v>0</v>
      </c>
      <c r="I489" s="18">
        <f t="shared" si="83"/>
        <v>3694.1</v>
      </c>
      <c r="J489" s="3">
        <f t="shared" si="93"/>
        <v>0</v>
      </c>
      <c r="K489" s="18">
        <f t="shared" si="84"/>
        <v>3694.1</v>
      </c>
      <c r="L489" s="3">
        <f t="shared" si="93"/>
        <v>0</v>
      </c>
      <c r="M489" s="18">
        <f t="shared" si="85"/>
        <v>3694.1</v>
      </c>
      <c r="N489" s="3">
        <f t="shared" si="93"/>
        <v>0</v>
      </c>
      <c r="O489" s="18">
        <f t="shared" si="86"/>
        <v>3694.1</v>
      </c>
      <c r="P489" s="3">
        <f t="shared" si="93"/>
        <v>405</v>
      </c>
      <c r="Q489" s="18">
        <f t="shared" si="91"/>
        <v>4099.1000000000004</v>
      </c>
      <c r="R489" s="3">
        <f t="shared" si="93"/>
        <v>0</v>
      </c>
      <c r="S489" s="18">
        <f t="shared" si="88"/>
        <v>4099.1000000000004</v>
      </c>
    </row>
    <row r="490" spans="1:19" x14ac:dyDescent="0.3">
      <c r="A490" s="7" t="s">
        <v>366</v>
      </c>
      <c r="B490" s="16">
        <v>545</v>
      </c>
      <c r="C490" s="16" t="s">
        <v>11</v>
      </c>
      <c r="D490" s="16">
        <v>13</v>
      </c>
      <c r="E490" s="17" t="s">
        <v>60</v>
      </c>
      <c r="F490" s="17" t="s">
        <v>14</v>
      </c>
      <c r="G490" s="3">
        <f t="shared" si="93"/>
        <v>3694.1</v>
      </c>
      <c r="H490" s="3">
        <f t="shared" si="93"/>
        <v>0</v>
      </c>
      <c r="I490" s="18">
        <f t="shared" si="83"/>
        <v>3694.1</v>
      </c>
      <c r="J490" s="3">
        <f t="shared" si="93"/>
        <v>0</v>
      </c>
      <c r="K490" s="18">
        <f t="shared" si="84"/>
        <v>3694.1</v>
      </c>
      <c r="L490" s="3">
        <f t="shared" si="93"/>
        <v>0</v>
      </c>
      <c r="M490" s="18">
        <f t="shared" si="85"/>
        <v>3694.1</v>
      </c>
      <c r="N490" s="3">
        <f t="shared" si="93"/>
        <v>0</v>
      </c>
      <c r="O490" s="18">
        <f t="shared" si="86"/>
        <v>3694.1</v>
      </c>
      <c r="P490" s="3">
        <f t="shared" si="93"/>
        <v>405</v>
      </c>
      <c r="Q490" s="18">
        <f t="shared" si="91"/>
        <v>4099.1000000000004</v>
      </c>
      <c r="R490" s="3">
        <f t="shared" si="93"/>
        <v>0</v>
      </c>
      <c r="S490" s="18">
        <f t="shared" si="88"/>
        <v>4099.1000000000004</v>
      </c>
    </row>
    <row r="491" spans="1:19" x14ac:dyDescent="0.3">
      <c r="A491" s="7" t="s">
        <v>61</v>
      </c>
      <c r="B491" s="16">
        <v>545</v>
      </c>
      <c r="C491" s="16" t="s">
        <v>11</v>
      </c>
      <c r="D491" s="16">
        <v>13</v>
      </c>
      <c r="E491" s="17" t="s">
        <v>62</v>
      </c>
      <c r="F491" s="17" t="s">
        <v>14</v>
      </c>
      <c r="G491" s="3">
        <f t="shared" si="93"/>
        <v>3694.1</v>
      </c>
      <c r="H491" s="3">
        <f t="shared" si="93"/>
        <v>0</v>
      </c>
      <c r="I491" s="18">
        <f t="shared" si="83"/>
        <v>3694.1</v>
      </c>
      <c r="J491" s="3">
        <f t="shared" si="93"/>
        <v>0</v>
      </c>
      <c r="K491" s="18">
        <f t="shared" si="84"/>
        <v>3694.1</v>
      </c>
      <c r="L491" s="3">
        <f t="shared" si="93"/>
        <v>0</v>
      </c>
      <c r="M491" s="18">
        <f t="shared" si="85"/>
        <v>3694.1</v>
      </c>
      <c r="N491" s="3">
        <f t="shared" si="93"/>
        <v>0</v>
      </c>
      <c r="O491" s="18">
        <f t="shared" si="86"/>
        <v>3694.1</v>
      </c>
      <c r="P491" s="3">
        <f t="shared" si="93"/>
        <v>405</v>
      </c>
      <c r="Q491" s="18">
        <f t="shared" si="91"/>
        <v>4099.1000000000004</v>
      </c>
      <c r="R491" s="3">
        <f t="shared" si="93"/>
        <v>0</v>
      </c>
      <c r="S491" s="18">
        <f t="shared" si="88"/>
        <v>4099.1000000000004</v>
      </c>
    </row>
    <row r="492" spans="1:19" ht="90" x14ac:dyDescent="0.3">
      <c r="A492" s="7" t="s">
        <v>770</v>
      </c>
      <c r="B492" s="16">
        <v>545</v>
      </c>
      <c r="C492" s="16" t="s">
        <v>11</v>
      </c>
      <c r="D492" s="16">
        <v>13</v>
      </c>
      <c r="E492" s="17" t="s">
        <v>84</v>
      </c>
      <c r="F492" s="17" t="s">
        <v>14</v>
      </c>
      <c r="G492" s="3">
        <f>G493+G495</f>
        <v>3694.1</v>
      </c>
      <c r="H492" s="3">
        <f>H493+H495</f>
        <v>0</v>
      </c>
      <c r="I492" s="18">
        <f t="shared" si="83"/>
        <v>3694.1</v>
      </c>
      <c r="J492" s="3">
        <f>J493+J495</f>
        <v>0</v>
      </c>
      <c r="K492" s="18">
        <f t="shared" si="84"/>
        <v>3694.1</v>
      </c>
      <c r="L492" s="3">
        <f>L493+L495</f>
        <v>0</v>
      </c>
      <c r="M492" s="18">
        <f t="shared" si="85"/>
        <v>3694.1</v>
      </c>
      <c r="N492" s="3">
        <f>N493+N495</f>
        <v>0</v>
      </c>
      <c r="O492" s="18">
        <f t="shared" si="86"/>
        <v>3694.1</v>
      </c>
      <c r="P492" s="3">
        <f>P493+P495</f>
        <v>405</v>
      </c>
      <c r="Q492" s="18">
        <f t="shared" si="91"/>
        <v>4099.1000000000004</v>
      </c>
      <c r="R492" s="3">
        <f>R493+R495</f>
        <v>0</v>
      </c>
      <c r="S492" s="18">
        <f t="shared" si="88"/>
        <v>4099.1000000000004</v>
      </c>
    </row>
    <row r="493" spans="1:19" ht="89.25" customHeight="1" x14ac:dyDescent="0.3">
      <c r="A493" s="7" t="s">
        <v>23</v>
      </c>
      <c r="B493" s="16">
        <v>545</v>
      </c>
      <c r="C493" s="16" t="s">
        <v>11</v>
      </c>
      <c r="D493" s="16">
        <v>13</v>
      </c>
      <c r="E493" s="17" t="s">
        <v>84</v>
      </c>
      <c r="F493" s="17">
        <v>100</v>
      </c>
      <c r="G493" s="3">
        <f>G494</f>
        <v>3225.4</v>
      </c>
      <c r="H493" s="3">
        <f>H494</f>
        <v>0</v>
      </c>
      <c r="I493" s="18">
        <f t="shared" si="83"/>
        <v>3225.4</v>
      </c>
      <c r="J493" s="3">
        <f>J494</f>
        <v>0</v>
      </c>
      <c r="K493" s="18">
        <f t="shared" si="84"/>
        <v>3225.4</v>
      </c>
      <c r="L493" s="3">
        <f>L494</f>
        <v>0</v>
      </c>
      <c r="M493" s="18">
        <f t="shared" si="85"/>
        <v>3225.4</v>
      </c>
      <c r="N493" s="3">
        <f>N494</f>
        <v>0</v>
      </c>
      <c r="O493" s="18">
        <f t="shared" si="86"/>
        <v>3225.4</v>
      </c>
      <c r="P493" s="3">
        <f>P494</f>
        <v>327</v>
      </c>
      <c r="Q493" s="18">
        <f t="shared" si="91"/>
        <v>3552.4</v>
      </c>
      <c r="R493" s="3">
        <f>R494</f>
        <v>0</v>
      </c>
      <c r="S493" s="18">
        <f t="shared" si="88"/>
        <v>3552.4</v>
      </c>
    </row>
    <row r="494" spans="1:19" ht="30" x14ac:dyDescent="0.3">
      <c r="A494" s="7" t="s">
        <v>85</v>
      </c>
      <c r="B494" s="16">
        <v>545</v>
      </c>
      <c r="C494" s="16" t="s">
        <v>11</v>
      </c>
      <c r="D494" s="16">
        <v>13</v>
      </c>
      <c r="E494" s="17" t="s">
        <v>84</v>
      </c>
      <c r="F494" s="17">
        <v>110</v>
      </c>
      <c r="G494" s="3">
        <v>3225.4</v>
      </c>
      <c r="H494" s="3"/>
      <c r="I494" s="18">
        <f t="shared" si="83"/>
        <v>3225.4</v>
      </c>
      <c r="J494" s="3"/>
      <c r="K494" s="18">
        <f t="shared" si="84"/>
        <v>3225.4</v>
      </c>
      <c r="L494" s="3"/>
      <c r="M494" s="18">
        <f t="shared" si="85"/>
        <v>3225.4</v>
      </c>
      <c r="N494" s="3"/>
      <c r="O494" s="18">
        <f t="shared" si="86"/>
        <v>3225.4</v>
      </c>
      <c r="P494" s="80">
        <f>236+91</f>
        <v>327</v>
      </c>
      <c r="Q494" s="18">
        <f t="shared" si="91"/>
        <v>3552.4</v>
      </c>
      <c r="R494" s="80"/>
      <c r="S494" s="18">
        <f t="shared" si="88"/>
        <v>3552.4</v>
      </c>
    </row>
    <row r="495" spans="1:19" ht="30" x14ac:dyDescent="0.3">
      <c r="A495" s="7" t="s">
        <v>35</v>
      </c>
      <c r="B495" s="16">
        <v>545</v>
      </c>
      <c r="C495" s="16" t="s">
        <v>11</v>
      </c>
      <c r="D495" s="16">
        <v>13</v>
      </c>
      <c r="E495" s="17" t="s">
        <v>84</v>
      </c>
      <c r="F495" s="17">
        <v>200</v>
      </c>
      <c r="G495" s="3">
        <f>G496</f>
        <v>468.7</v>
      </c>
      <c r="H495" s="3">
        <f>H496</f>
        <v>0</v>
      </c>
      <c r="I495" s="18">
        <f t="shared" si="83"/>
        <v>468.7</v>
      </c>
      <c r="J495" s="3">
        <f>J496</f>
        <v>0</v>
      </c>
      <c r="K495" s="18">
        <f t="shared" si="84"/>
        <v>468.7</v>
      </c>
      <c r="L495" s="3">
        <f>L496</f>
        <v>0</v>
      </c>
      <c r="M495" s="18">
        <f t="shared" si="85"/>
        <v>468.7</v>
      </c>
      <c r="N495" s="3">
        <f>N496</f>
        <v>0</v>
      </c>
      <c r="O495" s="18">
        <f t="shared" si="86"/>
        <v>468.7</v>
      </c>
      <c r="P495" s="3">
        <f>P496</f>
        <v>78</v>
      </c>
      <c r="Q495" s="18">
        <f t="shared" si="91"/>
        <v>546.70000000000005</v>
      </c>
      <c r="R495" s="3">
        <f>R496</f>
        <v>0</v>
      </c>
      <c r="S495" s="18">
        <f t="shared" si="88"/>
        <v>546.70000000000005</v>
      </c>
    </row>
    <row r="496" spans="1:19" ht="45" x14ac:dyDescent="0.3">
      <c r="A496" s="7" t="s">
        <v>36</v>
      </c>
      <c r="B496" s="16">
        <v>545</v>
      </c>
      <c r="C496" s="16" t="s">
        <v>11</v>
      </c>
      <c r="D496" s="16">
        <v>13</v>
      </c>
      <c r="E496" s="17" t="s">
        <v>84</v>
      </c>
      <c r="F496" s="17">
        <v>240</v>
      </c>
      <c r="G496" s="3">
        <v>468.7</v>
      </c>
      <c r="H496" s="3"/>
      <c r="I496" s="18">
        <f t="shared" si="83"/>
        <v>468.7</v>
      </c>
      <c r="J496" s="3"/>
      <c r="K496" s="18">
        <f t="shared" si="84"/>
        <v>468.7</v>
      </c>
      <c r="L496" s="3"/>
      <c r="M496" s="18">
        <f t="shared" si="85"/>
        <v>468.7</v>
      </c>
      <c r="N496" s="3"/>
      <c r="O496" s="18">
        <f t="shared" si="86"/>
        <v>468.7</v>
      </c>
      <c r="P496" s="80">
        <v>78</v>
      </c>
      <c r="Q496" s="18">
        <f t="shared" si="91"/>
        <v>546.70000000000005</v>
      </c>
      <c r="R496" s="80"/>
      <c r="S496" s="18">
        <f t="shared" si="88"/>
        <v>546.70000000000005</v>
      </c>
    </row>
    <row r="497" spans="1:19" ht="43.5" customHeight="1" x14ac:dyDescent="0.3">
      <c r="A497" s="6" t="s">
        <v>416</v>
      </c>
      <c r="B497" s="13">
        <v>547</v>
      </c>
      <c r="C497" s="13" t="s">
        <v>12</v>
      </c>
      <c r="D497" s="13" t="s">
        <v>12</v>
      </c>
      <c r="E497" s="15" t="s">
        <v>13</v>
      </c>
      <c r="F497" s="15" t="s">
        <v>14</v>
      </c>
      <c r="G497" s="2">
        <f>G498+G512+G519+G535+G554+G576+G605+G598</f>
        <v>96238.900000000009</v>
      </c>
      <c r="H497" s="2">
        <f>H498+H512+H519+H535+H554+H576+H605+H598</f>
        <v>27392.9</v>
      </c>
      <c r="I497" s="14">
        <f t="shared" si="83"/>
        <v>123631.80000000002</v>
      </c>
      <c r="J497" s="2">
        <f>J498+J512+J519+J535+J554+J576+J605+J598</f>
        <v>28714</v>
      </c>
      <c r="K497" s="14">
        <f t="shared" si="84"/>
        <v>152345.80000000002</v>
      </c>
      <c r="L497" s="2">
        <f>L498+L512+L519+L535+L554+L576+L605+L598</f>
        <v>1243</v>
      </c>
      <c r="M497" s="14">
        <f t="shared" si="85"/>
        <v>153588.80000000002</v>
      </c>
      <c r="N497" s="2">
        <f>N498+N512+N519+N535+N554+N576+N605+N598</f>
        <v>5</v>
      </c>
      <c r="O497" s="14">
        <f t="shared" si="86"/>
        <v>153593.80000000002</v>
      </c>
      <c r="P497" s="2">
        <f>P498+P512+P519+P535+P554+P576+P605+P598</f>
        <v>0</v>
      </c>
      <c r="Q497" s="14">
        <f t="shared" si="91"/>
        <v>153593.80000000002</v>
      </c>
      <c r="R497" s="2">
        <f>R498+R512+R519+R535+R554+R576+R605+R598</f>
        <v>300</v>
      </c>
      <c r="S497" s="14">
        <f t="shared" si="88"/>
        <v>153893.80000000002</v>
      </c>
    </row>
    <row r="498" spans="1:19" x14ac:dyDescent="0.3">
      <c r="A498" s="6" t="s">
        <v>10</v>
      </c>
      <c r="B498" s="13">
        <v>547</v>
      </c>
      <c r="C498" s="15" t="s">
        <v>11</v>
      </c>
      <c r="D498" s="15" t="s">
        <v>12</v>
      </c>
      <c r="E498" s="15" t="s">
        <v>13</v>
      </c>
      <c r="F498" s="15" t="s">
        <v>14</v>
      </c>
      <c r="G498" s="2">
        <f t="shared" ref="G498:R500" si="94">G499</f>
        <v>6970.5</v>
      </c>
      <c r="H498" s="2">
        <f t="shared" si="94"/>
        <v>0</v>
      </c>
      <c r="I498" s="14">
        <f t="shared" si="83"/>
        <v>6970.5</v>
      </c>
      <c r="J498" s="2">
        <f t="shared" si="94"/>
        <v>0</v>
      </c>
      <c r="K498" s="14">
        <f t="shared" si="84"/>
        <v>6970.5</v>
      </c>
      <c r="L498" s="2">
        <f t="shared" si="94"/>
        <v>0</v>
      </c>
      <c r="M498" s="14">
        <f t="shared" si="85"/>
        <v>6970.5</v>
      </c>
      <c r="N498" s="2">
        <f t="shared" si="94"/>
        <v>0</v>
      </c>
      <c r="O498" s="14">
        <f t="shared" si="86"/>
        <v>6970.5</v>
      </c>
      <c r="P498" s="2">
        <f t="shared" si="94"/>
        <v>0</v>
      </c>
      <c r="Q498" s="14">
        <f t="shared" si="91"/>
        <v>6970.5</v>
      </c>
      <c r="R498" s="2">
        <f t="shared" si="94"/>
        <v>0</v>
      </c>
      <c r="S498" s="14">
        <f t="shared" si="88"/>
        <v>6970.5</v>
      </c>
    </row>
    <row r="499" spans="1:19" ht="45" customHeight="1" x14ac:dyDescent="0.3">
      <c r="A499" s="7" t="s">
        <v>45</v>
      </c>
      <c r="B499" s="16">
        <v>547</v>
      </c>
      <c r="C499" s="17" t="s">
        <v>11</v>
      </c>
      <c r="D499" s="17" t="s">
        <v>46</v>
      </c>
      <c r="E499" s="17" t="s">
        <v>13</v>
      </c>
      <c r="F499" s="17" t="s">
        <v>14</v>
      </c>
      <c r="G499" s="3">
        <f t="shared" si="94"/>
        <v>6970.5</v>
      </c>
      <c r="H499" s="3">
        <f t="shared" si="94"/>
        <v>0</v>
      </c>
      <c r="I499" s="18">
        <f t="shared" si="83"/>
        <v>6970.5</v>
      </c>
      <c r="J499" s="3">
        <f t="shared" si="94"/>
        <v>0</v>
      </c>
      <c r="K499" s="18">
        <f t="shared" si="84"/>
        <v>6970.5</v>
      </c>
      <c r="L499" s="3">
        <f t="shared" si="94"/>
        <v>0</v>
      </c>
      <c r="M499" s="18">
        <f t="shared" si="85"/>
        <v>6970.5</v>
      </c>
      <c r="N499" s="3">
        <f t="shared" si="94"/>
        <v>0</v>
      </c>
      <c r="O499" s="18">
        <f t="shared" si="86"/>
        <v>6970.5</v>
      </c>
      <c r="P499" s="3">
        <f t="shared" si="94"/>
        <v>0</v>
      </c>
      <c r="Q499" s="18">
        <f t="shared" si="91"/>
        <v>6970.5</v>
      </c>
      <c r="R499" s="3">
        <f t="shared" si="94"/>
        <v>0</v>
      </c>
      <c r="S499" s="18">
        <f t="shared" si="88"/>
        <v>6970.5</v>
      </c>
    </row>
    <row r="500" spans="1:19" ht="32.25" customHeight="1" x14ac:dyDescent="0.3">
      <c r="A500" s="7" t="s">
        <v>386</v>
      </c>
      <c r="B500" s="16">
        <v>547</v>
      </c>
      <c r="C500" s="17" t="s">
        <v>11</v>
      </c>
      <c r="D500" s="17" t="s">
        <v>46</v>
      </c>
      <c r="E500" s="17" t="s">
        <v>48</v>
      </c>
      <c r="F500" s="17" t="s">
        <v>14</v>
      </c>
      <c r="G500" s="3">
        <f t="shared" si="94"/>
        <v>6970.5</v>
      </c>
      <c r="H500" s="3">
        <f t="shared" si="94"/>
        <v>0</v>
      </c>
      <c r="I500" s="18">
        <f t="shared" si="83"/>
        <v>6970.5</v>
      </c>
      <c r="J500" s="3">
        <f t="shared" si="94"/>
        <v>0</v>
      </c>
      <c r="K500" s="18">
        <f t="shared" si="84"/>
        <v>6970.5</v>
      </c>
      <c r="L500" s="3">
        <f t="shared" si="94"/>
        <v>0</v>
      </c>
      <c r="M500" s="18">
        <f t="shared" si="85"/>
        <v>6970.5</v>
      </c>
      <c r="N500" s="3">
        <f t="shared" si="94"/>
        <v>0</v>
      </c>
      <c r="O500" s="18">
        <f t="shared" si="86"/>
        <v>6970.5</v>
      </c>
      <c r="P500" s="3">
        <f t="shared" si="94"/>
        <v>0</v>
      </c>
      <c r="Q500" s="18">
        <f t="shared" si="91"/>
        <v>6970.5</v>
      </c>
      <c r="R500" s="3">
        <f t="shared" si="94"/>
        <v>0</v>
      </c>
      <c r="S500" s="18">
        <f t="shared" si="88"/>
        <v>6970.5</v>
      </c>
    </row>
    <row r="501" spans="1:19" ht="30" x14ac:dyDescent="0.3">
      <c r="A501" s="7" t="s">
        <v>417</v>
      </c>
      <c r="B501" s="16">
        <v>547</v>
      </c>
      <c r="C501" s="17" t="s">
        <v>11</v>
      </c>
      <c r="D501" s="17" t="s">
        <v>46</v>
      </c>
      <c r="E501" s="17" t="s">
        <v>54</v>
      </c>
      <c r="F501" s="17" t="s">
        <v>14</v>
      </c>
      <c r="G501" s="3">
        <f>G502+G505</f>
        <v>6970.5</v>
      </c>
      <c r="H501" s="3">
        <f>H502+H505</f>
        <v>0</v>
      </c>
      <c r="I501" s="18">
        <f t="shared" si="83"/>
        <v>6970.5</v>
      </c>
      <c r="J501" s="3">
        <f>J502+J505</f>
        <v>0</v>
      </c>
      <c r="K501" s="18">
        <f t="shared" si="84"/>
        <v>6970.5</v>
      </c>
      <c r="L501" s="3">
        <f>L502+L505</f>
        <v>0</v>
      </c>
      <c r="M501" s="18">
        <f t="shared" si="85"/>
        <v>6970.5</v>
      </c>
      <c r="N501" s="3">
        <f>N502+N505</f>
        <v>0</v>
      </c>
      <c r="O501" s="18">
        <f t="shared" si="86"/>
        <v>6970.5</v>
      </c>
      <c r="P501" s="3">
        <f>P502+P505</f>
        <v>0</v>
      </c>
      <c r="Q501" s="18">
        <f t="shared" si="91"/>
        <v>6970.5</v>
      </c>
      <c r="R501" s="3">
        <f>R502+R505</f>
        <v>0</v>
      </c>
      <c r="S501" s="18">
        <f t="shared" si="88"/>
        <v>6970.5</v>
      </c>
    </row>
    <row r="502" spans="1:19" ht="30.75" customHeight="1" x14ac:dyDescent="0.3">
      <c r="A502" s="7" t="s">
        <v>50</v>
      </c>
      <c r="B502" s="16">
        <v>547</v>
      </c>
      <c r="C502" s="17" t="s">
        <v>11</v>
      </c>
      <c r="D502" s="17" t="s">
        <v>46</v>
      </c>
      <c r="E502" s="17" t="s">
        <v>55</v>
      </c>
      <c r="F502" s="17" t="s">
        <v>14</v>
      </c>
      <c r="G502" s="3">
        <f>G503</f>
        <v>5767.1</v>
      </c>
      <c r="H502" s="3">
        <f>H503</f>
        <v>0</v>
      </c>
      <c r="I502" s="18">
        <f t="shared" si="83"/>
        <v>5767.1</v>
      </c>
      <c r="J502" s="3">
        <f>J503</f>
        <v>0</v>
      </c>
      <c r="K502" s="18">
        <f t="shared" si="84"/>
        <v>5767.1</v>
      </c>
      <c r="L502" s="3">
        <f>L503</f>
        <v>0</v>
      </c>
      <c r="M502" s="18">
        <f t="shared" si="85"/>
        <v>5767.1</v>
      </c>
      <c r="N502" s="3">
        <f>N503</f>
        <v>0</v>
      </c>
      <c r="O502" s="18">
        <f t="shared" si="86"/>
        <v>5767.1</v>
      </c>
      <c r="P502" s="3">
        <f>P503</f>
        <v>0</v>
      </c>
      <c r="Q502" s="18">
        <f t="shared" si="91"/>
        <v>5767.1</v>
      </c>
      <c r="R502" s="3">
        <f>R503</f>
        <v>0</v>
      </c>
      <c r="S502" s="18">
        <f t="shared" si="88"/>
        <v>5767.1</v>
      </c>
    </row>
    <row r="503" spans="1:19" ht="92.45" customHeight="1" x14ac:dyDescent="0.3">
      <c r="A503" s="7" t="s">
        <v>23</v>
      </c>
      <c r="B503" s="16">
        <v>547</v>
      </c>
      <c r="C503" s="17" t="s">
        <v>11</v>
      </c>
      <c r="D503" s="17" t="s">
        <v>46</v>
      </c>
      <c r="E503" s="17" t="s">
        <v>55</v>
      </c>
      <c r="F503" s="17">
        <v>100</v>
      </c>
      <c r="G503" s="3">
        <f>G504</f>
        <v>5767.1</v>
      </c>
      <c r="H503" s="3">
        <f>H504</f>
        <v>0</v>
      </c>
      <c r="I503" s="18">
        <f t="shared" si="83"/>
        <v>5767.1</v>
      </c>
      <c r="J503" s="3">
        <f>J504</f>
        <v>0</v>
      </c>
      <c r="K503" s="18">
        <f t="shared" si="84"/>
        <v>5767.1</v>
      </c>
      <c r="L503" s="3">
        <f>L504</f>
        <v>0</v>
      </c>
      <c r="M503" s="18">
        <f t="shared" si="85"/>
        <v>5767.1</v>
      </c>
      <c r="N503" s="3">
        <f>N504</f>
        <v>0</v>
      </c>
      <c r="O503" s="18">
        <f t="shared" si="86"/>
        <v>5767.1</v>
      </c>
      <c r="P503" s="3">
        <f>P504</f>
        <v>0</v>
      </c>
      <c r="Q503" s="18">
        <f t="shared" si="91"/>
        <v>5767.1</v>
      </c>
      <c r="R503" s="3">
        <f>R504</f>
        <v>0</v>
      </c>
      <c r="S503" s="18">
        <f t="shared" si="88"/>
        <v>5767.1</v>
      </c>
    </row>
    <row r="504" spans="1:19" ht="30" x14ac:dyDescent="0.3">
      <c r="A504" s="7" t="s">
        <v>24</v>
      </c>
      <c r="B504" s="16">
        <v>547</v>
      </c>
      <c r="C504" s="17" t="s">
        <v>11</v>
      </c>
      <c r="D504" s="17" t="s">
        <v>46</v>
      </c>
      <c r="E504" s="17" t="s">
        <v>55</v>
      </c>
      <c r="F504" s="17">
        <v>120</v>
      </c>
      <c r="G504" s="3">
        <v>5767.1</v>
      </c>
      <c r="H504" s="3"/>
      <c r="I504" s="18">
        <f t="shared" si="83"/>
        <v>5767.1</v>
      </c>
      <c r="J504" s="3"/>
      <c r="K504" s="18">
        <f t="shared" si="84"/>
        <v>5767.1</v>
      </c>
      <c r="L504" s="3"/>
      <c r="M504" s="18">
        <f t="shared" si="85"/>
        <v>5767.1</v>
      </c>
      <c r="N504" s="3"/>
      <c r="O504" s="18">
        <f t="shared" si="86"/>
        <v>5767.1</v>
      </c>
      <c r="P504" s="3"/>
      <c r="Q504" s="18">
        <f t="shared" si="91"/>
        <v>5767.1</v>
      </c>
      <c r="R504" s="3"/>
      <c r="S504" s="18">
        <f t="shared" si="88"/>
        <v>5767.1</v>
      </c>
    </row>
    <row r="505" spans="1:19" ht="31.5" customHeight="1" x14ac:dyDescent="0.3">
      <c r="A505" s="7" t="s">
        <v>25</v>
      </c>
      <c r="B505" s="16">
        <v>547</v>
      </c>
      <c r="C505" s="17" t="s">
        <v>11</v>
      </c>
      <c r="D505" s="17" t="s">
        <v>46</v>
      </c>
      <c r="E505" s="17" t="s">
        <v>56</v>
      </c>
      <c r="F505" s="17" t="s">
        <v>14</v>
      </c>
      <c r="G505" s="3">
        <f>G506+G508+G510</f>
        <v>1203.4000000000001</v>
      </c>
      <c r="H505" s="3">
        <f>H506+H508+H510</f>
        <v>0</v>
      </c>
      <c r="I505" s="18">
        <f t="shared" si="83"/>
        <v>1203.4000000000001</v>
      </c>
      <c r="J505" s="3">
        <f>J506+J508+J510</f>
        <v>0</v>
      </c>
      <c r="K505" s="18">
        <f t="shared" si="84"/>
        <v>1203.4000000000001</v>
      </c>
      <c r="L505" s="3">
        <f>L506+L508+L510</f>
        <v>0</v>
      </c>
      <c r="M505" s="18">
        <f t="shared" si="85"/>
        <v>1203.4000000000001</v>
      </c>
      <c r="N505" s="3">
        <f>N506+N508+N510</f>
        <v>0</v>
      </c>
      <c r="O505" s="18">
        <f t="shared" si="86"/>
        <v>1203.4000000000001</v>
      </c>
      <c r="P505" s="3">
        <f>P506+P508+P510</f>
        <v>0</v>
      </c>
      <c r="Q505" s="18">
        <f t="shared" si="91"/>
        <v>1203.4000000000001</v>
      </c>
      <c r="R505" s="3">
        <f>R506+R508+R510</f>
        <v>0</v>
      </c>
      <c r="S505" s="18">
        <f t="shared" si="88"/>
        <v>1203.4000000000001</v>
      </c>
    </row>
    <row r="506" spans="1:19" ht="89.25" customHeight="1" x14ac:dyDescent="0.3">
      <c r="A506" s="7" t="s">
        <v>23</v>
      </c>
      <c r="B506" s="16">
        <v>547</v>
      </c>
      <c r="C506" s="17" t="s">
        <v>11</v>
      </c>
      <c r="D506" s="17" t="s">
        <v>46</v>
      </c>
      <c r="E506" s="17" t="s">
        <v>56</v>
      </c>
      <c r="F506" s="17">
        <v>100</v>
      </c>
      <c r="G506" s="3">
        <f>G507</f>
        <v>37.5</v>
      </c>
      <c r="H506" s="3">
        <f>H507</f>
        <v>0</v>
      </c>
      <c r="I506" s="18">
        <f t="shared" si="83"/>
        <v>37.5</v>
      </c>
      <c r="J506" s="3">
        <f>J507</f>
        <v>0</v>
      </c>
      <c r="K506" s="18">
        <f t="shared" si="84"/>
        <v>37.5</v>
      </c>
      <c r="L506" s="3">
        <f>L507</f>
        <v>0</v>
      </c>
      <c r="M506" s="18">
        <f t="shared" si="85"/>
        <v>37.5</v>
      </c>
      <c r="N506" s="3">
        <f>N507</f>
        <v>0</v>
      </c>
      <c r="O506" s="18">
        <f t="shared" si="86"/>
        <v>37.5</v>
      </c>
      <c r="P506" s="3">
        <f>P507</f>
        <v>0</v>
      </c>
      <c r="Q506" s="18">
        <f t="shared" si="91"/>
        <v>37.5</v>
      </c>
      <c r="R506" s="3">
        <f>R507</f>
        <v>0</v>
      </c>
      <c r="S506" s="18">
        <f t="shared" si="88"/>
        <v>37.5</v>
      </c>
    </row>
    <row r="507" spans="1:19" ht="30" x14ac:dyDescent="0.3">
      <c r="A507" s="7" t="s">
        <v>24</v>
      </c>
      <c r="B507" s="16">
        <v>547</v>
      </c>
      <c r="C507" s="17" t="s">
        <v>11</v>
      </c>
      <c r="D507" s="17" t="s">
        <v>46</v>
      </c>
      <c r="E507" s="17" t="s">
        <v>56</v>
      </c>
      <c r="F507" s="17">
        <v>120</v>
      </c>
      <c r="G507" s="3">
        <v>37.5</v>
      </c>
      <c r="H507" s="3"/>
      <c r="I507" s="18">
        <f t="shared" si="83"/>
        <v>37.5</v>
      </c>
      <c r="J507" s="3"/>
      <c r="K507" s="18">
        <f t="shared" si="84"/>
        <v>37.5</v>
      </c>
      <c r="L507" s="3"/>
      <c r="M507" s="18">
        <f t="shared" si="85"/>
        <v>37.5</v>
      </c>
      <c r="N507" s="3"/>
      <c r="O507" s="18">
        <f t="shared" si="86"/>
        <v>37.5</v>
      </c>
      <c r="P507" s="3"/>
      <c r="Q507" s="18">
        <f t="shared" si="91"/>
        <v>37.5</v>
      </c>
      <c r="R507" s="3"/>
      <c r="S507" s="18">
        <f t="shared" si="88"/>
        <v>37.5</v>
      </c>
    </row>
    <row r="508" spans="1:19" ht="30" x14ac:dyDescent="0.3">
      <c r="A508" s="7" t="s">
        <v>35</v>
      </c>
      <c r="B508" s="16">
        <v>547</v>
      </c>
      <c r="C508" s="17" t="s">
        <v>11</v>
      </c>
      <c r="D508" s="17" t="s">
        <v>46</v>
      </c>
      <c r="E508" s="17" t="s">
        <v>56</v>
      </c>
      <c r="F508" s="17">
        <v>200</v>
      </c>
      <c r="G508" s="3">
        <f>G509</f>
        <v>1165.2</v>
      </c>
      <c r="H508" s="3">
        <f>H509</f>
        <v>0</v>
      </c>
      <c r="I508" s="18">
        <f t="shared" si="83"/>
        <v>1165.2</v>
      </c>
      <c r="J508" s="3">
        <f>J509</f>
        <v>0</v>
      </c>
      <c r="K508" s="18">
        <f t="shared" si="84"/>
        <v>1165.2</v>
      </c>
      <c r="L508" s="3">
        <f>L509</f>
        <v>0</v>
      </c>
      <c r="M508" s="18">
        <f t="shared" si="85"/>
        <v>1165.2</v>
      </c>
      <c r="N508" s="3">
        <f>N509</f>
        <v>0</v>
      </c>
      <c r="O508" s="18">
        <f t="shared" si="86"/>
        <v>1165.2</v>
      </c>
      <c r="P508" s="3">
        <f>P509</f>
        <v>0</v>
      </c>
      <c r="Q508" s="18">
        <f t="shared" si="91"/>
        <v>1165.2</v>
      </c>
      <c r="R508" s="3">
        <f>R509</f>
        <v>0</v>
      </c>
      <c r="S508" s="18">
        <f t="shared" si="88"/>
        <v>1165.2</v>
      </c>
    </row>
    <row r="509" spans="1:19" ht="45" x14ac:dyDescent="0.3">
      <c r="A509" s="7" t="s">
        <v>36</v>
      </c>
      <c r="B509" s="16">
        <v>547</v>
      </c>
      <c r="C509" s="17" t="s">
        <v>11</v>
      </c>
      <c r="D509" s="17" t="s">
        <v>46</v>
      </c>
      <c r="E509" s="17" t="s">
        <v>56</v>
      </c>
      <c r="F509" s="17">
        <v>240</v>
      </c>
      <c r="G509" s="3">
        <v>1165.2</v>
      </c>
      <c r="H509" s="3"/>
      <c r="I509" s="18">
        <f t="shared" ref="I509:I599" si="95">G509+H509</f>
        <v>1165.2</v>
      </c>
      <c r="J509" s="3"/>
      <c r="K509" s="18">
        <f t="shared" ref="K509:K599" si="96">I509+J509</f>
        <v>1165.2</v>
      </c>
      <c r="L509" s="3"/>
      <c r="M509" s="18">
        <f t="shared" ref="M509:M599" si="97">K509+L509</f>
        <v>1165.2</v>
      </c>
      <c r="N509" s="3"/>
      <c r="O509" s="18">
        <f t="shared" ref="O509:O599" si="98">M509+N509</f>
        <v>1165.2</v>
      </c>
      <c r="P509" s="3"/>
      <c r="Q509" s="18">
        <f t="shared" si="91"/>
        <v>1165.2</v>
      </c>
      <c r="R509" s="3"/>
      <c r="S509" s="18">
        <f t="shared" si="88"/>
        <v>1165.2</v>
      </c>
    </row>
    <row r="510" spans="1:19" x14ac:dyDescent="0.3">
      <c r="A510" s="7" t="s">
        <v>37</v>
      </c>
      <c r="B510" s="16">
        <v>547</v>
      </c>
      <c r="C510" s="17" t="s">
        <v>11</v>
      </c>
      <c r="D510" s="17" t="s">
        <v>46</v>
      </c>
      <c r="E510" s="17" t="s">
        <v>56</v>
      </c>
      <c r="F510" s="17">
        <v>800</v>
      </c>
      <c r="G510" s="3">
        <f>G511</f>
        <v>0.7</v>
      </c>
      <c r="H510" s="3">
        <f>H511</f>
        <v>0</v>
      </c>
      <c r="I510" s="18">
        <f t="shared" si="95"/>
        <v>0.7</v>
      </c>
      <c r="J510" s="3">
        <f>J511</f>
        <v>0</v>
      </c>
      <c r="K510" s="18">
        <f t="shared" si="96"/>
        <v>0.7</v>
      </c>
      <c r="L510" s="3">
        <f>L511</f>
        <v>0</v>
      </c>
      <c r="M510" s="18">
        <f t="shared" si="97"/>
        <v>0.7</v>
      </c>
      <c r="N510" s="3">
        <f>N511</f>
        <v>0</v>
      </c>
      <c r="O510" s="18">
        <f t="shared" si="98"/>
        <v>0.7</v>
      </c>
      <c r="P510" s="3">
        <f>P511</f>
        <v>0</v>
      </c>
      <c r="Q510" s="18">
        <f t="shared" si="91"/>
        <v>0.7</v>
      </c>
      <c r="R510" s="3">
        <f>R511</f>
        <v>0</v>
      </c>
      <c r="S510" s="18">
        <f t="shared" si="88"/>
        <v>0.7</v>
      </c>
    </row>
    <row r="511" spans="1:19" x14ac:dyDescent="0.3">
      <c r="A511" s="7" t="s">
        <v>38</v>
      </c>
      <c r="B511" s="16">
        <v>547</v>
      </c>
      <c r="C511" s="17" t="s">
        <v>11</v>
      </c>
      <c r="D511" s="17" t="s">
        <v>46</v>
      </c>
      <c r="E511" s="17" t="s">
        <v>56</v>
      </c>
      <c r="F511" s="17">
        <v>850</v>
      </c>
      <c r="G511" s="3">
        <v>0.7</v>
      </c>
      <c r="H511" s="3"/>
      <c r="I511" s="18">
        <f t="shared" si="95"/>
        <v>0.7</v>
      </c>
      <c r="J511" s="3"/>
      <c r="K511" s="18">
        <f t="shared" si="96"/>
        <v>0.7</v>
      </c>
      <c r="L511" s="3"/>
      <c r="M511" s="18">
        <f t="shared" si="97"/>
        <v>0.7</v>
      </c>
      <c r="N511" s="3"/>
      <c r="O511" s="18">
        <f t="shared" si="98"/>
        <v>0.7</v>
      </c>
      <c r="P511" s="3"/>
      <c r="Q511" s="18">
        <f t="shared" si="91"/>
        <v>0.7</v>
      </c>
      <c r="R511" s="3"/>
      <c r="S511" s="18">
        <f t="shared" si="88"/>
        <v>0.7</v>
      </c>
    </row>
    <row r="512" spans="1:19" x14ac:dyDescent="0.3">
      <c r="A512" s="6" t="s">
        <v>89</v>
      </c>
      <c r="B512" s="13">
        <v>547</v>
      </c>
      <c r="C512" s="15" t="s">
        <v>16</v>
      </c>
      <c r="D512" s="15" t="s">
        <v>12</v>
      </c>
      <c r="E512" s="15" t="s">
        <v>13</v>
      </c>
      <c r="F512" s="15" t="s">
        <v>14</v>
      </c>
      <c r="G512" s="2">
        <f t="shared" ref="G512:R517" si="99">G513</f>
        <v>2348</v>
      </c>
      <c r="H512" s="2">
        <f t="shared" si="99"/>
        <v>0</v>
      </c>
      <c r="I512" s="14">
        <f t="shared" si="95"/>
        <v>2348</v>
      </c>
      <c r="J512" s="2">
        <f t="shared" si="99"/>
        <v>0</v>
      </c>
      <c r="K512" s="14">
        <f t="shared" si="96"/>
        <v>2348</v>
      </c>
      <c r="L512" s="2">
        <f t="shared" si="99"/>
        <v>0</v>
      </c>
      <c r="M512" s="14">
        <f t="shared" si="97"/>
        <v>2348</v>
      </c>
      <c r="N512" s="2">
        <f t="shared" si="99"/>
        <v>0</v>
      </c>
      <c r="O512" s="14">
        <f t="shared" si="98"/>
        <v>2348</v>
      </c>
      <c r="P512" s="2">
        <f t="shared" si="99"/>
        <v>0</v>
      </c>
      <c r="Q512" s="14">
        <f t="shared" si="91"/>
        <v>2348</v>
      </c>
      <c r="R512" s="2">
        <f t="shared" si="99"/>
        <v>0</v>
      </c>
      <c r="S512" s="14">
        <f t="shared" si="88"/>
        <v>2348</v>
      </c>
    </row>
    <row r="513" spans="1:19" x14ac:dyDescent="0.3">
      <c r="A513" s="7" t="s">
        <v>90</v>
      </c>
      <c r="B513" s="16">
        <v>547</v>
      </c>
      <c r="C513" s="17" t="s">
        <v>16</v>
      </c>
      <c r="D513" s="17" t="s">
        <v>28</v>
      </c>
      <c r="E513" s="17" t="s">
        <v>13</v>
      </c>
      <c r="F513" s="17" t="s">
        <v>14</v>
      </c>
      <c r="G513" s="3">
        <f t="shared" si="99"/>
        <v>2348</v>
      </c>
      <c r="H513" s="3">
        <f t="shared" si="99"/>
        <v>0</v>
      </c>
      <c r="I513" s="18">
        <f t="shared" si="95"/>
        <v>2348</v>
      </c>
      <c r="J513" s="3">
        <f t="shared" si="99"/>
        <v>0</v>
      </c>
      <c r="K513" s="18">
        <f t="shared" si="96"/>
        <v>2348</v>
      </c>
      <c r="L513" s="3">
        <f t="shared" si="99"/>
        <v>0</v>
      </c>
      <c r="M513" s="18">
        <f t="shared" si="97"/>
        <v>2348</v>
      </c>
      <c r="N513" s="3">
        <f t="shared" si="99"/>
        <v>0</v>
      </c>
      <c r="O513" s="18">
        <f t="shared" si="98"/>
        <v>2348</v>
      </c>
      <c r="P513" s="3">
        <f t="shared" si="99"/>
        <v>0</v>
      </c>
      <c r="Q513" s="18">
        <f t="shared" si="91"/>
        <v>2348</v>
      </c>
      <c r="R513" s="3">
        <f t="shared" si="99"/>
        <v>0</v>
      </c>
      <c r="S513" s="18">
        <f t="shared" si="88"/>
        <v>2348</v>
      </c>
    </row>
    <row r="514" spans="1:19" x14ac:dyDescent="0.3">
      <c r="A514" s="7" t="s">
        <v>372</v>
      </c>
      <c r="B514" s="16">
        <v>547</v>
      </c>
      <c r="C514" s="17" t="s">
        <v>16</v>
      </c>
      <c r="D514" s="17" t="s">
        <v>28</v>
      </c>
      <c r="E514" s="17" t="s">
        <v>60</v>
      </c>
      <c r="F514" s="17" t="s">
        <v>14</v>
      </c>
      <c r="G514" s="3">
        <f t="shared" si="99"/>
        <v>2348</v>
      </c>
      <c r="H514" s="3">
        <f t="shared" si="99"/>
        <v>0</v>
      </c>
      <c r="I514" s="18">
        <f t="shared" si="95"/>
        <v>2348</v>
      </c>
      <c r="J514" s="3">
        <f t="shared" si="99"/>
        <v>0</v>
      </c>
      <c r="K514" s="18">
        <f t="shared" si="96"/>
        <v>2348</v>
      </c>
      <c r="L514" s="3">
        <f t="shared" si="99"/>
        <v>0</v>
      </c>
      <c r="M514" s="18">
        <f t="shared" si="97"/>
        <v>2348</v>
      </c>
      <c r="N514" s="3">
        <f t="shared" si="99"/>
        <v>0</v>
      </c>
      <c r="O514" s="18">
        <f t="shared" si="98"/>
        <v>2348</v>
      </c>
      <c r="P514" s="3">
        <f t="shared" si="99"/>
        <v>0</v>
      </c>
      <c r="Q514" s="18">
        <f t="shared" si="91"/>
        <v>2348</v>
      </c>
      <c r="R514" s="3">
        <f t="shared" si="99"/>
        <v>0</v>
      </c>
      <c r="S514" s="18">
        <f t="shared" si="88"/>
        <v>2348</v>
      </c>
    </row>
    <row r="515" spans="1:19" ht="30.75" customHeight="1" x14ac:dyDescent="0.3">
      <c r="A515" s="7" t="s">
        <v>80</v>
      </c>
      <c r="B515" s="16">
        <v>547</v>
      </c>
      <c r="C515" s="17" t="s">
        <v>16</v>
      </c>
      <c r="D515" s="17" t="s">
        <v>28</v>
      </c>
      <c r="E515" s="17" t="s">
        <v>81</v>
      </c>
      <c r="F515" s="17" t="s">
        <v>14</v>
      </c>
      <c r="G515" s="3">
        <f t="shared" si="99"/>
        <v>2348</v>
      </c>
      <c r="H515" s="3">
        <f t="shared" si="99"/>
        <v>0</v>
      </c>
      <c r="I515" s="18">
        <f t="shared" si="95"/>
        <v>2348</v>
      </c>
      <c r="J515" s="3">
        <f t="shared" si="99"/>
        <v>0</v>
      </c>
      <c r="K515" s="18">
        <f t="shared" si="96"/>
        <v>2348</v>
      </c>
      <c r="L515" s="3">
        <f t="shared" si="99"/>
        <v>0</v>
      </c>
      <c r="M515" s="18">
        <f t="shared" si="97"/>
        <v>2348</v>
      </c>
      <c r="N515" s="3">
        <f t="shared" si="99"/>
        <v>0</v>
      </c>
      <c r="O515" s="18">
        <f t="shared" si="98"/>
        <v>2348</v>
      </c>
      <c r="P515" s="3">
        <f t="shared" si="99"/>
        <v>0</v>
      </c>
      <c r="Q515" s="18">
        <f t="shared" si="91"/>
        <v>2348</v>
      </c>
      <c r="R515" s="3">
        <f t="shared" si="99"/>
        <v>0</v>
      </c>
      <c r="S515" s="18">
        <f t="shared" si="88"/>
        <v>2348</v>
      </c>
    </row>
    <row r="516" spans="1:19" ht="46.5" customHeight="1" x14ac:dyDescent="0.3">
      <c r="A516" s="7" t="s">
        <v>91</v>
      </c>
      <c r="B516" s="16">
        <v>547</v>
      </c>
      <c r="C516" s="17" t="s">
        <v>16</v>
      </c>
      <c r="D516" s="17" t="s">
        <v>28</v>
      </c>
      <c r="E516" s="17" t="s">
        <v>92</v>
      </c>
      <c r="F516" s="17" t="s">
        <v>14</v>
      </c>
      <c r="G516" s="3">
        <f t="shared" si="99"/>
        <v>2348</v>
      </c>
      <c r="H516" s="3">
        <f t="shared" si="99"/>
        <v>0</v>
      </c>
      <c r="I516" s="18">
        <f t="shared" si="95"/>
        <v>2348</v>
      </c>
      <c r="J516" s="3">
        <f t="shared" si="99"/>
        <v>0</v>
      </c>
      <c r="K516" s="18">
        <f t="shared" si="96"/>
        <v>2348</v>
      </c>
      <c r="L516" s="3">
        <f t="shared" si="99"/>
        <v>0</v>
      </c>
      <c r="M516" s="18">
        <f t="shared" si="97"/>
        <v>2348</v>
      </c>
      <c r="N516" s="3">
        <f t="shared" si="99"/>
        <v>0</v>
      </c>
      <c r="O516" s="18">
        <f t="shared" si="98"/>
        <v>2348</v>
      </c>
      <c r="P516" s="3">
        <f t="shared" si="99"/>
        <v>0</v>
      </c>
      <c r="Q516" s="18">
        <f t="shared" si="91"/>
        <v>2348</v>
      </c>
      <c r="R516" s="3">
        <f t="shared" si="99"/>
        <v>0</v>
      </c>
      <c r="S516" s="18">
        <f t="shared" si="88"/>
        <v>2348</v>
      </c>
    </row>
    <row r="517" spans="1:19" x14ac:dyDescent="0.3">
      <c r="A517" s="7" t="s">
        <v>93</v>
      </c>
      <c r="B517" s="16">
        <v>547</v>
      </c>
      <c r="C517" s="17" t="s">
        <v>16</v>
      </c>
      <c r="D517" s="17" t="s">
        <v>28</v>
      </c>
      <c r="E517" s="17" t="s">
        <v>92</v>
      </c>
      <c r="F517" s="17">
        <v>500</v>
      </c>
      <c r="G517" s="3">
        <f t="shared" si="99"/>
        <v>2348</v>
      </c>
      <c r="H517" s="3">
        <f t="shared" si="99"/>
        <v>0</v>
      </c>
      <c r="I517" s="18">
        <f t="shared" si="95"/>
        <v>2348</v>
      </c>
      <c r="J517" s="3">
        <f t="shared" si="99"/>
        <v>0</v>
      </c>
      <c r="K517" s="18">
        <f t="shared" si="96"/>
        <v>2348</v>
      </c>
      <c r="L517" s="3">
        <f t="shared" si="99"/>
        <v>0</v>
      </c>
      <c r="M517" s="18">
        <f t="shared" si="97"/>
        <v>2348</v>
      </c>
      <c r="N517" s="3">
        <f t="shared" si="99"/>
        <v>0</v>
      </c>
      <c r="O517" s="18">
        <f t="shared" si="98"/>
        <v>2348</v>
      </c>
      <c r="P517" s="3">
        <f t="shared" si="99"/>
        <v>0</v>
      </c>
      <c r="Q517" s="18">
        <f t="shared" si="91"/>
        <v>2348</v>
      </c>
      <c r="R517" s="3">
        <f t="shared" si="99"/>
        <v>0</v>
      </c>
      <c r="S517" s="18">
        <f t="shared" si="88"/>
        <v>2348</v>
      </c>
    </row>
    <row r="518" spans="1:19" x14ac:dyDescent="0.3">
      <c r="A518" s="7" t="s">
        <v>94</v>
      </c>
      <c r="B518" s="16">
        <v>547</v>
      </c>
      <c r="C518" s="17" t="s">
        <v>16</v>
      </c>
      <c r="D518" s="17" t="s">
        <v>28</v>
      </c>
      <c r="E518" s="17" t="s">
        <v>92</v>
      </c>
      <c r="F518" s="17">
        <v>530</v>
      </c>
      <c r="G518" s="3">
        <v>2348</v>
      </c>
      <c r="H518" s="3"/>
      <c r="I518" s="18">
        <f t="shared" si="95"/>
        <v>2348</v>
      </c>
      <c r="J518" s="3"/>
      <c r="K518" s="18">
        <f t="shared" si="96"/>
        <v>2348</v>
      </c>
      <c r="L518" s="3"/>
      <c r="M518" s="18">
        <f t="shared" si="97"/>
        <v>2348</v>
      </c>
      <c r="N518" s="3"/>
      <c r="O518" s="18">
        <f t="shared" si="98"/>
        <v>2348</v>
      </c>
      <c r="P518" s="3"/>
      <c r="Q518" s="18">
        <f t="shared" si="91"/>
        <v>2348</v>
      </c>
      <c r="R518" s="3"/>
      <c r="S518" s="18">
        <f t="shared" si="88"/>
        <v>2348</v>
      </c>
    </row>
    <row r="519" spans="1:19" ht="14.25" customHeight="1" x14ac:dyDescent="0.3">
      <c r="A519" s="6" t="s">
        <v>125</v>
      </c>
      <c r="B519" s="13">
        <v>547</v>
      </c>
      <c r="C519" s="15" t="s">
        <v>40</v>
      </c>
      <c r="D519" s="15" t="s">
        <v>12</v>
      </c>
      <c r="E519" s="15" t="s">
        <v>13</v>
      </c>
      <c r="F519" s="15" t="s">
        <v>14</v>
      </c>
      <c r="G519" s="2">
        <f>G529+G520</f>
        <v>38083.299999999996</v>
      </c>
      <c r="H519" s="2">
        <f>H529+H520</f>
        <v>0</v>
      </c>
      <c r="I519" s="14">
        <f t="shared" si="95"/>
        <v>38083.299999999996</v>
      </c>
      <c r="J519" s="2">
        <f>J529+J520</f>
        <v>29914.3</v>
      </c>
      <c r="K519" s="14">
        <f t="shared" si="96"/>
        <v>67997.599999999991</v>
      </c>
      <c r="L519" s="2">
        <f>L529+L520</f>
        <v>0</v>
      </c>
      <c r="M519" s="14">
        <f t="shared" si="97"/>
        <v>67997.599999999991</v>
      </c>
      <c r="N519" s="2">
        <f>N529+N520</f>
        <v>0</v>
      </c>
      <c r="O519" s="14">
        <f t="shared" si="98"/>
        <v>67997.599999999991</v>
      </c>
      <c r="P519" s="2">
        <f>P529+P520</f>
        <v>0</v>
      </c>
      <c r="Q519" s="14">
        <f t="shared" si="91"/>
        <v>67997.599999999991</v>
      </c>
      <c r="R519" s="2">
        <f>R529+R520</f>
        <v>0</v>
      </c>
      <c r="S519" s="14">
        <f t="shared" si="88"/>
        <v>67997.599999999991</v>
      </c>
    </row>
    <row r="520" spans="1:19" ht="15.75" customHeight="1" x14ac:dyDescent="0.3">
      <c r="A520" s="7" t="s">
        <v>387</v>
      </c>
      <c r="B520" s="16">
        <v>547</v>
      </c>
      <c r="C520" s="17" t="s">
        <v>40</v>
      </c>
      <c r="D520" s="17" t="s">
        <v>97</v>
      </c>
      <c r="E520" s="17" t="s">
        <v>13</v>
      </c>
      <c r="F520" s="17" t="s">
        <v>14</v>
      </c>
      <c r="G520" s="3">
        <f>G521</f>
        <v>37083.299999999996</v>
      </c>
      <c r="H520" s="3">
        <f>H521</f>
        <v>0</v>
      </c>
      <c r="I520" s="18">
        <f t="shared" si="95"/>
        <v>37083.299999999996</v>
      </c>
      <c r="J520" s="3">
        <f>J521</f>
        <v>29914.3</v>
      </c>
      <c r="K520" s="18">
        <f t="shared" si="96"/>
        <v>66997.599999999991</v>
      </c>
      <c r="L520" s="3">
        <f>L521</f>
        <v>0</v>
      </c>
      <c r="M520" s="18">
        <f t="shared" si="97"/>
        <v>66997.599999999991</v>
      </c>
      <c r="N520" s="3">
        <f>N521</f>
        <v>0</v>
      </c>
      <c r="O520" s="18">
        <f t="shared" si="98"/>
        <v>66997.599999999991</v>
      </c>
      <c r="P520" s="3">
        <f>P521</f>
        <v>0</v>
      </c>
      <c r="Q520" s="18">
        <f t="shared" si="91"/>
        <v>66997.599999999991</v>
      </c>
      <c r="R520" s="3">
        <f>R521</f>
        <v>0</v>
      </c>
      <c r="S520" s="18">
        <f t="shared" si="88"/>
        <v>66997.599999999991</v>
      </c>
    </row>
    <row r="521" spans="1:19" ht="60.75" customHeight="1" x14ac:dyDescent="0.3">
      <c r="A521" s="7" t="s">
        <v>665</v>
      </c>
      <c r="B521" s="16">
        <v>547</v>
      </c>
      <c r="C521" s="17" t="s">
        <v>40</v>
      </c>
      <c r="D521" s="17" t="s">
        <v>97</v>
      </c>
      <c r="E521" s="17" t="s">
        <v>143</v>
      </c>
      <c r="F521" s="17" t="s">
        <v>14</v>
      </c>
      <c r="G521" s="3">
        <f>G522</f>
        <v>37083.299999999996</v>
      </c>
      <c r="H521" s="3">
        <f>H522</f>
        <v>0</v>
      </c>
      <c r="I521" s="18">
        <f t="shared" si="95"/>
        <v>37083.299999999996</v>
      </c>
      <c r="J521" s="3">
        <f>J522</f>
        <v>29914.3</v>
      </c>
      <c r="K521" s="18">
        <f t="shared" si="96"/>
        <v>66997.599999999991</v>
      </c>
      <c r="L521" s="3">
        <f>L522</f>
        <v>0</v>
      </c>
      <c r="M521" s="18">
        <f t="shared" si="97"/>
        <v>66997.599999999991</v>
      </c>
      <c r="N521" s="3">
        <f>N522</f>
        <v>0</v>
      </c>
      <c r="O521" s="18">
        <f t="shared" si="98"/>
        <v>66997.599999999991</v>
      </c>
      <c r="P521" s="3">
        <f>P522</f>
        <v>0</v>
      </c>
      <c r="Q521" s="18">
        <f t="shared" si="91"/>
        <v>66997.599999999991</v>
      </c>
      <c r="R521" s="3">
        <f>R522</f>
        <v>0</v>
      </c>
      <c r="S521" s="18">
        <f t="shared" si="88"/>
        <v>66997.599999999991</v>
      </c>
    </row>
    <row r="522" spans="1:19" ht="28.9" customHeight="1" x14ac:dyDescent="0.3">
      <c r="A522" s="7" t="s">
        <v>145</v>
      </c>
      <c r="B522" s="16">
        <v>547</v>
      </c>
      <c r="C522" s="17" t="s">
        <v>40</v>
      </c>
      <c r="D522" s="17" t="s">
        <v>97</v>
      </c>
      <c r="E522" s="17" t="s">
        <v>548</v>
      </c>
      <c r="F522" s="17" t="s">
        <v>14</v>
      </c>
      <c r="G522" s="3">
        <f>G523+G526</f>
        <v>37083.299999999996</v>
      </c>
      <c r="H522" s="3">
        <f>H523+H526</f>
        <v>0</v>
      </c>
      <c r="I522" s="18">
        <f t="shared" si="95"/>
        <v>37083.299999999996</v>
      </c>
      <c r="J522" s="3">
        <f>J523+J526</f>
        <v>29914.3</v>
      </c>
      <c r="K522" s="18">
        <f t="shared" si="96"/>
        <v>66997.599999999991</v>
      </c>
      <c r="L522" s="3">
        <f>L523+L526</f>
        <v>0</v>
      </c>
      <c r="M522" s="18">
        <f t="shared" si="97"/>
        <v>66997.599999999991</v>
      </c>
      <c r="N522" s="3">
        <f>N523+N526</f>
        <v>0</v>
      </c>
      <c r="O522" s="18">
        <f t="shared" si="98"/>
        <v>66997.599999999991</v>
      </c>
      <c r="P522" s="3">
        <f>P523+P526</f>
        <v>0</v>
      </c>
      <c r="Q522" s="18">
        <f t="shared" si="91"/>
        <v>66997.599999999991</v>
      </c>
      <c r="R522" s="3">
        <f>R523+R526</f>
        <v>0</v>
      </c>
      <c r="S522" s="18">
        <f t="shared" si="88"/>
        <v>66997.599999999991</v>
      </c>
    </row>
    <row r="523" spans="1:19" ht="72" customHeight="1" x14ac:dyDescent="0.3">
      <c r="A523" s="7" t="s">
        <v>654</v>
      </c>
      <c r="B523" s="16">
        <v>547</v>
      </c>
      <c r="C523" s="17" t="s">
        <v>40</v>
      </c>
      <c r="D523" s="17" t="s">
        <v>97</v>
      </c>
      <c r="E523" s="17" t="s">
        <v>655</v>
      </c>
      <c r="F523" s="17" t="s">
        <v>14</v>
      </c>
      <c r="G523" s="3">
        <f>G524</f>
        <v>34520.6</v>
      </c>
      <c r="H523" s="3">
        <f>H524</f>
        <v>0</v>
      </c>
      <c r="I523" s="18">
        <f t="shared" si="95"/>
        <v>34520.6</v>
      </c>
      <c r="J523" s="3">
        <f>J524</f>
        <v>28418.6</v>
      </c>
      <c r="K523" s="18">
        <f t="shared" si="96"/>
        <v>62939.199999999997</v>
      </c>
      <c r="L523" s="3">
        <f>L524</f>
        <v>0</v>
      </c>
      <c r="M523" s="18">
        <f t="shared" si="97"/>
        <v>62939.199999999997</v>
      </c>
      <c r="N523" s="3">
        <f>N524</f>
        <v>0</v>
      </c>
      <c r="O523" s="18">
        <f t="shared" si="98"/>
        <v>62939.199999999997</v>
      </c>
      <c r="P523" s="3">
        <f>P524</f>
        <v>0</v>
      </c>
      <c r="Q523" s="18">
        <f t="shared" si="91"/>
        <v>62939.199999999997</v>
      </c>
      <c r="R523" s="3">
        <f>R524</f>
        <v>0</v>
      </c>
      <c r="S523" s="18">
        <f t="shared" si="88"/>
        <v>62939.199999999997</v>
      </c>
    </row>
    <row r="524" spans="1:19" ht="17.25" customHeight="1" x14ac:dyDescent="0.3">
      <c r="A524" s="8" t="s">
        <v>93</v>
      </c>
      <c r="B524" s="16">
        <v>547</v>
      </c>
      <c r="C524" s="17" t="s">
        <v>40</v>
      </c>
      <c r="D524" s="17" t="s">
        <v>97</v>
      </c>
      <c r="E524" s="17" t="s">
        <v>655</v>
      </c>
      <c r="F524" s="17" t="s">
        <v>505</v>
      </c>
      <c r="G524" s="3">
        <f>G525</f>
        <v>34520.6</v>
      </c>
      <c r="H524" s="3">
        <f>H525</f>
        <v>0</v>
      </c>
      <c r="I524" s="18">
        <f t="shared" si="95"/>
        <v>34520.6</v>
      </c>
      <c r="J524" s="3">
        <f>J525</f>
        <v>28418.6</v>
      </c>
      <c r="K524" s="18">
        <f t="shared" si="96"/>
        <v>62939.199999999997</v>
      </c>
      <c r="L524" s="3">
        <f>L525</f>
        <v>0</v>
      </c>
      <c r="M524" s="18">
        <f t="shared" si="97"/>
        <v>62939.199999999997</v>
      </c>
      <c r="N524" s="3">
        <f>N525</f>
        <v>0</v>
      </c>
      <c r="O524" s="18">
        <f t="shared" si="98"/>
        <v>62939.199999999997</v>
      </c>
      <c r="P524" s="3">
        <f>P525</f>
        <v>0</v>
      </c>
      <c r="Q524" s="18">
        <f t="shared" si="91"/>
        <v>62939.199999999997</v>
      </c>
      <c r="R524" s="3">
        <f>R525</f>
        <v>0</v>
      </c>
      <c r="S524" s="18">
        <f t="shared" si="88"/>
        <v>62939.199999999997</v>
      </c>
    </row>
    <row r="525" spans="1:19" ht="17.25" customHeight="1" x14ac:dyDescent="0.3">
      <c r="A525" s="7" t="s">
        <v>3</v>
      </c>
      <c r="B525" s="16">
        <v>547</v>
      </c>
      <c r="C525" s="17" t="s">
        <v>40</v>
      </c>
      <c r="D525" s="17" t="s">
        <v>97</v>
      </c>
      <c r="E525" s="17" t="s">
        <v>655</v>
      </c>
      <c r="F525" s="17" t="s">
        <v>542</v>
      </c>
      <c r="G525" s="3">
        <v>34520.6</v>
      </c>
      <c r="H525" s="3"/>
      <c r="I525" s="18">
        <f t="shared" si="95"/>
        <v>34520.6</v>
      </c>
      <c r="J525" s="3">
        <v>28418.6</v>
      </c>
      <c r="K525" s="18">
        <f t="shared" si="96"/>
        <v>62939.199999999997</v>
      </c>
      <c r="L525" s="3"/>
      <c r="M525" s="18">
        <f t="shared" si="97"/>
        <v>62939.199999999997</v>
      </c>
      <c r="N525" s="3"/>
      <c r="O525" s="18">
        <f t="shared" si="98"/>
        <v>62939.199999999997</v>
      </c>
      <c r="P525" s="3"/>
      <c r="Q525" s="18">
        <f t="shared" si="91"/>
        <v>62939.199999999997</v>
      </c>
      <c r="R525" s="3"/>
      <c r="S525" s="18">
        <f t="shared" si="88"/>
        <v>62939.199999999997</v>
      </c>
    </row>
    <row r="526" spans="1:19" ht="71.45" customHeight="1" x14ac:dyDescent="0.3">
      <c r="A526" s="7" t="s">
        <v>656</v>
      </c>
      <c r="B526" s="16">
        <v>547</v>
      </c>
      <c r="C526" s="17" t="s">
        <v>40</v>
      </c>
      <c r="D526" s="17" t="s">
        <v>97</v>
      </c>
      <c r="E526" s="17" t="s">
        <v>657</v>
      </c>
      <c r="F526" s="17" t="s">
        <v>14</v>
      </c>
      <c r="G526" s="3">
        <f>G527</f>
        <v>2562.6999999999998</v>
      </c>
      <c r="H526" s="3">
        <f>H527</f>
        <v>0</v>
      </c>
      <c r="I526" s="18">
        <f t="shared" si="95"/>
        <v>2562.6999999999998</v>
      </c>
      <c r="J526" s="3">
        <f>J527</f>
        <v>1495.7</v>
      </c>
      <c r="K526" s="18">
        <f t="shared" si="96"/>
        <v>4058.3999999999996</v>
      </c>
      <c r="L526" s="3">
        <f>L527</f>
        <v>0</v>
      </c>
      <c r="M526" s="18">
        <f t="shared" si="97"/>
        <v>4058.3999999999996</v>
      </c>
      <c r="N526" s="3">
        <f>N527</f>
        <v>0</v>
      </c>
      <c r="O526" s="18">
        <f t="shared" si="98"/>
        <v>4058.3999999999996</v>
      </c>
      <c r="P526" s="3">
        <f>P527</f>
        <v>0</v>
      </c>
      <c r="Q526" s="18">
        <f t="shared" si="91"/>
        <v>4058.3999999999996</v>
      </c>
      <c r="R526" s="3">
        <f>R527</f>
        <v>0</v>
      </c>
      <c r="S526" s="18">
        <f t="shared" si="88"/>
        <v>4058.3999999999996</v>
      </c>
    </row>
    <row r="527" spans="1:19" ht="17.25" customHeight="1" x14ac:dyDescent="0.3">
      <c r="A527" s="8" t="s">
        <v>93</v>
      </c>
      <c r="B527" s="16">
        <v>547</v>
      </c>
      <c r="C527" s="17" t="s">
        <v>40</v>
      </c>
      <c r="D527" s="17" t="s">
        <v>97</v>
      </c>
      <c r="E527" s="17" t="s">
        <v>657</v>
      </c>
      <c r="F527" s="17" t="s">
        <v>505</v>
      </c>
      <c r="G527" s="3">
        <f>G528</f>
        <v>2562.6999999999998</v>
      </c>
      <c r="H527" s="3">
        <f>H528</f>
        <v>0</v>
      </c>
      <c r="I527" s="18">
        <f t="shared" si="95"/>
        <v>2562.6999999999998</v>
      </c>
      <c r="J527" s="3">
        <f>J528</f>
        <v>1495.7</v>
      </c>
      <c r="K527" s="18">
        <f t="shared" si="96"/>
        <v>4058.3999999999996</v>
      </c>
      <c r="L527" s="3">
        <f>L528</f>
        <v>0</v>
      </c>
      <c r="M527" s="18">
        <f t="shared" si="97"/>
        <v>4058.3999999999996</v>
      </c>
      <c r="N527" s="3">
        <f>N528</f>
        <v>0</v>
      </c>
      <c r="O527" s="18">
        <f t="shared" si="98"/>
        <v>4058.3999999999996</v>
      </c>
      <c r="P527" s="3">
        <f>P528</f>
        <v>0</v>
      </c>
      <c r="Q527" s="18">
        <f t="shared" si="91"/>
        <v>4058.3999999999996</v>
      </c>
      <c r="R527" s="3">
        <f>R528</f>
        <v>0</v>
      </c>
      <c r="S527" s="18">
        <f t="shared" si="88"/>
        <v>4058.3999999999996</v>
      </c>
    </row>
    <row r="528" spans="1:19" ht="18" customHeight="1" x14ac:dyDescent="0.3">
      <c r="A528" s="7" t="s">
        <v>3</v>
      </c>
      <c r="B528" s="16">
        <v>547</v>
      </c>
      <c r="C528" s="17" t="s">
        <v>40</v>
      </c>
      <c r="D528" s="17" t="s">
        <v>97</v>
      </c>
      <c r="E528" s="17" t="s">
        <v>657</v>
      </c>
      <c r="F528" s="17" t="s">
        <v>542</v>
      </c>
      <c r="G528" s="3">
        <v>2562.6999999999998</v>
      </c>
      <c r="H528" s="3"/>
      <c r="I528" s="18">
        <f t="shared" si="95"/>
        <v>2562.6999999999998</v>
      </c>
      <c r="J528" s="3">
        <v>1495.7</v>
      </c>
      <c r="K528" s="18">
        <f t="shared" si="96"/>
        <v>4058.3999999999996</v>
      </c>
      <c r="L528" s="3"/>
      <c r="M528" s="18">
        <f t="shared" si="97"/>
        <v>4058.3999999999996</v>
      </c>
      <c r="N528" s="3"/>
      <c r="O528" s="18">
        <f t="shared" si="98"/>
        <v>4058.3999999999996</v>
      </c>
      <c r="P528" s="3"/>
      <c r="Q528" s="18">
        <f t="shared" si="91"/>
        <v>4058.3999999999996</v>
      </c>
      <c r="R528" s="3"/>
      <c r="S528" s="18">
        <f t="shared" si="88"/>
        <v>4058.3999999999996</v>
      </c>
    </row>
    <row r="529" spans="1:19" ht="30" x14ac:dyDescent="0.3">
      <c r="A529" s="7" t="s">
        <v>151</v>
      </c>
      <c r="B529" s="16">
        <v>547</v>
      </c>
      <c r="C529" s="17" t="s">
        <v>40</v>
      </c>
      <c r="D529" s="17">
        <v>12</v>
      </c>
      <c r="E529" s="17" t="s">
        <v>13</v>
      </c>
      <c r="F529" s="17" t="s">
        <v>14</v>
      </c>
      <c r="G529" s="3">
        <f t="shared" ref="G529:R533" si="100">G530</f>
        <v>1000</v>
      </c>
      <c r="H529" s="3">
        <f t="shared" si="100"/>
        <v>0</v>
      </c>
      <c r="I529" s="18">
        <f t="shared" si="95"/>
        <v>1000</v>
      </c>
      <c r="J529" s="3">
        <f t="shared" si="100"/>
        <v>0</v>
      </c>
      <c r="K529" s="18">
        <f t="shared" si="96"/>
        <v>1000</v>
      </c>
      <c r="L529" s="3">
        <f t="shared" si="100"/>
        <v>0</v>
      </c>
      <c r="M529" s="18">
        <f t="shared" si="97"/>
        <v>1000</v>
      </c>
      <c r="N529" s="3">
        <f t="shared" si="100"/>
        <v>0</v>
      </c>
      <c r="O529" s="18">
        <f t="shared" si="98"/>
        <v>1000</v>
      </c>
      <c r="P529" s="3">
        <f t="shared" si="100"/>
        <v>0</v>
      </c>
      <c r="Q529" s="18">
        <f t="shared" si="91"/>
        <v>1000</v>
      </c>
      <c r="R529" s="3">
        <f t="shared" si="100"/>
        <v>0</v>
      </c>
      <c r="S529" s="18">
        <f t="shared" si="88"/>
        <v>1000</v>
      </c>
    </row>
    <row r="530" spans="1:19" ht="45" x14ac:dyDescent="0.3">
      <c r="A530" s="7" t="s">
        <v>658</v>
      </c>
      <c r="B530" s="16">
        <v>547</v>
      </c>
      <c r="C530" s="17" t="s">
        <v>40</v>
      </c>
      <c r="D530" s="17">
        <v>12</v>
      </c>
      <c r="E530" s="17" t="s">
        <v>153</v>
      </c>
      <c r="F530" s="17" t="s">
        <v>14</v>
      </c>
      <c r="G530" s="3">
        <f>G531</f>
        <v>1000</v>
      </c>
      <c r="H530" s="3">
        <f>H531</f>
        <v>0</v>
      </c>
      <c r="I530" s="18">
        <f t="shared" si="95"/>
        <v>1000</v>
      </c>
      <c r="J530" s="3">
        <f>J531</f>
        <v>0</v>
      </c>
      <c r="K530" s="18">
        <f t="shared" si="96"/>
        <v>1000</v>
      </c>
      <c r="L530" s="3">
        <f>L531</f>
        <v>0</v>
      </c>
      <c r="M530" s="18">
        <f t="shared" si="97"/>
        <v>1000</v>
      </c>
      <c r="N530" s="3">
        <f>N531</f>
        <v>0</v>
      </c>
      <c r="O530" s="18">
        <f t="shared" si="98"/>
        <v>1000</v>
      </c>
      <c r="P530" s="3">
        <f>P531</f>
        <v>0</v>
      </c>
      <c r="Q530" s="18">
        <f t="shared" si="91"/>
        <v>1000</v>
      </c>
      <c r="R530" s="3">
        <f>R531</f>
        <v>0</v>
      </c>
      <c r="S530" s="18">
        <f t="shared" ref="S530:S598" si="101">Q530+R530</f>
        <v>1000</v>
      </c>
    </row>
    <row r="531" spans="1:19" ht="30" x14ac:dyDescent="0.3">
      <c r="A531" s="7" t="s">
        <v>154</v>
      </c>
      <c r="B531" s="16">
        <v>547</v>
      </c>
      <c r="C531" s="17" t="s">
        <v>40</v>
      </c>
      <c r="D531" s="17">
        <v>12</v>
      </c>
      <c r="E531" s="17" t="s">
        <v>552</v>
      </c>
      <c r="F531" s="17" t="s">
        <v>14</v>
      </c>
      <c r="G531" s="3">
        <f t="shared" si="100"/>
        <v>1000</v>
      </c>
      <c r="H531" s="3">
        <f t="shared" si="100"/>
        <v>0</v>
      </c>
      <c r="I531" s="18">
        <f t="shared" si="95"/>
        <v>1000</v>
      </c>
      <c r="J531" s="3">
        <f t="shared" si="100"/>
        <v>0</v>
      </c>
      <c r="K531" s="18">
        <f t="shared" si="96"/>
        <v>1000</v>
      </c>
      <c r="L531" s="3">
        <f t="shared" si="100"/>
        <v>0</v>
      </c>
      <c r="M531" s="18">
        <f t="shared" si="97"/>
        <v>1000</v>
      </c>
      <c r="N531" s="3">
        <f t="shared" si="100"/>
        <v>0</v>
      </c>
      <c r="O531" s="18">
        <f t="shared" si="98"/>
        <v>1000</v>
      </c>
      <c r="P531" s="3">
        <f t="shared" si="100"/>
        <v>0</v>
      </c>
      <c r="Q531" s="18">
        <f t="shared" si="91"/>
        <v>1000</v>
      </c>
      <c r="R531" s="3">
        <f t="shared" si="100"/>
        <v>0</v>
      </c>
      <c r="S531" s="18">
        <f t="shared" si="101"/>
        <v>1000</v>
      </c>
    </row>
    <row r="532" spans="1:19" ht="30.75" customHeight="1" x14ac:dyDescent="0.3">
      <c r="A532" s="7" t="s">
        <v>418</v>
      </c>
      <c r="B532" s="16">
        <v>547</v>
      </c>
      <c r="C532" s="17" t="s">
        <v>40</v>
      </c>
      <c r="D532" s="17">
        <v>12</v>
      </c>
      <c r="E532" s="17" t="s">
        <v>553</v>
      </c>
      <c r="F532" s="17" t="s">
        <v>14</v>
      </c>
      <c r="G532" s="3">
        <f t="shared" si="100"/>
        <v>1000</v>
      </c>
      <c r="H532" s="3">
        <f t="shared" si="100"/>
        <v>0</v>
      </c>
      <c r="I532" s="18">
        <f t="shared" si="95"/>
        <v>1000</v>
      </c>
      <c r="J532" s="3">
        <f t="shared" si="100"/>
        <v>0</v>
      </c>
      <c r="K532" s="18">
        <f t="shared" si="96"/>
        <v>1000</v>
      </c>
      <c r="L532" s="3">
        <f t="shared" si="100"/>
        <v>0</v>
      </c>
      <c r="M532" s="18">
        <f t="shared" si="97"/>
        <v>1000</v>
      </c>
      <c r="N532" s="3">
        <f t="shared" si="100"/>
        <v>0</v>
      </c>
      <c r="O532" s="18">
        <f t="shared" si="98"/>
        <v>1000</v>
      </c>
      <c r="P532" s="3">
        <f t="shared" si="100"/>
        <v>0</v>
      </c>
      <c r="Q532" s="18">
        <f t="shared" si="91"/>
        <v>1000</v>
      </c>
      <c r="R532" s="3">
        <f t="shared" si="100"/>
        <v>0</v>
      </c>
      <c r="S532" s="18">
        <f t="shared" si="101"/>
        <v>1000</v>
      </c>
    </row>
    <row r="533" spans="1:19" x14ac:dyDescent="0.3">
      <c r="A533" s="7" t="s">
        <v>37</v>
      </c>
      <c r="B533" s="16">
        <v>547</v>
      </c>
      <c r="C533" s="17" t="s">
        <v>40</v>
      </c>
      <c r="D533" s="17">
        <v>12</v>
      </c>
      <c r="E533" s="17" t="s">
        <v>553</v>
      </c>
      <c r="F533" s="17">
        <v>800</v>
      </c>
      <c r="G533" s="3">
        <f t="shared" si="100"/>
        <v>1000</v>
      </c>
      <c r="H533" s="3">
        <f t="shared" si="100"/>
        <v>0</v>
      </c>
      <c r="I533" s="18">
        <f t="shared" si="95"/>
        <v>1000</v>
      </c>
      <c r="J533" s="3">
        <f t="shared" si="100"/>
        <v>0</v>
      </c>
      <c r="K533" s="18">
        <f t="shared" si="96"/>
        <v>1000</v>
      </c>
      <c r="L533" s="3">
        <f t="shared" si="100"/>
        <v>0</v>
      </c>
      <c r="M533" s="18">
        <f t="shared" si="97"/>
        <v>1000</v>
      </c>
      <c r="N533" s="3">
        <f t="shared" si="100"/>
        <v>0</v>
      </c>
      <c r="O533" s="18">
        <f t="shared" si="98"/>
        <v>1000</v>
      </c>
      <c r="P533" s="3">
        <f t="shared" si="100"/>
        <v>0</v>
      </c>
      <c r="Q533" s="18">
        <f t="shared" si="91"/>
        <v>1000</v>
      </c>
      <c r="R533" s="3">
        <f t="shared" si="100"/>
        <v>0</v>
      </c>
      <c r="S533" s="18">
        <f t="shared" si="101"/>
        <v>1000</v>
      </c>
    </row>
    <row r="534" spans="1:19" ht="58.15" customHeight="1" x14ac:dyDescent="0.3">
      <c r="A534" s="7" t="s">
        <v>141</v>
      </c>
      <c r="B534" s="16">
        <v>547</v>
      </c>
      <c r="C534" s="17" t="s">
        <v>40</v>
      </c>
      <c r="D534" s="17">
        <v>12</v>
      </c>
      <c r="E534" s="17" t="s">
        <v>553</v>
      </c>
      <c r="F534" s="17">
        <v>810</v>
      </c>
      <c r="G534" s="3">
        <v>1000</v>
      </c>
      <c r="H534" s="3"/>
      <c r="I534" s="18">
        <f t="shared" si="95"/>
        <v>1000</v>
      </c>
      <c r="J534" s="3"/>
      <c r="K534" s="18">
        <f t="shared" si="96"/>
        <v>1000</v>
      </c>
      <c r="L534" s="3"/>
      <c r="M534" s="18">
        <f t="shared" si="97"/>
        <v>1000</v>
      </c>
      <c r="N534" s="3"/>
      <c r="O534" s="18">
        <f t="shared" si="98"/>
        <v>1000</v>
      </c>
      <c r="P534" s="3"/>
      <c r="Q534" s="18">
        <f t="shared" si="91"/>
        <v>1000</v>
      </c>
      <c r="R534" s="3"/>
      <c r="S534" s="18">
        <f t="shared" si="101"/>
        <v>1000</v>
      </c>
    </row>
    <row r="535" spans="1:19" ht="17.25" customHeight="1" x14ac:dyDescent="0.3">
      <c r="A535" s="6" t="s">
        <v>166</v>
      </c>
      <c r="B535" s="13">
        <v>547</v>
      </c>
      <c r="C535" s="15" t="s">
        <v>167</v>
      </c>
      <c r="D535" s="15" t="s">
        <v>12</v>
      </c>
      <c r="E535" s="15" t="s">
        <v>13</v>
      </c>
      <c r="F535" s="15" t="s">
        <v>14</v>
      </c>
      <c r="G535" s="2">
        <f t="shared" ref="G535:R537" si="102">G536</f>
        <v>1050</v>
      </c>
      <c r="H535" s="2">
        <f>H536+H545</f>
        <v>17050</v>
      </c>
      <c r="I535" s="14">
        <f t="shared" si="95"/>
        <v>18100</v>
      </c>
      <c r="J535" s="2">
        <f>J536+J545</f>
        <v>0</v>
      </c>
      <c r="K535" s="14">
        <f t="shared" si="96"/>
        <v>18100</v>
      </c>
      <c r="L535" s="2">
        <f>L536+L545</f>
        <v>0</v>
      </c>
      <c r="M535" s="14">
        <f t="shared" si="97"/>
        <v>18100</v>
      </c>
      <c r="N535" s="2">
        <f>N536+N545</f>
        <v>0</v>
      </c>
      <c r="O535" s="14">
        <f t="shared" si="98"/>
        <v>18100</v>
      </c>
      <c r="P535" s="2">
        <f>P536+P545</f>
        <v>0</v>
      </c>
      <c r="Q535" s="14">
        <f t="shared" si="91"/>
        <v>18100</v>
      </c>
      <c r="R535" s="2">
        <f>R536+R545</f>
        <v>0</v>
      </c>
      <c r="S535" s="14">
        <f t="shared" si="101"/>
        <v>18100</v>
      </c>
    </row>
    <row r="536" spans="1:19" x14ac:dyDescent="0.3">
      <c r="A536" s="7" t="s">
        <v>419</v>
      </c>
      <c r="B536" s="16">
        <v>547</v>
      </c>
      <c r="C536" s="17" t="s">
        <v>167</v>
      </c>
      <c r="D536" s="17" t="s">
        <v>16</v>
      </c>
      <c r="E536" s="17" t="s">
        <v>13</v>
      </c>
      <c r="F536" s="17" t="s">
        <v>14</v>
      </c>
      <c r="G536" s="3">
        <f t="shared" si="102"/>
        <v>1050</v>
      </c>
      <c r="H536" s="3">
        <f t="shared" si="102"/>
        <v>0</v>
      </c>
      <c r="I536" s="18">
        <f t="shared" si="95"/>
        <v>1050</v>
      </c>
      <c r="J536" s="3">
        <f t="shared" si="102"/>
        <v>0</v>
      </c>
      <c r="K536" s="18">
        <f t="shared" si="96"/>
        <v>1050</v>
      </c>
      <c r="L536" s="3">
        <f t="shared" si="102"/>
        <v>0</v>
      </c>
      <c r="M536" s="18">
        <f t="shared" si="97"/>
        <v>1050</v>
      </c>
      <c r="N536" s="3">
        <f t="shared" si="102"/>
        <v>0</v>
      </c>
      <c r="O536" s="18">
        <f t="shared" si="98"/>
        <v>1050</v>
      </c>
      <c r="P536" s="3">
        <f t="shared" si="102"/>
        <v>0</v>
      </c>
      <c r="Q536" s="18">
        <f t="shared" si="91"/>
        <v>1050</v>
      </c>
      <c r="R536" s="3">
        <f t="shared" si="102"/>
        <v>0</v>
      </c>
      <c r="S536" s="18">
        <f t="shared" si="101"/>
        <v>1050</v>
      </c>
    </row>
    <row r="537" spans="1:19" x14ac:dyDescent="0.3">
      <c r="A537" s="7" t="s">
        <v>366</v>
      </c>
      <c r="B537" s="16">
        <v>547</v>
      </c>
      <c r="C537" s="17" t="s">
        <v>167</v>
      </c>
      <c r="D537" s="17" t="s">
        <v>16</v>
      </c>
      <c r="E537" s="17" t="s">
        <v>60</v>
      </c>
      <c r="F537" s="17" t="s">
        <v>14</v>
      </c>
      <c r="G537" s="3">
        <f t="shared" si="102"/>
        <v>1050</v>
      </c>
      <c r="H537" s="3">
        <f t="shared" si="102"/>
        <v>0</v>
      </c>
      <c r="I537" s="18">
        <f t="shared" si="95"/>
        <v>1050</v>
      </c>
      <c r="J537" s="3">
        <f t="shared" si="102"/>
        <v>0</v>
      </c>
      <c r="K537" s="18">
        <f t="shared" si="96"/>
        <v>1050</v>
      </c>
      <c r="L537" s="3">
        <f t="shared" si="102"/>
        <v>0</v>
      </c>
      <c r="M537" s="18">
        <f t="shared" si="97"/>
        <v>1050</v>
      </c>
      <c r="N537" s="3">
        <f t="shared" si="102"/>
        <v>0</v>
      </c>
      <c r="O537" s="18">
        <f t="shared" si="98"/>
        <v>1050</v>
      </c>
      <c r="P537" s="3">
        <f t="shared" si="102"/>
        <v>0</v>
      </c>
      <c r="Q537" s="18">
        <f t="shared" si="91"/>
        <v>1050</v>
      </c>
      <c r="R537" s="3">
        <f t="shared" si="102"/>
        <v>0</v>
      </c>
      <c r="S537" s="18">
        <f t="shared" si="101"/>
        <v>1050</v>
      </c>
    </row>
    <row r="538" spans="1:19" x14ac:dyDescent="0.3">
      <c r="A538" s="7" t="s">
        <v>93</v>
      </c>
      <c r="B538" s="16">
        <v>547</v>
      </c>
      <c r="C538" s="17" t="s">
        <v>167</v>
      </c>
      <c r="D538" s="17" t="s">
        <v>16</v>
      </c>
      <c r="E538" s="17" t="s">
        <v>81</v>
      </c>
      <c r="F538" s="17" t="s">
        <v>14</v>
      </c>
      <c r="G538" s="3">
        <f>G539+G542</f>
        <v>1050</v>
      </c>
      <c r="H538" s="3">
        <f>H539+H542</f>
        <v>0</v>
      </c>
      <c r="I538" s="18">
        <f t="shared" si="95"/>
        <v>1050</v>
      </c>
      <c r="J538" s="3">
        <f>J539+J542</f>
        <v>0</v>
      </c>
      <c r="K538" s="18">
        <f t="shared" si="96"/>
        <v>1050</v>
      </c>
      <c r="L538" s="3">
        <f>L539+L542</f>
        <v>0</v>
      </c>
      <c r="M538" s="18">
        <f t="shared" si="97"/>
        <v>1050</v>
      </c>
      <c r="N538" s="3">
        <f>N539+N542</f>
        <v>0</v>
      </c>
      <c r="O538" s="18">
        <f t="shared" si="98"/>
        <v>1050</v>
      </c>
      <c r="P538" s="3">
        <f>P539+P542</f>
        <v>0</v>
      </c>
      <c r="Q538" s="18">
        <f t="shared" ref="Q538:Q627" si="103">O538+P538</f>
        <v>1050</v>
      </c>
      <c r="R538" s="3">
        <f>R539+R542</f>
        <v>0</v>
      </c>
      <c r="S538" s="18">
        <f t="shared" si="101"/>
        <v>1050</v>
      </c>
    </row>
    <row r="539" spans="1:19" ht="42.75" customHeight="1" x14ac:dyDescent="0.3">
      <c r="A539" s="7" t="s">
        <v>180</v>
      </c>
      <c r="B539" s="16">
        <v>547</v>
      </c>
      <c r="C539" s="17" t="s">
        <v>167</v>
      </c>
      <c r="D539" s="17" t="s">
        <v>16</v>
      </c>
      <c r="E539" s="21" t="s">
        <v>475</v>
      </c>
      <c r="F539" s="17" t="s">
        <v>14</v>
      </c>
      <c r="G539" s="18">
        <f>G540</f>
        <v>1000</v>
      </c>
      <c r="H539" s="18">
        <f>H540</f>
        <v>0</v>
      </c>
      <c r="I539" s="18">
        <f t="shared" si="95"/>
        <v>1000</v>
      </c>
      <c r="J539" s="18">
        <f>J540</f>
        <v>0</v>
      </c>
      <c r="K539" s="18">
        <f t="shared" si="96"/>
        <v>1000</v>
      </c>
      <c r="L539" s="18">
        <f>L540</f>
        <v>0</v>
      </c>
      <c r="M539" s="18">
        <f t="shared" si="97"/>
        <v>1000</v>
      </c>
      <c r="N539" s="18">
        <f>N540</f>
        <v>0</v>
      </c>
      <c r="O539" s="18">
        <f t="shared" si="98"/>
        <v>1000</v>
      </c>
      <c r="P539" s="18">
        <f>P540</f>
        <v>0</v>
      </c>
      <c r="Q539" s="18">
        <f t="shared" si="103"/>
        <v>1000</v>
      </c>
      <c r="R539" s="18">
        <f>R540</f>
        <v>0</v>
      </c>
      <c r="S539" s="18">
        <f t="shared" si="101"/>
        <v>1000</v>
      </c>
    </row>
    <row r="540" spans="1:19" x14ac:dyDescent="0.3">
      <c r="A540" s="7" t="s">
        <v>37</v>
      </c>
      <c r="B540" s="16">
        <v>547</v>
      </c>
      <c r="C540" s="17" t="s">
        <v>167</v>
      </c>
      <c r="D540" s="17" t="s">
        <v>16</v>
      </c>
      <c r="E540" s="21" t="s">
        <v>475</v>
      </c>
      <c r="F540" s="17" t="s">
        <v>471</v>
      </c>
      <c r="G540" s="18">
        <f>G541</f>
        <v>1000</v>
      </c>
      <c r="H540" s="18">
        <f>H541</f>
        <v>0</v>
      </c>
      <c r="I540" s="18">
        <f t="shared" si="95"/>
        <v>1000</v>
      </c>
      <c r="J540" s="18">
        <f>J541</f>
        <v>0</v>
      </c>
      <c r="K540" s="18">
        <f t="shared" si="96"/>
        <v>1000</v>
      </c>
      <c r="L540" s="18">
        <f>L541</f>
        <v>0</v>
      </c>
      <c r="M540" s="18">
        <f t="shared" si="97"/>
        <v>1000</v>
      </c>
      <c r="N540" s="18">
        <f>N541</f>
        <v>0</v>
      </c>
      <c r="O540" s="18">
        <f t="shared" si="98"/>
        <v>1000</v>
      </c>
      <c r="P540" s="18">
        <f>P541</f>
        <v>0</v>
      </c>
      <c r="Q540" s="18">
        <f t="shared" si="103"/>
        <v>1000</v>
      </c>
      <c r="R540" s="18">
        <f>R541</f>
        <v>0</v>
      </c>
      <c r="S540" s="18">
        <f t="shared" si="101"/>
        <v>1000</v>
      </c>
    </row>
    <row r="541" spans="1:19" ht="75" x14ac:dyDescent="0.3">
      <c r="A541" s="7" t="s">
        <v>141</v>
      </c>
      <c r="B541" s="16">
        <v>547</v>
      </c>
      <c r="C541" s="17" t="s">
        <v>167</v>
      </c>
      <c r="D541" s="17" t="s">
        <v>16</v>
      </c>
      <c r="E541" s="21" t="s">
        <v>475</v>
      </c>
      <c r="F541" s="17" t="s">
        <v>472</v>
      </c>
      <c r="G541" s="18">
        <v>1000</v>
      </c>
      <c r="H541" s="18"/>
      <c r="I541" s="18">
        <f t="shared" si="95"/>
        <v>1000</v>
      </c>
      <c r="J541" s="18"/>
      <c r="K541" s="18">
        <f t="shared" si="96"/>
        <v>1000</v>
      </c>
      <c r="L541" s="18"/>
      <c r="M541" s="18">
        <f t="shared" si="97"/>
        <v>1000</v>
      </c>
      <c r="N541" s="18"/>
      <c r="O541" s="18">
        <f t="shared" si="98"/>
        <v>1000</v>
      </c>
      <c r="P541" s="18"/>
      <c r="Q541" s="18">
        <f t="shared" si="103"/>
        <v>1000</v>
      </c>
      <c r="R541" s="18"/>
      <c r="S541" s="18">
        <f t="shared" si="101"/>
        <v>1000</v>
      </c>
    </row>
    <row r="542" spans="1:19" ht="60" customHeight="1" x14ac:dyDescent="0.3">
      <c r="A542" s="7" t="s">
        <v>473</v>
      </c>
      <c r="B542" s="16">
        <v>547</v>
      </c>
      <c r="C542" s="17" t="s">
        <v>167</v>
      </c>
      <c r="D542" s="17" t="s">
        <v>16</v>
      </c>
      <c r="E542" s="21" t="s">
        <v>476</v>
      </c>
      <c r="F542" s="17" t="s">
        <v>14</v>
      </c>
      <c r="G542" s="18">
        <f>G543</f>
        <v>50</v>
      </c>
      <c r="H542" s="18">
        <f>H543</f>
        <v>0</v>
      </c>
      <c r="I542" s="18">
        <f t="shared" si="95"/>
        <v>50</v>
      </c>
      <c r="J542" s="18">
        <f>J543</f>
        <v>0</v>
      </c>
      <c r="K542" s="18">
        <f t="shared" si="96"/>
        <v>50</v>
      </c>
      <c r="L542" s="18">
        <f>L543</f>
        <v>0</v>
      </c>
      <c r="M542" s="18">
        <f t="shared" si="97"/>
        <v>50</v>
      </c>
      <c r="N542" s="18">
        <f>N543</f>
        <v>0</v>
      </c>
      <c r="O542" s="18">
        <f t="shared" si="98"/>
        <v>50</v>
      </c>
      <c r="P542" s="18">
        <f>P543</f>
        <v>0</v>
      </c>
      <c r="Q542" s="18">
        <f t="shared" si="103"/>
        <v>50</v>
      </c>
      <c r="R542" s="18">
        <f>R543</f>
        <v>0</v>
      </c>
      <c r="S542" s="18">
        <f t="shared" si="101"/>
        <v>50</v>
      </c>
    </row>
    <row r="543" spans="1:19" x14ac:dyDescent="0.3">
      <c r="A543" s="7" t="s">
        <v>37</v>
      </c>
      <c r="B543" s="16">
        <v>547</v>
      </c>
      <c r="C543" s="17" t="s">
        <v>167</v>
      </c>
      <c r="D543" s="17" t="s">
        <v>16</v>
      </c>
      <c r="E543" s="21" t="s">
        <v>476</v>
      </c>
      <c r="F543" s="17" t="s">
        <v>471</v>
      </c>
      <c r="G543" s="18">
        <f>G544</f>
        <v>50</v>
      </c>
      <c r="H543" s="18">
        <f>H544</f>
        <v>0</v>
      </c>
      <c r="I543" s="18">
        <f t="shared" si="95"/>
        <v>50</v>
      </c>
      <c r="J543" s="18">
        <f>J544</f>
        <v>0</v>
      </c>
      <c r="K543" s="18">
        <f t="shared" si="96"/>
        <v>50</v>
      </c>
      <c r="L543" s="18">
        <f>L544</f>
        <v>0</v>
      </c>
      <c r="M543" s="18">
        <f t="shared" si="97"/>
        <v>50</v>
      </c>
      <c r="N543" s="18">
        <f>N544</f>
        <v>0</v>
      </c>
      <c r="O543" s="18">
        <f t="shared" si="98"/>
        <v>50</v>
      </c>
      <c r="P543" s="18">
        <f>P544</f>
        <v>0</v>
      </c>
      <c r="Q543" s="18">
        <f t="shared" si="103"/>
        <v>50</v>
      </c>
      <c r="R543" s="18">
        <f>R544</f>
        <v>0</v>
      </c>
      <c r="S543" s="18">
        <f t="shared" si="101"/>
        <v>50</v>
      </c>
    </row>
    <row r="544" spans="1:19" ht="61.15" customHeight="1" x14ac:dyDescent="0.3">
      <c r="A544" s="7" t="s">
        <v>141</v>
      </c>
      <c r="B544" s="16">
        <v>547</v>
      </c>
      <c r="C544" s="17" t="s">
        <v>167</v>
      </c>
      <c r="D544" s="17" t="s">
        <v>16</v>
      </c>
      <c r="E544" s="21" t="s">
        <v>476</v>
      </c>
      <c r="F544" s="17" t="s">
        <v>472</v>
      </c>
      <c r="G544" s="18">
        <v>50</v>
      </c>
      <c r="H544" s="18"/>
      <c r="I544" s="18">
        <f t="shared" si="95"/>
        <v>50</v>
      </c>
      <c r="J544" s="18"/>
      <c r="K544" s="18">
        <f t="shared" si="96"/>
        <v>50</v>
      </c>
      <c r="L544" s="18"/>
      <c r="M544" s="18">
        <f t="shared" si="97"/>
        <v>50</v>
      </c>
      <c r="N544" s="18"/>
      <c r="O544" s="18">
        <f t="shared" si="98"/>
        <v>50</v>
      </c>
      <c r="P544" s="18"/>
      <c r="Q544" s="18">
        <f t="shared" si="103"/>
        <v>50</v>
      </c>
      <c r="R544" s="18"/>
      <c r="S544" s="18">
        <f t="shared" si="101"/>
        <v>50</v>
      </c>
    </row>
    <row r="545" spans="1:19" ht="18.600000000000001" customHeight="1" x14ac:dyDescent="0.3">
      <c r="A545" s="7" t="s">
        <v>775</v>
      </c>
      <c r="B545" s="16" t="s">
        <v>776</v>
      </c>
      <c r="C545" s="17" t="s">
        <v>167</v>
      </c>
      <c r="D545" s="17" t="s">
        <v>28</v>
      </c>
      <c r="E545" s="21" t="s">
        <v>13</v>
      </c>
      <c r="F545" s="17" t="s">
        <v>14</v>
      </c>
      <c r="G545" s="18"/>
      <c r="H545" s="18">
        <f>H546</f>
        <v>17050</v>
      </c>
      <c r="I545" s="18">
        <f t="shared" si="95"/>
        <v>17050</v>
      </c>
      <c r="J545" s="18">
        <f>J546</f>
        <v>0</v>
      </c>
      <c r="K545" s="18">
        <f t="shared" si="96"/>
        <v>17050</v>
      </c>
      <c r="L545" s="18">
        <f>L546</f>
        <v>0</v>
      </c>
      <c r="M545" s="18">
        <f t="shared" si="97"/>
        <v>17050</v>
      </c>
      <c r="N545" s="18">
        <f>N546</f>
        <v>0</v>
      </c>
      <c r="O545" s="18">
        <f t="shared" si="98"/>
        <v>17050</v>
      </c>
      <c r="P545" s="18">
        <f>P546</f>
        <v>0</v>
      </c>
      <c r="Q545" s="18">
        <f t="shared" si="103"/>
        <v>17050</v>
      </c>
      <c r="R545" s="18">
        <f>R546</f>
        <v>0</v>
      </c>
      <c r="S545" s="18">
        <f t="shared" si="101"/>
        <v>17050</v>
      </c>
    </row>
    <row r="546" spans="1:19" ht="43.15" customHeight="1" x14ac:dyDescent="0.3">
      <c r="A546" s="7" t="s">
        <v>777</v>
      </c>
      <c r="B546" s="16" t="s">
        <v>776</v>
      </c>
      <c r="C546" s="17" t="s">
        <v>167</v>
      </c>
      <c r="D546" s="17" t="s">
        <v>28</v>
      </c>
      <c r="E546" s="21" t="s">
        <v>778</v>
      </c>
      <c r="F546" s="17" t="s">
        <v>14</v>
      </c>
      <c r="G546" s="18"/>
      <c r="H546" s="18">
        <f>H547</f>
        <v>17050</v>
      </c>
      <c r="I546" s="18">
        <f t="shared" si="95"/>
        <v>17050</v>
      </c>
      <c r="J546" s="18">
        <f>J547</f>
        <v>0</v>
      </c>
      <c r="K546" s="18">
        <f t="shared" si="96"/>
        <v>17050</v>
      </c>
      <c r="L546" s="18">
        <f>L547</f>
        <v>0</v>
      </c>
      <c r="M546" s="18">
        <f t="shared" si="97"/>
        <v>17050</v>
      </c>
      <c r="N546" s="18">
        <f>N547</f>
        <v>0</v>
      </c>
      <c r="O546" s="18">
        <f t="shared" si="98"/>
        <v>17050</v>
      </c>
      <c r="P546" s="18">
        <f>P547</f>
        <v>0</v>
      </c>
      <c r="Q546" s="18">
        <f t="shared" si="103"/>
        <v>17050</v>
      </c>
      <c r="R546" s="18">
        <f>R547</f>
        <v>0</v>
      </c>
      <c r="S546" s="18">
        <f t="shared" si="101"/>
        <v>17050</v>
      </c>
    </row>
    <row r="547" spans="1:19" ht="77.25" customHeight="1" x14ac:dyDescent="0.3">
      <c r="A547" s="7" t="s">
        <v>985</v>
      </c>
      <c r="B547" s="16" t="s">
        <v>776</v>
      </c>
      <c r="C547" s="17" t="s">
        <v>167</v>
      </c>
      <c r="D547" s="17" t="s">
        <v>28</v>
      </c>
      <c r="E547" s="21" t="s">
        <v>780</v>
      </c>
      <c r="F547" s="17" t="s">
        <v>14</v>
      </c>
      <c r="G547" s="18"/>
      <c r="H547" s="18">
        <f>H548+H551</f>
        <v>17050</v>
      </c>
      <c r="I547" s="18">
        <f t="shared" si="95"/>
        <v>17050</v>
      </c>
      <c r="J547" s="18">
        <f>J548+J551</f>
        <v>0</v>
      </c>
      <c r="K547" s="18">
        <f t="shared" si="96"/>
        <v>17050</v>
      </c>
      <c r="L547" s="18">
        <f>L548+L551</f>
        <v>0</v>
      </c>
      <c r="M547" s="18">
        <f t="shared" si="97"/>
        <v>17050</v>
      </c>
      <c r="N547" s="18">
        <f>N548+N551</f>
        <v>0</v>
      </c>
      <c r="O547" s="18">
        <f t="shared" si="98"/>
        <v>17050</v>
      </c>
      <c r="P547" s="18">
        <f>P548+P551</f>
        <v>0</v>
      </c>
      <c r="Q547" s="18">
        <f t="shared" si="103"/>
        <v>17050</v>
      </c>
      <c r="R547" s="18">
        <f>R548+R551</f>
        <v>0</v>
      </c>
      <c r="S547" s="18">
        <f t="shared" si="101"/>
        <v>17050</v>
      </c>
    </row>
    <row r="548" spans="1:19" ht="61.15" customHeight="1" x14ac:dyDescent="0.3">
      <c r="A548" s="7" t="s">
        <v>784</v>
      </c>
      <c r="B548" s="16">
        <v>547</v>
      </c>
      <c r="C548" s="17" t="s">
        <v>167</v>
      </c>
      <c r="D548" s="17" t="s">
        <v>28</v>
      </c>
      <c r="E548" s="21" t="s">
        <v>781</v>
      </c>
      <c r="F548" s="17" t="s">
        <v>14</v>
      </c>
      <c r="G548" s="18"/>
      <c r="H548" s="18">
        <f>H549</f>
        <v>15500</v>
      </c>
      <c r="I548" s="18">
        <f t="shared" si="95"/>
        <v>15500</v>
      </c>
      <c r="J548" s="18">
        <f>J549</f>
        <v>0</v>
      </c>
      <c r="K548" s="18">
        <f t="shared" si="96"/>
        <v>15500</v>
      </c>
      <c r="L548" s="18">
        <f>L549</f>
        <v>0</v>
      </c>
      <c r="M548" s="18">
        <f t="shared" si="97"/>
        <v>15500</v>
      </c>
      <c r="N548" s="18">
        <f>N549</f>
        <v>0</v>
      </c>
      <c r="O548" s="18">
        <f t="shared" si="98"/>
        <v>15500</v>
      </c>
      <c r="P548" s="18">
        <f>P549</f>
        <v>0</v>
      </c>
      <c r="Q548" s="18">
        <f t="shared" si="103"/>
        <v>15500</v>
      </c>
      <c r="R548" s="18">
        <f>R549</f>
        <v>0</v>
      </c>
      <c r="S548" s="18">
        <f t="shared" si="101"/>
        <v>15500</v>
      </c>
    </row>
    <row r="549" spans="1:19" ht="18.600000000000001" customHeight="1" x14ac:dyDescent="0.3">
      <c r="A549" s="7" t="s">
        <v>93</v>
      </c>
      <c r="B549" s="16">
        <v>547</v>
      </c>
      <c r="C549" s="17" t="s">
        <v>167</v>
      </c>
      <c r="D549" s="17" t="s">
        <v>28</v>
      </c>
      <c r="E549" s="21" t="s">
        <v>781</v>
      </c>
      <c r="F549" s="17">
        <v>500</v>
      </c>
      <c r="G549" s="18"/>
      <c r="H549" s="18">
        <f>H550</f>
        <v>15500</v>
      </c>
      <c r="I549" s="18">
        <f t="shared" si="95"/>
        <v>15500</v>
      </c>
      <c r="J549" s="18">
        <f>J550</f>
        <v>0</v>
      </c>
      <c r="K549" s="18">
        <f t="shared" si="96"/>
        <v>15500</v>
      </c>
      <c r="L549" s="18">
        <f>L550</f>
        <v>0</v>
      </c>
      <c r="M549" s="18">
        <f t="shared" si="97"/>
        <v>15500</v>
      </c>
      <c r="N549" s="18">
        <f>N550</f>
        <v>0</v>
      </c>
      <c r="O549" s="18">
        <f t="shared" si="98"/>
        <v>15500</v>
      </c>
      <c r="P549" s="18">
        <f>P550</f>
        <v>0</v>
      </c>
      <c r="Q549" s="18">
        <f t="shared" si="103"/>
        <v>15500</v>
      </c>
      <c r="R549" s="18">
        <f>R550</f>
        <v>0</v>
      </c>
      <c r="S549" s="18">
        <f t="shared" si="101"/>
        <v>15500</v>
      </c>
    </row>
    <row r="550" spans="1:19" ht="16.899999999999999" customHeight="1" x14ac:dyDescent="0.3">
      <c r="A550" s="7" t="s">
        <v>3</v>
      </c>
      <c r="B550" s="16">
        <v>547</v>
      </c>
      <c r="C550" s="17" t="s">
        <v>167</v>
      </c>
      <c r="D550" s="17" t="s">
        <v>28</v>
      </c>
      <c r="E550" s="21" t="s">
        <v>781</v>
      </c>
      <c r="F550" s="17">
        <v>540</v>
      </c>
      <c r="G550" s="18"/>
      <c r="H550" s="18">
        <v>15500</v>
      </c>
      <c r="I550" s="18">
        <f t="shared" si="95"/>
        <v>15500</v>
      </c>
      <c r="J550" s="18">
        <v>0</v>
      </c>
      <c r="K550" s="18">
        <f t="shared" si="96"/>
        <v>15500</v>
      </c>
      <c r="L550" s="18">
        <v>0</v>
      </c>
      <c r="M550" s="18">
        <f t="shared" si="97"/>
        <v>15500</v>
      </c>
      <c r="N550" s="18">
        <v>0</v>
      </c>
      <c r="O550" s="18">
        <f t="shared" si="98"/>
        <v>15500</v>
      </c>
      <c r="P550" s="18">
        <v>0</v>
      </c>
      <c r="Q550" s="18">
        <f t="shared" si="103"/>
        <v>15500</v>
      </c>
      <c r="R550" s="18">
        <v>0</v>
      </c>
      <c r="S550" s="18">
        <f t="shared" si="101"/>
        <v>15500</v>
      </c>
    </row>
    <row r="551" spans="1:19" ht="43.15" customHeight="1" x14ac:dyDescent="0.3">
      <c r="A551" s="66" t="s">
        <v>782</v>
      </c>
      <c r="B551" s="16">
        <v>547</v>
      </c>
      <c r="C551" s="17" t="s">
        <v>167</v>
      </c>
      <c r="D551" s="17" t="s">
        <v>28</v>
      </c>
      <c r="E551" s="21" t="s">
        <v>783</v>
      </c>
      <c r="F551" s="17" t="s">
        <v>14</v>
      </c>
      <c r="G551" s="18"/>
      <c r="H551" s="18">
        <f>H552</f>
        <v>1550</v>
      </c>
      <c r="I551" s="18">
        <f t="shared" si="95"/>
        <v>1550</v>
      </c>
      <c r="J551" s="18">
        <f>J552</f>
        <v>0</v>
      </c>
      <c r="K551" s="18">
        <f t="shared" si="96"/>
        <v>1550</v>
      </c>
      <c r="L551" s="18">
        <f>L552</f>
        <v>0</v>
      </c>
      <c r="M551" s="18">
        <f t="shared" si="97"/>
        <v>1550</v>
      </c>
      <c r="N551" s="18">
        <f>N552</f>
        <v>0</v>
      </c>
      <c r="O551" s="18">
        <f t="shared" si="98"/>
        <v>1550</v>
      </c>
      <c r="P551" s="18">
        <f>P552</f>
        <v>0</v>
      </c>
      <c r="Q551" s="18">
        <f t="shared" si="103"/>
        <v>1550</v>
      </c>
      <c r="R551" s="18">
        <f>R552</f>
        <v>0</v>
      </c>
      <c r="S551" s="18">
        <f t="shared" si="101"/>
        <v>1550</v>
      </c>
    </row>
    <row r="552" spans="1:19" ht="16.5" customHeight="1" x14ac:dyDescent="0.3">
      <c r="A552" s="8" t="s">
        <v>93</v>
      </c>
      <c r="B552" s="16">
        <v>547</v>
      </c>
      <c r="C552" s="17" t="s">
        <v>167</v>
      </c>
      <c r="D552" s="17" t="s">
        <v>28</v>
      </c>
      <c r="E552" s="21" t="s">
        <v>783</v>
      </c>
      <c r="F552" s="17">
        <v>500</v>
      </c>
      <c r="G552" s="18"/>
      <c r="H552" s="18">
        <f>H553</f>
        <v>1550</v>
      </c>
      <c r="I552" s="18">
        <f t="shared" si="95"/>
        <v>1550</v>
      </c>
      <c r="J552" s="18">
        <f>J553</f>
        <v>0</v>
      </c>
      <c r="K552" s="18">
        <f t="shared" si="96"/>
        <v>1550</v>
      </c>
      <c r="L552" s="18">
        <f>L553</f>
        <v>0</v>
      </c>
      <c r="M552" s="18">
        <f t="shared" si="97"/>
        <v>1550</v>
      </c>
      <c r="N552" s="18">
        <f>N553</f>
        <v>0</v>
      </c>
      <c r="O552" s="18">
        <f t="shared" si="98"/>
        <v>1550</v>
      </c>
      <c r="P552" s="18">
        <f>P553</f>
        <v>0</v>
      </c>
      <c r="Q552" s="18">
        <f t="shared" si="103"/>
        <v>1550</v>
      </c>
      <c r="R552" s="18">
        <f>R553</f>
        <v>0</v>
      </c>
      <c r="S552" s="18">
        <f t="shared" si="101"/>
        <v>1550</v>
      </c>
    </row>
    <row r="553" spans="1:19" ht="17.25" customHeight="1" x14ac:dyDescent="0.3">
      <c r="A553" s="7" t="s">
        <v>3</v>
      </c>
      <c r="B553" s="16">
        <v>547</v>
      </c>
      <c r="C553" s="17" t="s">
        <v>167</v>
      </c>
      <c r="D553" s="17" t="s">
        <v>28</v>
      </c>
      <c r="E553" s="21" t="s">
        <v>783</v>
      </c>
      <c r="F553" s="17">
        <v>540</v>
      </c>
      <c r="G553" s="18"/>
      <c r="H553" s="18">
        <v>1550</v>
      </c>
      <c r="I553" s="18">
        <f t="shared" si="95"/>
        <v>1550</v>
      </c>
      <c r="J553" s="18">
        <v>0</v>
      </c>
      <c r="K553" s="18">
        <f t="shared" si="96"/>
        <v>1550</v>
      </c>
      <c r="L553" s="18">
        <v>0</v>
      </c>
      <c r="M553" s="18">
        <f t="shared" si="97"/>
        <v>1550</v>
      </c>
      <c r="N553" s="18">
        <v>0</v>
      </c>
      <c r="O553" s="18">
        <f t="shared" si="98"/>
        <v>1550</v>
      </c>
      <c r="P553" s="18">
        <v>0</v>
      </c>
      <c r="Q553" s="18">
        <f t="shared" si="103"/>
        <v>1550</v>
      </c>
      <c r="R553" s="18">
        <v>0</v>
      </c>
      <c r="S553" s="18">
        <f t="shared" si="101"/>
        <v>1550</v>
      </c>
    </row>
    <row r="554" spans="1:19" ht="16.5" customHeight="1" x14ac:dyDescent="0.3">
      <c r="A554" s="6" t="s">
        <v>253</v>
      </c>
      <c r="B554" s="13">
        <v>547</v>
      </c>
      <c r="C554" s="15" t="s">
        <v>140</v>
      </c>
      <c r="D554" s="15" t="s">
        <v>12</v>
      </c>
      <c r="E554" s="15" t="s">
        <v>13</v>
      </c>
      <c r="F554" s="15" t="s">
        <v>14</v>
      </c>
      <c r="G554" s="2">
        <f t="shared" ref="G554:R559" si="104">G555</f>
        <v>12471.7</v>
      </c>
      <c r="H554" s="2">
        <f>H555+H567</f>
        <v>2405.8000000000002</v>
      </c>
      <c r="I554" s="14">
        <f t="shared" si="95"/>
        <v>14877.5</v>
      </c>
      <c r="J554" s="2">
        <f>J555+J567</f>
        <v>-1200.3</v>
      </c>
      <c r="K554" s="14">
        <f t="shared" si="96"/>
        <v>13677.2</v>
      </c>
      <c r="L554" s="2">
        <f>L555+L567</f>
        <v>108.5</v>
      </c>
      <c r="M554" s="14">
        <f t="shared" si="97"/>
        <v>13785.7</v>
      </c>
      <c r="N554" s="2">
        <f>N555+N567</f>
        <v>0</v>
      </c>
      <c r="O554" s="14">
        <f t="shared" si="98"/>
        <v>13785.7</v>
      </c>
      <c r="P554" s="2">
        <f>P555+P567</f>
        <v>0</v>
      </c>
      <c r="Q554" s="14">
        <f t="shared" si="103"/>
        <v>13785.7</v>
      </c>
      <c r="R554" s="2">
        <f>R555+R567</f>
        <v>0</v>
      </c>
      <c r="S554" s="14">
        <f t="shared" si="101"/>
        <v>13785.7</v>
      </c>
    </row>
    <row r="555" spans="1:19" x14ac:dyDescent="0.3">
      <c r="A555" s="7" t="s">
        <v>254</v>
      </c>
      <c r="B555" s="16">
        <v>547</v>
      </c>
      <c r="C555" s="17" t="s">
        <v>140</v>
      </c>
      <c r="D555" s="17" t="s">
        <v>11</v>
      </c>
      <c r="E555" s="17" t="s">
        <v>13</v>
      </c>
      <c r="F555" s="17" t="s">
        <v>14</v>
      </c>
      <c r="G555" s="3">
        <f t="shared" si="104"/>
        <v>12471.7</v>
      </c>
      <c r="H555" s="3">
        <f t="shared" si="104"/>
        <v>0</v>
      </c>
      <c r="I555" s="18">
        <f t="shared" si="95"/>
        <v>12471.7</v>
      </c>
      <c r="J555" s="3">
        <f t="shared" si="104"/>
        <v>0</v>
      </c>
      <c r="K555" s="18">
        <f t="shared" si="96"/>
        <v>12471.7</v>
      </c>
      <c r="L555" s="3">
        <f t="shared" si="104"/>
        <v>108.5</v>
      </c>
      <c r="M555" s="18">
        <f t="shared" si="97"/>
        <v>12580.2</v>
      </c>
      <c r="N555" s="3">
        <f t="shared" si="104"/>
        <v>0</v>
      </c>
      <c r="O555" s="18">
        <f t="shared" si="98"/>
        <v>12580.2</v>
      </c>
      <c r="P555" s="3">
        <f t="shared" si="104"/>
        <v>0</v>
      </c>
      <c r="Q555" s="18">
        <f t="shared" si="103"/>
        <v>12580.2</v>
      </c>
      <c r="R555" s="3">
        <f t="shared" si="104"/>
        <v>0</v>
      </c>
      <c r="S555" s="18">
        <f t="shared" si="101"/>
        <v>12580.2</v>
      </c>
    </row>
    <row r="556" spans="1:19" ht="30" x14ac:dyDescent="0.3">
      <c r="A556" s="7" t="s">
        <v>59</v>
      </c>
      <c r="B556" s="16">
        <v>547</v>
      </c>
      <c r="C556" s="17" t="s">
        <v>140</v>
      </c>
      <c r="D556" s="17" t="s">
        <v>11</v>
      </c>
      <c r="E556" s="17" t="s">
        <v>60</v>
      </c>
      <c r="F556" s="17" t="s">
        <v>14</v>
      </c>
      <c r="G556" s="3">
        <f t="shared" si="104"/>
        <v>12471.7</v>
      </c>
      <c r="H556" s="3">
        <f t="shared" si="104"/>
        <v>0</v>
      </c>
      <c r="I556" s="18">
        <f t="shared" si="95"/>
        <v>12471.7</v>
      </c>
      <c r="J556" s="3">
        <f t="shared" si="104"/>
        <v>0</v>
      </c>
      <c r="K556" s="18">
        <f t="shared" si="96"/>
        <v>12471.7</v>
      </c>
      <c r="L556" s="3">
        <f t="shared" si="104"/>
        <v>108.5</v>
      </c>
      <c r="M556" s="18">
        <f t="shared" si="97"/>
        <v>12580.2</v>
      </c>
      <c r="N556" s="3">
        <f t="shared" si="104"/>
        <v>0</v>
      </c>
      <c r="O556" s="18">
        <f t="shared" si="98"/>
        <v>12580.2</v>
      </c>
      <c r="P556" s="3">
        <f t="shared" si="104"/>
        <v>0</v>
      </c>
      <c r="Q556" s="18">
        <f t="shared" si="103"/>
        <v>12580.2</v>
      </c>
      <c r="R556" s="3">
        <f t="shared" si="104"/>
        <v>0</v>
      </c>
      <c r="S556" s="18">
        <f t="shared" si="101"/>
        <v>12580.2</v>
      </c>
    </row>
    <row r="557" spans="1:19" ht="29.25" customHeight="1" x14ac:dyDescent="0.3">
      <c r="A557" s="7" t="s">
        <v>80</v>
      </c>
      <c r="B557" s="16">
        <v>547</v>
      </c>
      <c r="C557" s="17" t="s">
        <v>140</v>
      </c>
      <c r="D557" s="17" t="s">
        <v>11</v>
      </c>
      <c r="E557" s="17" t="s">
        <v>81</v>
      </c>
      <c r="F557" s="17" t="s">
        <v>14</v>
      </c>
      <c r="G557" s="3">
        <f t="shared" si="104"/>
        <v>12471.7</v>
      </c>
      <c r="H557" s="3">
        <f t="shared" si="104"/>
        <v>0</v>
      </c>
      <c r="I557" s="18">
        <f t="shared" si="95"/>
        <v>12471.7</v>
      </c>
      <c r="J557" s="3">
        <f t="shared" si="104"/>
        <v>0</v>
      </c>
      <c r="K557" s="18">
        <f t="shared" si="96"/>
        <v>12471.7</v>
      </c>
      <c r="L557" s="3">
        <f>L558+L561+L564</f>
        <v>108.5</v>
      </c>
      <c r="M557" s="18">
        <f t="shared" si="97"/>
        <v>12580.2</v>
      </c>
      <c r="N557" s="3">
        <f>N558+N561+N564</f>
        <v>0</v>
      </c>
      <c r="O557" s="18">
        <f t="shared" si="98"/>
        <v>12580.2</v>
      </c>
      <c r="P557" s="3">
        <f>P558+P561+P564</f>
        <v>0</v>
      </c>
      <c r="Q557" s="18">
        <f t="shared" si="103"/>
        <v>12580.2</v>
      </c>
      <c r="R557" s="3">
        <f>R558+R561+R564</f>
        <v>0</v>
      </c>
      <c r="S557" s="18">
        <f t="shared" si="101"/>
        <v>12580.2</v>
      </c>
    </row>
    <row r="558" spans="1:19" ht="58.5" customHeight="1" x14ac:dyDescent="0.3">
      <c r="A558" s="7" t="s">
        <v>557</v>
      </c>
      <c r="B558" s="16">
        <v>547</v>
      </c>
      <c r="C558" s="17" t="s">
        <v>140</v>
      </c>
      <c r="D558" s="17" t="s">
        <v>11</v>
      </c>
      <c r="E558" s="17" t="s">
        <v>272</v>
      </c>
      <c r="F558" s="17" t="s">
        <v>14</v>
      </c>
      <c r="G558" s="3">
        <f t="shared" si="104"/>
        <v>12471.7</v>
      </c>
      <c r="H558" s="3">
        <f t="shared" si="104"/>
        <v>0</v>
      </c>
      <c r="I558" s="18">
        <f t="shared" si="95"/>
        <v>12471.7</v>
      </c>
      <c r="J558" s="3">
        <f t="shared" si="104"/>
        <v>0</v>
      </c>
      <c r="K558" s="18">
        <f t="shared" si="96"/>
        <v>12471.7</v>
      </c>
      <c r="L558" s="3">
        <f t="shared" si="104"/>
        <v>0</v>
      </c>
      <c r="M558" s="18">
        <f t="shared" si="97"/>
        <v>12471.7</v>
      </c>
      <c r="N558" s="3">
        <f t="shared" si="104"/>
        <v>0</v>
      </c>
      <c r="O558" s="18">
        <f t="shared" si="98"/>
        <v>12471.7</v>
      </c>
      <c r="P558" s="3">
        <f t="shared" si="104"/>
        <v>0</v>
      </c>
      <c r="Q558" s="18">
        <f t="shared" si="103"/>
        <v>12471.7</v>
      </c>
      <c r="R558" s="3">
        <f t="shared" si="104"/>
        <v>0</v>
      </c>
      <c r="S558" s="18">
        <f t="shared" si="101"/>
        <v>12471.7</v>
      </c>
    </row>
    <row r="559" spans="1:19" x14ac:dyDescent="0.3">
      <c r="A559" s="8" t="s">
        <v>93</v>
      </c>
      <c r="B559" s="16">
        <v>547</v>
      </c>
      <c r="C559" s="17" t="s">
        <v>140</v>
      </c>
      <c r="D559" s="17" t="s">
        <v>11</v>
      </c>
      <c r="E559" s="17" t="s">
        <v>272</v>
      </c>
      <c r="F559" s="17">
        <v>500</v>
      </c>
      <c r="G559" s="3">
        <f t="shared" si="104"/>
        <v>12471.7</v>
      </c>
      <c r="H559" s="3">
        <f t="shared" si="104"/>
        <v>0</v>
      </c>
      <c r="I559" s="18">
        <f t="shared" si="95"/>
        <v>12471.7</v>
      </c>
      <c r="J559" s="3">
        <f t="shared" si="104"/>
        <v>0</v>
      </c>
      <c r="K559" s="18">
        <f t="shared" si="96"/>
        <v>12471.7</v>
      </c>
      <c r="L559" s="3">
        <f t="shared" si="104"/>
        <v>0</v>
      </c>
      <c r="M559" s="18">
        <f t="shared" si="97"/>
        <v>12471.7</v>
      </c>
      <c r="N559" s="3">
        <f t="shared" si="104"/>
        <v>0</v>
      </c>
      <c r="O559" s="18">
        <f t="shared" si="98"/>
        <v>12471.7</v>
      </c>
      <c r="P559" s="3">
        <f t="shared" si="104"/>
        <v>0</v>
      </c>
      <c r="Q559" s="18">
        <f t="shared" si="103"/>
        <v>12471.7</v>
      </c>
      <c r="R559" s="3">
        <f t="shared" si="104"/>
        <v>0</v>
      </c>
      <c r="S559" s="18">
        <f t="shared" si="101"/>
        <v>12471.7</v>
      </c>
    </row>
    <row r="560" spans="1:19" x14ac:dyDescent="0.3">
      <c r="A560" s="7" t="s">
        <v>94</v>
      </c>
      <c r="B560" s="16">
        <v>547</v>
      </c>
      <c r="C560" s="17" t="s">
        <v>140</v>
      </c>
      <c r="D560" s="17" t="s">
        <v>11</v>
      </c>
      <c r="E560" s="17" t="s">
        <v>272</v>
      </c>
      <c r="F560" s="17">
        <v>530</v>
      </c>
      <c r="G560" s="3">
        <v>12471.7</v>
      </c>
      <c r="H560" s="3"/>
      <c r="I560" s="18">
        <f t="shared" si="95"/>
        <v>12471.7</v>
      </c>
      <c r="J560" s="3"/>
      <c r="K560" s="18">
        <f t="shared" si="96"/>
        <v>12471.7</v>
      </c>
      <c r="L560" s="3"/>
      <c r="M560" s="18">
        <f t="shared" si="97"/>
        <v>12471.7</v>
      </c>
      <c r="N560" s="3"/>
      <c r="O560" s="18">
        <f t="shared" si="98"/>
        <v>12471.7</v>
      </c>
      <c r="P560" s="3"/>
      <c r="Q560" s="18">
        <f t="shared" si="103"/>
        <v>12471.7</v>
      </c>
      <c r="R560" s="3"/>
      <c r="S560" s="18">
        <f t="shared" si="101"/>
        <v>12471.7</v>
      </c>
    </row>
    <row r="561" spans="1:19" ht="45" x14ac:dyDescent="0.3">
      <c r="A561" s="7" t="s">
        <v>922</v>
      </c>
      <c r="B561" s="16" t="s">
        <v>776</v>
      </c>
      <c r="C561" s="17" t="s">
        <v>140</v>
      </c>
      <c r="D561" s="17" t="s">
        <v>11</v>
      </c>
      <c r="E561" s="17" t="s">
        <v>923</v>
      </c>
      <c r="F561" s="17" t="s">
        <v>14</v>
      </c>
      <c r="G561" s="3"/>
      <c r="H561" s="3"/>
      <c r="I561" s="18"/>
      <c r="J561" s="3"/>
      <c r="K561" s="18"/>
      <c r="L561" s="3">
        <f>L562</f>
        <v>107.5</v>
      </c>
      <c r="M561" s="18">
        <f t="shared" si="97"/>
        <v>107.5</v>
      </c>
      <c r="N561" s="3">
        <f>N562</f>
        <v>0</v>
      </c>
      <c r="O561" s="18">
        <f t="shared" si="98"/>
        <v>107.5</v>
      </c>
      <c r="P561" s="3">
        <f>P562</f>
        <v>0</v>
      </c>
      <c r="Q561" s="18">
        <f t="shared" si="103"/>
        <v>107.5</v>
      </c>
      <c r="R561" s="3">
        <f>R562</f>
        <v>0</v>
      </c>
      <c r="S561" s="18">
        <f t="shared" si="101"/>
        <v>107.5</v>
      </c>
    </row>
    <row r="562" spans="1:19" x14ac:dyDescent="0.3">
      <c r="A562" s="8" t="s">
        <v>93</v>
      </c>
      <c r="B562" s="16" t="s">
        <v>776</v>
      </c>
      <c r="C562" s="17" t="s">
        <v>140</v>
      </c>
      <c r="D562" s="17" t="s">
        <v>11</v>
      </c>
      <c r="E562" s="17" t="s">
        <v>923</v>
      </c>
      <c r="F562" s="17" t="s">
        <v>505</v>
      </c>
      <c r="G562" s="3"/>
      <c r="H562" s="3"/>
      <c r="I562" s="18"/>
      <c r="J562" s="3"/>
      <c r="K562" s="18"/>
      <c r="L562" s="3">
        <f>L563</f>
        <v>107.5</v>
      </c>
      <c r="M562" s="18">
        <f t="shared" si="97"/>
        <v>107.5</v>
      </c>
      <c r="N562" s="3">
        <f>N563</f>
        <v>0</v>
      </c>
      <c r="O562" s="18">
        <f t="shared" si="98"/>
        <v>107.5</v>
      </c>
      <c r="P562" s="3">
        <f>P563</f>
        <v>0</v>
      </c>
      <c r="Q562" s="18">
        <f t="shared" si="103"/>
        <v>107.5</v>
      </c>
      <c r="R562" s="3">
        <f>R563</f>
        <v>0</v>
      </c>
      <c r="S562" s="18">
        <f t="shared" si="101"/>
        <v>107.5</v>
      </c>
    </row>
    <row r="563" spans="1:19" x14ac:dyDescent="0.3">
      <c r="A563" s="7" t="s">
        <v>3</v>
      </c>
      <c r="B563" s="16" t="s">
        <v>776</v>
      </c>
      <c r="C563" s="17" t="s">
        <v>140</v>
      </c>
      <c r="D563" s="17" t="s">
        <v>11</v>
      </c>
      <c r="E563" s="17" t="s">
        <v>923</v>
      </c>
      <c r="F563" s="17" t="s">
        <v>542</v>
      </c>
      <c r="G563" s="3"/>
      <c r="H563" s="3"/>
      <c r="I563" s="18"/>
      <c r="J563" s="3"/>
      <c r="K563" s="18"/>
      <c r="L563" s="3">
        <v>107.5</v>
      </c>
      <c r="M563" s="18">
        <f t="shared" si="97"/>
        <v>107.5</v>
      </c>
      <c r="N563" s="3"/>
      <c r="O563" s="18">
        <f t="shared" si="98"/>
        <v>107.5</v>
      </c>
      <c r="P563" s="3"/>
      <c r="Q563" s="18">
        <f t="shared" si="103"/>
        <v>107.5</v>
      </c>
      <c r="R563" s="3"/>
      <c r="S563" s="18">
        <f t="shared" si="101"/>
        <v>107.5</v>
      </c>
    </row>
    <row r="564" spans="1:19" ht="30" x14ac:dyDescent="0.3">
      <c r="A564" s="7" t="s">
        <v>924</v>
      </c>
      <c r="B564" s="16" t="s">
        <v>776</v>
      </c>
      <c r="C564" s="17" t="s">
        <v>140</v>
      </c>
      <c r="D564" s="17" t="s">
        <v>11</v>
      </c>
      <c r="E564" s="17" t="s">
        <v>925</v>
      </c>
      <c r="F564" s="17" t="s">
        <v>14</v>
      </c>
      <c r="G564" s="3"/>
      <c r="H564" s="3"/>
      <c r="I564" s="18"/>
      <c r="J564" s="3"/>
      <c r="K564" s="18"/>
      <c r="L564" s="3">
        <f>L565</f>
        <v>1</v>
      </c>
      <c r="M564" s="18">
        <f t="shared" si="97"/>
        <v>1</v>
      </c>
      <c r="N564" s="3">
        <f>N565</f>
        <v>0</v>
      </c>
      <c r="O564" s="18">
        <f t="shared" si="98"/>
        <v>1</v>
      </c>
      <c r="P564" s="3">
        <f>P565</f>
        <v>0</v>
      </c>
      <c r="Q564" s="18">
        <f t="shared" si="103"/>
        <v>1</v>
      </c>
      <c r="R564" s="3">
        <f>R565</f>
        <v>0</v>
      </c>
      <c r="S564" s="18">
        <f t="shared" si="101"/>
        <v>1</v>
      </c>
    </row>
    <row r="565" spans="1:19" x14ac:dyDescent="0.3">
      <c r="A565" s="8" t="s">
        <v>93</v>
      </c>
      <c r="B565" s="16" t="s">
        <v>776</v>
      </c>
      <c r="C565" s="17" t="s">
        <v>140</v>
      </c>
      <c r="D565" s="17" t="s">
        <v>11</v>
      </c>
      <c r="E565" s="17" t="s">
        <v>925</v>
      </c>
      <c r="F565" s="17" t="s">
        <v>505</v>
      </c>
      <c r="G565" s="3"/>
      <c r="H565" s="3"/>
      <c r="I565" s="18"/>
      <c r="J565" s="3"/>
      <c r="K565" s="18"/>
      <c r="L565" s="3">
        <f>L566</f>
        <v>1</v>
      </c>
      <c r="M565" s="18">
        <f t="shared" si="97"/>
        <v>1</v>
      </c>
      <c r="N565" s="3">
        <f>N566</f>
        <v>0</v>
      </c>
      <c r="O565" s="18">
        <f t="shared" si="98"/>
        <v>1</v>
      </c>
      <c r="P565" s="3">
        <f>P566</f>
        <v>0</v>
      </c>
      <c r="Q565" s="18">
        <f t="shared" si="103"/>
        <v>1</v>
      </c>
      <c r="R565" s="3">
        <f>R566</f>
        <v>0</v>
      </c>
      <c r="S565" s="18">
        <f t="shared" si="101"/>
        <v>1</v>
      </c>
    </row>
    <row r="566" spans="1:19" x14ac:dyDescent="0.3">
      <c r="A566" s="7" t="s">
        <v>3</v>
      </c>
      <c r="B566" s="16" t="s">
        <v>776</v>
      </c>
      <c r="C566" s="17" t="s">
        <v>140</v>
      </c>
      <c r="D566" s="17" t="s">
        <v>11</v>
      </c>
      <c r="E566" s="17" t="s">
        <v>925</v>
      </c>
      <c r="F566" s="17" t="s">
        <v>542</v>
      </c>
      <c r="G566" s="3"/>
      <c r="H566" s="3"/>
      <c r="I566" s="18"/>
      <c r="J566" s="3"/>
      <c r="K566" s="18"/>
      <c r="L566" s="3">
        <v>1</v>
      </c>
      <c r="M566" s="18">
        <f t="shared" si="97"/>
        <v>1</v>
      </c>
      <c r="N566" s="3"/>
      <c r="O566" s="18">
        <f t="shared" si="98"/>
        <v>1</v>
      </c>
      <c r="P566" s="3"/>
      <c r="Q566" s="18">
        <f t="shared" si="103"/>
        <v>1</v>
      </c>
      <c r="R566" s="3"/>
      <c r="S566" s="18">
        <f t="shared" si="101"/>
        <v>1</v>
      </c>
    </row>
    <row r="567" spans="1:19" ht="30" x14ac:dyDescent="0.3">
      <c r="A567" s="7" t="s">
        <v>785</v>
      </c>
      <c r="B567" s="16">
        <v>547</v>
      </c>
      <c r="C567" s="17" t="s">
        <v>140</v>
      </c>
      <c r="D567" s="17" t="s">
        <v>40</v>
      </c>
      <c r="E567" s="17" t="s">
        <v>13</v>
      </c>
      <c r="F567" s="17" t="s">
        <v>14</v>
      </c>
      <c r="G567" s="3"/>
      <c r="H567" s="3">
        <f>H568+H573</f>
        <v>2405.8000000000002</v>
      </c>
      <c r="I567" s="18">
        <f t="shared" si="95"/>
        <v>2405.8000000000002</v>
      </c>
      <c r="J567" s="3">
        <f>J568+J573</f>
        <v>-1200.3</v>
      </c>
      <c r="K567" s="18">
        <f t="shared" si="96"/>
        <v>1205.5000000000002</v>
      </c>
      <c r="L567" s="3">
        <f>L568+L573</f>
        <v>0</v>
      </c>
      <c r="M567" s="18">
        <f t="shared" si="97"/>
        <v>1205.5000000000002</v>
      </c>
      <c r="N567" s="3">
        <f>N568+N573</f>
        <v>0</v>
      </c>
      <c r="O567" s="18">
        <f t="shared" si="98"/>
        <v>1205.5000000000002</v>
      </c>
      <c r="P567" s="3">
        <f>P568+P573</f>
        <v>0</v>
      </c>
      <c r="Q567" s="18">
        <f t="shared" si="103"/>
        <v>1205.5000000000002</v>
      </c>
      <c r="R567" s="3">
        <f>R568+R573</f>
        <v>0</v>
      </c>
      <c r="S567" s="18">
        <f t="shared" si="101"/>
        <v>1205.5000000000002</v>
      </c>
    </row>
    <row r="568" spans="1:19" ht="30" x14ac:dyDescent="0.3">
      <c r="A568" s="7" t="s">
        <v>59</v>
      </c>
      <c r="B568" s="16">
        <v>547</v>
      </c>
      <c r="C568" s="17" t="s">
        <v>140</v>
      </c>
      <c r="D568" s="17" t="s">
        <v>40</v>
      </c>
      <c r="E568" s="17" t="s">
        <v>60</v>
      </c>
      <c r="F568" s="17" t="s">
        <v>14</v>
      </c>
      <c r="G568" s="3"/>
      <c r="H568" s="3">
        <f>H569</f>
        <v>2404.8000000000002</v>
      </c>
      <c r="I568" s="18">
        <f t="shared" si="95"/>
        <v>2404.8000000000002</v>
      </c>
      <c r="J568" s="3">
        <f>J569</f>
        <v>-1200</v>
      </c>
      <c r="K568" s="18">
        <f t="shared" si="96"/>
        <v>1204.8000000000002</v>
      </c>
      <c r="L568" s="3">
        <f>L569</f>
        <v>0</v>
      </c>
      <c r="M568" s="18">
        <f t="shared" si="97"/>
        <v>1204.8000000000002</v>
      </c>
      <c r="N568" s="3">
        <f>N569</f>
        <v>0</v>
      </c>
      <c r="O568" s="18">
        <f t="shared" si="98"/>
        <v>1204.8000000000002</v>
      </c>
      <c r="P568" s="3">
        <f>P569</f>
        <v>0</v>
      </c>
      <c r="Q568" s="18">
        <f t="shared" si="103"/>
        <v>1204.8000000000002</v>
      </c>
      <c r="R568" s="3">
        <f>R569</f>
        <v>0</v>
      </c>
      <c r="S568" s="18">
        <f t="shared" si="101"/>
        <v>1204.8000000000002</v>
      </c>
    </row>
    <row r="569" spans="1:19" ht="30" x14ac:dyDescent="0.3">
      <c r="A569" s="7" t="s">
        <v>80</v>
      </c>
      <c r="B569" s="16">
        <v>547</v>
      </c>
      <c r="C569" s="17" t="s">
        <v>140</v>
      </c>
      <c r="D569" s="17" t="s">
        <v>40</v>
      </c>
      <c r="E569" s="17" t="s">
        <v>81</v>
      </c>
      <c r="F569" s="17" t="s">
        <v>14</v>
      </c>
      <c r="G569" s="3"/>
      <c r="H569" s="3">
        <f>H570</f>
        <v>2404.8000000000002</v>
      </c>
      <c r="I569" s="18">
        <f t="shared" si="95"/>
        <v>2404.8000000000002</v>
      </c>
      <c r="J569" s="3">
        <f>J570</f>
        <v>-1200</v>
      </c>
      <c r="K569" s="18">
        <f t="shared" si="96"/>
        <v>1204.8000000000002</v>
      </c>
      <c r="L569" s="3">
        <f>L570</f>
        <v>0</v>
      </c>
      <c r="M569" s="18">
        <f t="shared" si="97"/>
        <v>1204.8000000000002</v>
      </c>
      <c r="N569" s="3">
        <f>N570</f>
        <v>0</v>
      </c>
      <c r="O569" s="18">
        <f t="shared" si="98"/>
        <v>1204.8000000000002</v>
      </c>
      <c r="P569" s="3">
        <f>P570</f>
        <v>0</v>
      </c>
      <c r="Q569" s="18">
        <f t="shared" si="103"/>
        <v>1204.8000000000002</v>
      </c>
      <c r="R569" s="3">
        <f>R570</f>
        <v>0</v>
      </c>
      <c r="S569" s="18">
        <f t="shared" si="101"/>
        <v>1204.8000000000002</v>
      </c>
    </row>
    <row r="570" spans="1:19" ht="45" x14ac:dyDescent="0.3">
      <c r="A570" s="7" t="s">
        <v>786</v>
      </c>
      <c r="B570" s="16">
        <v>547</v>
      </c>
      <c r="C570" s="17" t="s">
        <v>140</v>
      </c>
      <c r="D570" s="17" t="s">
        <v>40</v>
      </c>
      <c r="E570" s="17" t="s">
        <v>809</v>
      </c>
      <c r="F570" s="17" t="s">
        <v>14</v>
      </c>
      <c r="G570" s="3"/>
      <c r="H570" s="3">
        <f>H571</f>
        <v>2404.8000000000002</v>
      </c>
      <c r="I570" s="18">
        <f t="shared" si="95"/>
        <v>2404.8000000000002</v>
      </c>
      <c r="J570" s="3">
        <f>J571</f>
        <v>-1200</v>
      </c>
      <c r="K570" s="18">
        <f t="shared" si="96"/>
        <v>1204.8000000000002</v>
      </c>
      <c r="L570" s="3">
        <f>L571</f>
        <v>0</v>
      </c>
      <c r="M570" s="18">
        <f t="shared" si="97"/>
        <v>1204.8000000000002</v>
      </c>
      <c r="N570" s="3">
        <f>N571</f>
        <v>0</v>
      </c>
      <c r="O570" s="18">
        <f t="shared" si="98"/>
        <v>1204.8000000000002</v>
      </c>
      <c r="P570" s="3">
        <f>P571</f>
        <v>0</v>
      </c>
      <c r="Q570" s="18">
        <f t="shared" si="103"/>
        <v>1204.8000000000002</v>
      </c>
      <c r="R570" s="3">
        <f>R571</f>
        <v>0</v>
      </c>
      <c r="S570" s="18">
        <f t="shared" si="101"/>
        <v>1204.8000000000002</v>
      </c>
    </row>
    <row r="571" spans="1:19" x14ac:dyDescent="0.3">
      <c r="A571" s="8" t="s">
        <v>93</v>
      </c>
      <c r="B571" s="16">
        <v>547</v>
      </c>
      <c r="C571" s="17" t="s">
        <v>140</v>
      </c>
      <c r="D571" s="17" t="s">
        <v>40</v>
      </c>
      <c r="E571" s="17" t="s">
        <v>809</v>
      </c>
      <c r="F571" s="17" t="s">
        <v>505</v>
      </c>
      <c r="G571" s="3"/>
      <c r="H571" s="3">
        <f>H572</f>
        <v>2404.8000000000002</v>
      </c>
      <c r="I571" s="18">
        <f t="shared" si="95"/>
        <v>2404.8000000000002</v>
      </c>
      <c r="J571" s="3">
        <f>J572</f>
        <v>-1200</v>
      </c>
      <c r="K571" s="18">
        <f t="shared" si="96"/>
        <v>1204.8000000000002</v>
      </c>
      <c r="L571" s="3">
        <f>L572</f>
        <v>0</v>
      </c>
      <c r="M571" s="18">
        <f t="shared" si="97"/>
        <v>1204.8000000000002</v>
      </c>
      <c r="N571" s="3">
        <f>N572</f>
        <v>0</v>
      </c>
      <c r="O571" s="18">
        <f t="shared" si="98"/>
        <v>1204.8000000000002</v>
      </c>
      <c r="P571" s="3">
        <f>P572</f>
        <v>0</v>
      </c>
      <c r="Q571" s="18">
        <f t="shared" si="103"/>
        <v>1204.8000000000002</v>
      </c>
      <c r="R571" s="3">
        <f>R572</f>
        <v>0</v>
      </c>
      <c r="S571" s="18">
        <f t="shared" si="101"/>
        <v>1204.8000000000002</v>
      </c>
    </row>
    <row r="572" spans="1:19" x14ac:dyDescent="0.3">
      <c r="A572" s="7" t="s">
        <v>3</v>
      </c>
      <c r="B572" s="16">
        <v>547</v>
      </c>
      <c r="C572" s="17" t="s">
        <v>140</v>
      </c>
      <c r="D572" s="17" t="s">
        <v>40</v>
      </c>
      <c r="E572" s="17" t="s">
        <v>809</v>
      </c>
      <c r="F572" s="17" t="s">
        <v>542</v>
      </c>
      <c r="G572" s="3"/>
      <c r="H572" s="3">
        <v>2404.8000000000002</v>
      </c>
      <c r="I572" s="18">
        <f t="shared" si="95"/>
        <v>2404.8000000000002</v>
      </c>
      <c r="J572" s="3">
        <v>-1200</v>
      </c>
      <c r="K572" s="18">
        <f t="shared" si="96"/>
        <v>1204.8000000000002</v>
      </c>
      <c r="L572" s="3"/>
      <c r="M572" s="18">
        <f t="shared" si="97"/>
        <v>1204.8000000000002</v>
      </c>
      <c r="N572" s="3"/>
      <c r="O572" s="18">
        <f t="shared" si="98"/>
        <v>1204.8000000000002</v>
      </c>
      <c r="P572" s="3"/>
      <c r="Q572" s="18">
        <f t="shared" si="103"/>
        <v>1204.8000000000002</v>
      </c>
      <c r="R572" s="3"/>
      <c r="S572" s="18">
        <f t="shared" si="101"/>
        <v>1204.8000000000002</v>
      </c>
    </row>
    <row r="573" spans="1:19" ht="45" x14ac:dyDescent="0.3">
      <c r="A573" s="7" t="s">
        <v>787</v>
      </c>
      <c r="B573" s="16">
        <v>547</v>
      </c>
      <c r="C573" s="17" t="s">
        <v>140</v>
      </c>
      <c r="D573" s="17" t="s">
        <v>40</v>
      </c>
      <c r="E573" s="17" t="s">
        <v>810</v>
      </c>
      <c r="F573" s="17" t="s">
        <v>14</v>
      </c>
      <c r="G573" s="3"/>
      <c r="H573" s="3">
        <f>H574</f>
        <v>1</v>
      </c>
      <c r="I573" s="18">
        <f t="shared" si="95"/>
        <v>1</v>
      </c>
      <c r="J573" s="3">
        <f>J574</f>
        <v>-0.3</v>
      </c>
      <c r="K573" s="18">
        <f t="shared" si="96"/>
        <v>0.7</v>
      </c>
      <c r="L573" s="3">
        <f>L574</f>
        <v>0</v>
      </c>
      <c r="M573" s="18">
        <f t="shared" si="97"/>
        <v>0.7</v>
      </c>
      <c r="N573" s="3">
        <f>N574</f>
        <v>0</v>
      </c>
      <c r="O573" s="18">
        <f t="shared" si="98"/>
        <v>0.7</v>
      </c>
      <c r="P573" s="3">
        <f>P574</f>
        <v>0</v>
      </c>
      <c r="Q573" s="18">
        <f t="shared" si="103"/>
        <v>0.7</v>
      </c>
      <c r="R573" s="3">
        <f>R574</f>
        <v>0</v>
      </c>
      <c r="S573" s="18">
        <f t="shared" si="101"/>
        <v>0.7</v>
      </c>
    </row>
    <row r="574" spans="1:19" x14ac:dyDescent="0.3">
      <c r="A574" s="8" t="s">
        <v>93</v>
      </c>
      <c r="B574" s="16">
        <v>547</v>
      </c>
      <c r="C574" s="17" t="s">
        <v>140</v>
      </c>
      <c r="D574" s="17" t="s">
        <v>40</v>
      </c>
      <c r="E574" s="17" t="s">
        <v>810</v>
      </c>
      <c r="F574" s="17" t="s">
        <v>505</v>
      </c>
      <c r="G574" s="3"/>
      <c r="H574" s="3">
        <f>H575</f>
        <v>1</v>
      </c>
      <c r="I574" s="18">
        <f t="shared" si="95"/>
        <v>1</v>
      </c>
      <c r="J574" s="3">
        <f>J575</f>
        <v>-0.3</v>
      </c>
      <c r="K574" s="18">
        <f t="shared" si="96"/>
        <v>0.7</v>
      </c>
      <c r="L574" s="3">
        <f>L575</f>
        <v>0</v>
      </c>
      <c r="M574" s="18">
        <f t="shared" si="97"/>
        <v>0.7</v>
      </c>
      <c r="N574" s="3">
        <f>N575</f>
        <v>0</v>
      </c>
      <c r="O574" s="18">
        <f t="shared" si="98"/>
        <v>0.7</v>
      </c>
      <c r="P574" s="3">
        <f>P575</f>
        <v>0</v>
      </c>
      <c r="Q574" s="18">
        <f t="shared" si="103"/>
        <v>0.7</v>
      </c>
      <c r="R574" s="3">
        <f>R575</f>
        <v>0</v>
      </c>
      <c r="S574" s="18">
        <f t="shared" si="101"/>
        <v>0.7</v>
      </c>
    </row>
    <row r="575" spans="1:19" x14ac:dyDescent="0.3">
      <c r="A575" s="7" t="s">
        <v>3</v>
      </c>
      <c r="B575" s="16">
        <v>547</v>
      </c>
      <c r="C575" s="17" t="s">
        <v>140</v>
      </c>
      <c r="D575" s="17" t="s">
        <v>40</v>
      </c>
      <c r="E575" s="17" t="s">
        <v>810</v>
      </c>
      <c r="F575" s="17" t="s">
        <v>542</v>
      </c>
      <c r="G575" s="3"/>
      <c r="H575" s="3">
        <v>1</v>
      </c>
      <c r="I575" s="18">
        <f t="shared" si="95"/>
        <v>1</v>
      </c>
      <c r="J575" s="3">
        <v>-0.3</v>
      </c>
      <c r="K575" s="18">
        <f t="shared" si="96"/>
        <v>0.7</v>
      </c>
      <c r="L575" s="3"/>
      <c r="M575" s="18">
        <f t="shared" si="97"/>
        <v>0.7</v>
      </c>
      <c r="N575" s="3"/>
      <c r="O575" s="18">
        <f t="shared" si="98"/>
        <v>0.7</v>
      </c>
      <c r="P575" s="3"/>
      <c r="Q575" s="18">
        <f t="shared" si="103"/>
        <v>0.7</v>
      </c>
      <c r="R575" s="3"/>
      <c r="S575" s="18">
        <f t="shared" si="101"/>
        <v>0.7</v>
      </c>
    </row>
    <row r="576" spans="1:19" x14ac:dyDescent="0.3">
      <c r="A576" s="6" t="s">
        <v>280</v>
      </c>
      <c r="B576" s="13">
        <v>547</v>
      </c>
      <c r="C576" s="15">
        <v>10</v>
      </c>
      <c r="D576" s="15" t="s">
        <v>12</v>
      </c>
      <c r="E576" s="15" t="s">
        <v>13</v>
      </c>
      <c r="F576" s="15" t="s">
        <v>14</v>
      </c>
      <c r="G576" s="2">
        <f>G577+G584</f>
        <v>5711.6</v>
      </c>
      <c r="H576" s="2">
        <f>H577+H584</f>
        <v>7512.6999999999989</v>
      </c>
      <c r="I576" s="14">
        <f t="shared" si="95"/>
        <v>13224.3</v>
      </c>
      <c r="J576" s="2">
        <f>J577+J584</f>
        <v>0</v>
      </c>
      <c r="K576" s="14">
        <f t="shared" si="96"/>
        <v>13224.3</v>
      </c>
      <c r="L576" s="2">
        <f>L577+L584</f>
        <v>-500</v>
      </c>
      <c r="M576" s="14">
        <f t="shared" si="97"/>
        <v>12724.3</v>
      </c>
      <c r="N576" s="2">
        <f>N577+N584</f>
        <v>5</v>
      </c>
      <c r="O576" s="14">
        <f t="shared" si="98"/>
        <v>12729.3</v>
      </c>
      <c r="P576" s="2">
        <f>P577+P584</f>
        <v>0</v>
      </c>
      <c r="Q576" s="14">
        <f t="shared" si="103"/>
        <v>12729.3</v>
      </c>
      <c r="R576" s="2">
        <f>R577+R584</f>
        <v>0</v>
      </c>
      <c r="S576" s="14">
        <f t="shared" si="101"/>
        <v>12729.3</v>
      </c>
    </row>
    <row r="577" spans="1:19" x14ac:dyDescent="0.3">
      <c r="A577" s="7" t="s">
        <v>283</v>
      </c>
      <c r="B577" s="16">
        <v>547</v>
      </c>
      <c r="C577" s="17">
        <v>10</v>
      </c>
      <c r="D577" s="17" t="s">
        <v>11</v>
      </c>
      <c r="E577" s="17" t="s">
        <v>13</v>
      </c>
      <c r="F577" s="17" t="s">
        <v>14</v>
      </c>
      <c r="G577" s="3">
        <f t="shared" ref="G577:R582" si="105">G578</f>
        <v>1940.5</v>
      </c>
      <c r="H577" s="3">
        <f t="shared" si="105"/>
        <v>0</v>
      </c>
      <c r="I577" s="18">
        <f t="shared" si="95"/>
        <v>1940.5</v>
      </c>
      <c r="J577" s="3">
        <f t="shared" si="105"/>
        <v>0</v>
      </c>
      <c r="K577" s="18">
        <f t="shared" si="96"/>
        <v>1940.5</v>
      </c>
      <c r="L577" s="3">
        <f t="shared" si="105"/>
        <v>0</v>
      </c>
      <c r="M577" s="18">
        <f t="shared" si="97"/>
        <v>1940.5</v>
      </c>
      <c r="N577" s="3">
        <f t="shared" si="105"/>
        <v>0</v>
      </c>
      <c r="O577" s="18">
        <f t="shared" si="98"/>
        <v>1940.5</v>
      </c>
      <c r="P577" s="3">
        <f t="shared" si="105"/>
        <v>0</v>
      </c>
      <c r="Q577" s="18">
        <f t="shared" si="103"/>
        <v>1940.5</v>
      </c>
      <c r="R577" s="3">
        <f t="shared" si="105"/>
        <v>0</v>
      </c>
      <c r="S577" s="18">
        <f t="shared" si="101"/>
        <v>1940.5</v>
      </c>
    </row>
    <row r="578" spans="1:19" ht="32.450000000000003" customHeight="1" x14ac:dyDescent="0.3">
      <c r="A578" s="7" t="s">
        <v>645</v>
      </c>
      <c r="B578" s="16">
        <v>547</v>
      </c>
      <c r="C578" s="17">
        <v>10</v>
      </c>
      <c r="D578" s="17" t="s">
        <v>11</v>
      </c>
      <c r="E578" s="17" t="s">
        <v>284</v>
      </c>
      <c r="F578" s="17" t="s">
        <v>14</v>
      </c>
      <c r="G578" s="3">
        <f t="shared" si="105"/>
        <v>1940.5</v>
      </c>
      <c r="H578" s="3">
        <f t="shared" si="105"/>
        <v>0</v>
      </c>
      <c r="I578" s="18">
        <f t="shared" si="95"/>
        <v>1940.5</v>
      </c>
      <c r="J578" s="3">
        <f t="shared" si="105"/>
        <v>0</v>
      </c>
      <c r="K578" s="18">
        <f t="shared" si="96"/>
        <v>1940.5</v>
      </c>
      <c r="L578" s="3">
        <f t="shared" si="105"/>
        <v>0</v>
      </c>
      <c r="M578" s="18">
        <f t="shared" si="97"/>
        <v>1940.5</v>
      </c>
      <c r="N578" s="3">
        <f t="shared" si="105"/>
        <v>0</v>
      </c>
      <c r="O578" s="18">
        <f t="shared" si="98"/>
        <v>1940.5</v>
      </c>
      <c r="P578" s="3">
        <f t="shared" si="105"/>
        <v>0</v>
      </c>
      <c r="Q578" s="18">
        <f t="shared" si="103"/>
        <v>1940.5</v>
      </c>
      <c r="R578" s="3">
        <f t="shared" si="105"/>
        <v>0</v>
      </c>
      <c r="S578" s="18">
        <f t="shared" si="101"/>
        <v>1940.5</v>
      </c>
    </row>
    <row r="579" spans="1:19" ht="90.75" customHeight="1" x14ac:dyDescent="0.3">
      <c r="A579" s="25" t="s">
        <v>740</v>
      </c>
      <c r="B579" s="16">
        <v>547</v>
      </c>
      <c r="C579" s="17">
        <v>10</v>
      </c>
      <c r="D579" s="17" t="s">
        <v>11</v>
      </c>
      <c r="E579" s="17" t="s">
        <v>285</v>
      </c>
      <c r="F579" s="17" t="s">
        <v>14</v>
      </c>
      <c r="G579" s="3">
        <f t="shared" si="105"/>
        <v>1940.5</v>
      </c>
      <c r="H579" s="3">
        <f t="shared" si="105"/>
        <v>0</v>
      </c>
      <c r="I579" s="18">
        <f t="shared" si="95"/>
        <v>1940.5</v>
      </c>
      <c r="J579" s="3">
        <f t="shared" si="105"/>
        <v>0</v>
      </c>
      <c r="K579" s="18">
        <f t="shared" si="96"/>
        <v>1940.5</v>
      </c>
      <c r="L579" s="3">
        <f t="shared" si="105"/>
        <v>0</v>
      </c>
      <c r="M579" s="18">
        <f t="shared" si="97"/>
        <v>1940.5</v>
      </c>
      <c r="N579" s="3">
        <f t="shared" si="105"/>
        <v>0</v>
      </c>
      <c r="O579" s="18">
        <f t="shared" si="98"/>
        <v>1940.5</v>
      </c>
      <c r="P579" s="3">
        <f t="shared" si="105"/>
        <v>0</v>
      </c>
      <c r="Q579" s="18">
        <f t="shared" si="103"/>
        <v>1940.5</v>
      </c>
      <c r="R579" s="3">
        <f t="shared" si="105"/>
        <v>0</v>
      </c>
      <c r="S579" s="18">
        <f t="shared" si="101"/>
        <v>1940.5</v>
      </c>
    </row>
    <row r="580" spans="1:19" ht="74.25" customHeight="1" x14ac:dyDescent="0.3">
      <c r="A580" s="25" t="s">
        <v>984</v>
      </c>
      <c r="B580" s="16">
        <v>547</v>
      </c>
      <c r="C580" s="17">
        <v>10</v>
      </c>
      <c r="D580" s="17" t="s">
        <v>11</v>
      </c>
      <c r="E580" s="17" t="s">
        <v>286</v>
      </c>
      <c r="F580" s="17" t="s">
        <v>14</v>
      </c>
      <c r="G580" s="3">
        <f t="shared" si="105"/>
        <v>1940.5</v>
      </c>
      <c r="H580" s="3">
        <f t="shared" si="105"/>
        <v>0</v>
      </c>
      <c r="I580" s="18">
        <f t="shared" si="95"/>
        <v>1940.5</v>
      </c>
      <c r="J580" s="3">
        <f t="shared" si="105"/>
        <v>0</v>
      </c>
      <c r="K580" s="18">
        <f t="shared" si="96"/>
        <v>1940.5</v>
      </c>
      <c r="L580" s="3">
        <f t="shared" si="105"/>
        <v>0</v>
      </c>
      <c r="M580" s="18">
        <f t="shared" si="97"/>
        <v>1940.5</v>
      </c>
      <c r="N580" s="3">
        <f t="shared" si="105"/>
        <v>0</v>
      </c>
      <c r="O580" s="18">
        <f t="shared" si="98"/>
        <v>1940.5</v>
      </c>
      <c r="P580" s="3">
        <f t="shared" si="105"/>
        <v>0</v>
      </c>
      <c r="Q580" s="18">
        <f t="shared" si="103"/>
        <v>1940.5</v>
      </c>
      <c r="R580" s="3">
        <f t="shared" si="105"/>
        <v>0</v>
      </c>
      <c r="S580" s="18">
        <f t="shared" si="101"/>
        <v>1940.5</v>
      </c>
    </row>
    <row r="581" spans="1:19" ht="63" customHeight="1" x14ac:dyDescent="0.3">
      <c r="A581" s="25" t="s">
        <v>591</v>
      </c>
      <c r="B581" s="16">
        <v>547</v>
      </c>
      <c r="C581" s="17">
        <v>10</v>
      </c>
      <c r="D581" s="17" t="s">
        <v>11</v>
      </c>
      <c r="E581" s="17" t="s">
        <v>287</v>
      </c>
      <c r="F581" s="17" t="s">
        <v>14</v>
      </c>
      <c r="G581" s="3">
        <f t="shared" si="105"/>
        <v>1940.5</v>
      </c>
      <c r="H581" s="3">
        <f t="shared" si="105"/>
        <v>0</v>
      </c>
      <c r="I581" s="18">
        <f t="shared" si="95"/>
        <v>1940.5</v>
      </c>
      <c r="J581" s="3">
        <f t="shared" si="105"/>
        <v>0</v>
      </c>
      <c r="K581" s="18">
        <f t="shared" si="96"/>
        <v>1940.5</v>
      </c>
      <c r="L581" s="3">
        <f t="shared" si="105"/>
        <v>0</v>
      </c>
      <c r="M581" s="18">
        <f t="shared" si="97"/>
        <v>1940.5</v>
      </c>
      <c r="N581" s="3">
        <f t="shared" si="105"/>
        <v>0</v>
      </c>
      <c r="O581" s="18">
        <f t="shared" si="98"/>
        <v>1940.5</v>
      </c>
      <c r="P581" s="3">
        <f t="shared" si="105"/>
        <v>0</v>
      </c>
      <c r="Q581" s="18">
        <f t="shared" si="103"/>
        <v>1940.5</v>
      </c>
      <c r="R581" s="3">
        <f t="shared" si="105"/>
        <v>0</v>
      </c>
      <c r="S581" s="18">
        <f t="shared" si="101"/>
        <v>1940.5</v>
      </c>
    </row>
    <row r="582" spans="1:19" ht="30" x14ac:dyDescent="0.3">
      <c r="A582" s="7" t="s">
        <v>288</v>
      </c>
      <c r="B582" s="16">
        <v>547</v>
      </c>
      <c r="C582" s="17">
        <v>10</v>
      </c>
      <c r="D582" s="17" t="s">
        <v>11</v>
      </c>
      <c r="E582" s="17" t="s">
        <v>287</v>
      </c>
      <c r="F582" s="17">
        <v>300</v>
      </c>
      <c r="G582" s="3">
        <f t="shared" si="105"/>
        <v>1940.5</v>
      </c>
      <c r="H582" s="3">
        <f t="shared" si="105"/>
        <v>0</v>
      </c>
      <c r="I582" s="18">
        <f t="shared" si="95"/>
        <v>1940.5</v>
      </c>
      <c r="J582" s="3">
        <f t="shared" si="105"/>
        <v>0</v>
      </c>
      <c r="K582" s="18">
        <f t="shared" si="96"/>
        <v>1940.5</v>
      </c>
      <c r="L582" s="3">
        <f t="shared" si="105"/>
        <v>0</v>
      </c>
      <c r="M582" s="18">
        <f t="shared" si="97"/>
        <v>1940.5</v>
      </c>
      <c r="N582" s="3">
        <f t="shared" si="105"/>
        <v>0</v>
      </c>
      <c r="O582" s="18">
        <f t="shared" si="98"/>
        <v>1940.5</v>
      </c>
      <c r="P582" s="3">
        <f t="shared" si="105"/>
        <v>0</v>
      </c>
      <c r="Q582" s="18">
        <f t="shared" si="103"/>
        <v>1940.5</v>
      </c>
      <c r="R582" s="3">
        <f t="shared" si="105"/>
        <v>0</v>
      </c>
      <c r="S582" s="18">
        <f t="shared" si="101"/>
        <v>1940.5</v>
      </c>
    </row>
    <row r="583" spans="1:19" ht="30" x14ac:dyDescent="0.3">
      <c r="A583" s="7" t="s">
        <v>289</v>
      </c>
      <c r="B583" s="16">
        <v>547</v>
      </c>
      <c r="C583" s="17">
        <v>10</v>
      </c>
      <c r="D583" s="17" t="s">
        <v>11</v>
      </c>
      <c r="E583" s="17" t="s">
        <v>287</v>
      </c>
      <c r="F583" s="17">
        <v>310</v>
      </c>
      <c r="G583" s="3">
        <v>1940.5</v>
      </c>
      <c r="H583" s="3"/>
      <c r="I583" s="18">
        <f t="shared" si="95"/>
        <v>1940.5</v>
      </c>
      <c r="J583" s="3"/>
      <c r="K583" s="18">
        <f t="shared" si="96"/>
        <v>1940.5</v>
      </c>
      <c r="L583" s="3"/>
      <c r="M583" s="18">
        <f t="shared" si="97"/>
        <v>1940.5</v>
      </c>
      <c r="N583" s="3"/>
      <c r="O583" s="18">
        <f t="shared" si="98"/>
        <v>1940.5</v>
      </c>
      <c r="P583" s="3"/>
      <c r="Q583" s="18">
        <f t="shared" si="103"/>
        <v>1940.5</v>
      </c>
      <c r="R583" s="3"/>
      <c r="S583" s="18">
        <f t="shared" si="101"/>
        <v>1940.5</v>
      </c>
    </row>
    <row r="584" spans="1:19" x14ac:dyDescent="0.3">
      <c r="A584" s="7" t="s">
        <v>290</v>
      </c>
      <c r="B584" s="16">
        <v>547</v>
      </c>
      <c r="C584" s="17">
        <v>10</v>
      </c>
      <c r="D584" s="17" t="s">
        <v>28</v>
      </c>
      <c r="E584" s="17" t="s">
        <v>13</v>
      </c>
      <c r="F584" s="17" t="s">
        <v>14</v>
      </c>
      <c r="G584" s="3">
        <f>G593+G585</f>
        <v>3771.1</v>
      </c>
      <c r="H584" s="3">
        <f>H593+H585</f>
        <v>7512.6999999999989</v>
      </c>
      <c r="I584" s="18">
        <f t="shared" si="95"/>
        <v>11283.8</v>
      </c>
      <c r="J584" s="3">
        <f>J593+J585</f>
        <v>0</v>
      </c>
      <c r="K584" s="18">
        <f t="shared" si="96"/>
        <v>11283.8</v>
      </c>
      <c r="L584" s="3">
        <f>L593+L585</f>
        <v>-500</v>
      </c>
      <c r="M584" s="18">
        <f t="shared" si="97"/>
        <v>10783.8</v>
      </c>
      <c r="N584" s="3">
        <f>N585</f>
        <v>5</v>
      </c>
      <c r="O584" s="18">
        <f t="shared" si="98"/>
        <v>10788.8</v>
      </c>
      <c r="P584" s="3">
        <f>P585</f>
        <v>0</v>
      </c>
      <c r="Q584" s="18">
        <f t="shared" si="103"/>
        <v>10788.8</v>
      </c>
      <c r="R584" s="3">
        <f>R585</f>
        <v>0</v>
      </c>
      <c r="S584" s="18">
        <f t="shared" si="101"/>
        <v>10788.8</v>
      </c>
    </row>
    <row r="585" spans="1:19" ht="45" x14ac:dyDescent="0.3">
      <c r="A585" s="7" t="s">
        <v>685</v>
      </c>
      <c r="B585" s="16">
        <v>547</v>
      </c>
      <c r="C585" s="17">
        <v>10</v>
      </c>
      <c r="D585" s="17" t="s">
        <v>28</v>
      </c>
      <c r="E585" s="17" t="s">
        <v>156</v>
      </c>
      <c r="F585" s="17" t="s">
        <v>14</v>
      </c>
      <c r="G585" s="3">
        <f t="shared" ref="G585:R591" si="106">G586</f>
        <v>3271.1</v>
      </c>
      <c r="H585" s="3">
        <f t="shared" si="106"/>
        <v>7512.6999999999989</v>
      </c>
      <c r="I585" s="18">
        <f t="shared" si="95"/>
        <v>10783.8</v>
      </c>
      <c r="J585" s="3">
        <f t="shared" si="106"/>
        <v>0</v>
      </c>
      <c r="K585" s="18">
        <f t="shared" si="96"/>
        <v>10783.8</v>
      </c>
      <c r="L585" s="3">
        <f t="shared" si="106"/>
        <v>0</v>
      </c>
      <c r="M585" s="18">
        <f t="shared" si="97"/>
        <v>10783.8</v>
      </c>
      <c r="N585" s="3">
        <f t="shared" si="106"/>
        <v>5</v>
      </c>
      <c r="O585" s="18">
        <f t="shared" si="98"/>
        <v>10788.8</v>
      </c>
      <c r="P585" s="3">
        <f t="shared" si="106"/>
        <v>0</v>
      </c>
      <c r="Q585" s="18">
        <f t="shared" si="103"/>
        <v>10788.8</v>
      </c>
      <c r="R585" s="3">
        <f t="shared" si="106"/>
        <v>0</v>
      </c>
      <c r="S585" s="18">
        <f t="shared" si="101"/>
        <v>10788.8</v>
      </c>
    </row>
    <row r="586" spans="1:19" ht="30" x14ac:dyDescent="0.3">
      <c r="A586" s="7" t="s">
        <v>293</v>
      </c>
      <c r="B586" s="16">
        <v>547</v>
      </c>
      <c r="C586" s="17">
        <v>10</v>
      </c>
      <c r="D586" s="17" t="s">
        <v>28</v>
      </c>
      <c r="E586" s="17" t="s">
        <v>570</v>
      </c>
      <c r="F586" s="17" t="s">
        <v>14</v>
      </c>
      <c r="G586" s="3">
        <f>G590</f>
        <v>3271.1</v>
      </c>
      <c r="H586" s="3">
        <f>H590+H587</f>
        <v>7512.6999999999989</v>
      </c>
      <c r="I586" s="18">
        <f t="shared" si="95"/>
        <v>10783.8</v>
      </c>
      <c r="J586" s="3">
        <f>J590+J587</f>
        <v>0</v>
      </c>
      <c r="K586" s="18">
        <f t="shared" si="96"/>
        <v>10783.8</v>
      </c>
      <c r="L586" s="3">
        <f>L590+L587</f>
        <v>0</v>
      </c>
      <c r="M586" s="18">
        <f t="shared" si="97"/>
        <v>10783.8</v>
      </c>
      <c r="N586" s="3">
        <f>N590+N587</f>
        <v>5</v>
      </c>
      <c r="O586" s="18">
        <f t="shared" si="98"/>
        <v>10788.8</v>
      </c>
      <c r="P586" s="3">
        <f>P590+P587</f>
        <v>0</v>
      </c>
      <c r="Q586" s="18">
        <f t="shared" si="103"/>
        <v>10788.8</v>
      </c>
      <c r="R586" s="3">
        <f>R590+R587</f>
        <v>0</v>
      </c>
      <c r="S586" s="18">
        <f t="shared" si="101"/>
        <v>10788.8</v>
      </c>
    </row>
    <row r="587" spans="1:19" ht="45" x14ac:dyDescent="0.3">
      <c r="A587" s="7" t="s">
        <v>789</v>
      </c>
      <c r="B587" s="16">
        <v>547</v>
      </c>
      <c r="C587" s="17">
        <v>10</v>
      </c>
      <c r="D587" s="17" t="s">
        <v>28</v>
      </c>
      <c r="E587" s="17" t="s">
        <v>788</v>
      </c>
      <c r="F587" s="17" t="s">
        <v>14</v>
      </c>
      <c r="G587" s="3"/>
      <c r="H587" s="3">
        <f>H588</f>
        <v>10783.8</v>
      </c>
      <c r="I587" s="18">
        <f t="shared" si="95"/>
        <v>10783.8</v>
      </c>
      <c r="J587" s="3">
        <f>J588</f>
        <v>0</v>
      </c>
      <c r="K587" s="18">
        <f t="shared" si="96"/>
        <v>10783.8</v>
      </c>
      <c r="L587" s="3">
        <f>L588</f>
        <v>0</v>
      </c>
      <c r="M587" s="18">
        <f t="shared" si="97"/>
        <v>10783.8</v>
      </c>
      <c r="N587" s="3">
        <f>N588</f>
        <v>0</v>
      </c>
      <c r="O587" s="18">
        <f t="shared" si="98"/>
        <v>10783.8</v>
      </c>
      <c r="P587" s="3">
        <f>P588</f>
        <v>0</v>
      </c>
      <c r="Q587" s="18">
        <f t="shared" si="103"/>
        <v>10783.8</v>
      </c>
      <c r="R587" s="3">
        <f>R588</f>
        <v>0</v>
      </c>
      <c r="S587" s="18">
        <f t="shared" si="101"/>
        <v>10783.8</v>
      </c>
    </row>
    <row r="588" spans="1:19" ht="30" x14ac:dyDescent="0.3">
      <c r="A588" s="7" t="s">
        <v>288</v>
      </c>
      <c r="B588" s="16">
        <v>547</v>
      </c>
      <c r="C588" s="17">
        <v>10</v>
      </c>
      <c r="D588" s="17" t="s">
        <v>28</v>
      </c>
      <c r="E588" s="17" t="s">
        <v>788</v>
      </c>
      <c r="F588" s="17" t="s">
        <v>572</v>
      </c>
      <c r="G588" s="3"/>
      <c r="H588" s="3">
        <f>H589</f>
        <v>10783.8</v>
      </c>
      <c r="I588" s="18">
        <f t="shared" si="95"/>
        <v>10783.8</v>
      </c>
      <c r="J588" s="3">
        <f>J589</f>
        <v>0</v>
      </c>
      <c r="K588" s="18">
        <f t="shared" si="96"/>
        <v>10783.8</v>
      </c>
      <c r="L588" s="3">
        <f>L589</f>
        <v>0</v>
      </c>
      <c r="M588" s="18">
        <f t="shared" si="97"/>
        <v>10783.8</v>
      </c>
      <c r="N588" s="3">
        <f>N589</f>
        <v>0</v>
      </c>
      <c r="O588" s="18">
        <f t="shared" si="98"/>
        <v>10783.8</v>
      </c>
      <c r="P588" s="3">
        <f>P589</f>
        <v>0</v>
      </c>
      <c r="Q588" s="18">
        <f t="shared" si="103"/>
        <v>10783.8</v>
      </c>
      <c r="R588" s="3">
        <f>R589</f>
        <v>0</v>
      </c>
      <c r="S588" s="18">
        <f t="shared" si="101"/>
        <v>10783.8</v>
      </c>
    </row>
    <row r="589" spans="1:19" ht="30" x14ac:dyDescent="0.3">
      <c r="A589" s="7" t="s">
        <v>295</v>
      </c>
      <c r="B589" s="16">
        <v>547</v>
      </c>
      <c r="C589" s="17">
        <v>10</v>
      </c>
      <c r="D589" s="17" t="s">
        <v>28</v>
      </c>
      <c r="E589" s="17" t="s">
        <v>788</v>
      </c>
      <c r="F589" s="17" t="s">
        <v>573</v>
      </c>
      <c r="G589" s="3"/>
      <c r="H589" s="3">
        <v>10783.8</v>
      </c>
      <c r="I589" s="18">
        <f t="shared" si="95"/>
        <v>10783.8</v>
      </c>
      <c r="J589" s="3">
        <v>0</v>
      </c>
      <c r="K589" s="18">
        <f t="shared" si="96"/>
        <v>10783.8</v>
      </c>
      <c r="L589" s="3">
        <v>0</v>
      </c>
      <c r="M589" s="18">
        <f t="shared" si="97"/>
        <v>10783.8</v>
      </c>
      <c r="N589" s="3">
        <v>0</v>
      </c>
      <c r="O589" s="18">
        <f t="shared" si="98"/>
        <v>10783.8</v>
      </c>
      <c r="P589" s="3">
        <v>0</v>
      </c>
      <c r="Q589" s="18">
        <f t="shared" si="103"/>
        <v>10783.8</v>
      </c>
      <c r="R589" s="3">
        <v>0</v>
      </c>
      <c r="S589" s="18">
        <f t="shared" si="101"/>
        <v>10783.8</v>
      </c>
    </row>
    <row r="590" spans="1:19" ht="44.25" customHeight="1" x14ac:dyDescent="0.3">
      <c r="A590" s="7" t="s">
        <v>790</v>
      </c>
      <c r="B590" s="16">
        <v>547</v>
      </c>
      <c r="C590" s="17">
        <v>10</v>
      </c>
      <c r="D590" s="17" t="s">
        <v>28</v>
      </c>
      <c r="E590" s="17" t="s">
        <v>571</v>
      </c>
      <c r="F590" s="17" t="s">
        <v>14</v>
      </c>
      <c r="G590" s="3">
        <f t="shared" si="106"/>
        <v>3271.1</v>
      </c>
      <c r="H590" s="3">
        <f t="shared" si="106"/>
        <v>-3271.1</v>
      </c>
      <c r="I590" s="18">
        <f t="shared" si="95"/>
        <v>0</v>
      </c>
      <c r="J590" s="3">
        <f t="shared" si="106"/>
        <v>0</v>
      </c>
      <c r="K590" s="18">
        <f t="shared" si="96"/>
        <v>0</v>
      </c>
      <c r="L590" s="3">
        <f t="shared" si="106"/>
        <v>0</v>
      </c>
      <c r="M590" s="18">
        <f t="shared" si="97"/>
        <v>0</v>
      </c>
      <c r="N590" s="3">
        <f t="shared" si="106"/>
        <v>5</v>
      </c>
      <c r="O590" s="18">
        <f t="shared" si="98"/>
        <v>5</v>
      </c>
      <c r="P590" s="3">
        <f t="shared" si="106"/>
        <v>0</v>
      </c>
      <c r="Q590" s="18">
        <f t="shared" si="103"/>
        <v>5</v>
      </c>
      <c r="R590" s="3">
        <f t="shared" si="106"/>
        <v>0</v>
      </c>
      <c r="S590" s="18">
        <f t="shared" si="101"/>
        <v>5</v>
      </c>
    </row>
    <row r="591" spans="1:19" ht="30" customHeight="1" x14ac:dyDescent="0.3">
      <c r="A591" s="7" t="s">
        <v>288</v>
      </c>
      <c r="B591" s="16">
        <v>547</v>
      </c>
      <c r="C591" s="17">
        <v>10</v>
      </c>
      <c r="D591" s="17" t="s">
        <v>28</v>
      </c>
      <c r="E591" s="17" t="s">
        <v>571</v>
      </c>
      <c r="F591" s="17" t="s">
        <v>572</v>
      </c>
      <c r="G591" s="3">
        <f t="shared" si="106"/>
        <v>3271.1</v>
      </c>
      <c r="H591" s="3">
        <f t="shared" si="106"/>
        <v>-3271.1</v>
      </c>
      <c r="I591" s="18">
        <f t="shared" si="95"/>
        <v>0</v>
      </c>
      <c r="J591" s="3">
        <f t="shared" si="106"/>
        <v>0</v>
      </c>
      <c r="K591" s="18">
        <f t="shared" si="96"/>
        <v>0</v>
      </c>
      <c r="L591" s="3">
        <f t="shared" si="106"/>
        <v>0</v>
      </c>
      <c r="M591" s="18">
        <f t="shared" si="97"/>
        <v>0</v>
      </c>
      <c r="N591" s="3">
        <f t="shared" si="106"/>
        <v>5</v>
      </c>
      <c r="O591" s="18">
        <f t="shared" si="98"/>
        <v>5</v>
      </c>
      <c r="P591" s="3">
        <f t="shared" si="106"/>
        <v>0</v>
      </c>
      <c r="Q591" s="18">
        <f t="shared" si="103"/>
        <v>5</v>
      </c>
      <c r="R591" s="3">
        <f t="shared" si="106"/>
        <v>0</v>
      </c>
      <c r="S591" s="18">
        <f t="shared" si="101"/>
        <v>5</v>
      </c>
    </row>
    <row r="592" spans="1:19" ht="33.75" customHeight="1" x14ac:dyDescent="0.3">
      <c r="A592" s="7" t="s">
        <v>295</v>
      </c>
      <c r="B592" s="16">
        <v>547</v>
      </c>
      <c r="C592" s="17">
        <v>10</v>
      </c>
      <c r="D592" s="17" t="s">
        <v>28</v>
      </c>
      <c r="E592" s="17" t="s">
        <v>571</v>
      </c>
      <c r="F592" s="17" t="s">
        <v>573</v>
      </c>
      <c r="G592" s="3">
        <v>3271.1</v>
      </c>
      <c r="H592" s="3">
        <v>-3271.1</v>
      </c>
      <c r="I592" s="18">
        <f t="shared" si="95"/>
        <v>0</v>
      </c>
      <c r="J592" s="3">
        <v>0</v>
      </c>
      <c r="K592" s="18">
        <f t="shared" si="96"/>
        <v>0</v>
      </c>
      <c r="L592" s="3">
        <v>0</v>
      </c>
      <c r="M592" s="18">
        <f t="shared" si="97"/>
        <v>0</v>
      </c>
      <c r="N592" s="3">
        <v>5</v>
      </c>
      <c r="O592" s="18">
        <f t="shared" si="98"/>
        <v>5</v>
      </c>
      <c r="P592" s="3">
        <v>0</v>
      </c>
      <c r="Q592" s="18">
        <f t="shared" si="103"/>
        <v>5</v>
      </c>
      <c r="R592" s="3">
        <v>0</v>
      </c>
      <c r="S592" s="18">
        <f t="shared" si="101"/>
        <v>5</v>
      </c>
    </row>
    <row r="593" spans="1:19" ht="58.9" hidden="1" customHeight="1" outlineLevel="1" x14ac:dyDescent="0.3">
      <c r="A593" s="19" t="s">
        <v>744</v>
      </c>
      <c r="B593" s="16">
        <v>547</v>
      </c>
      <c r="C593" s="17">
        <v>10</v>
      </c>
      <c r="D593" s="17" t="s">
        <v>28</v>
      </c>
      <c r="E593" s="17" t="s">
        <v>296</v>
      </c>
      <c r="F593" s="17" t="s">
        <v>14</v>
      </c>
      <c r="G593" s="3">
        <f t="shared" ref="G593:R596" si="107">G594</f>
        <v>500</v>
      </c>
      <c r="H593" s="3">
        <f t="shared" si="107"/>
        <v>0</v>
      </c>
      <c r="I593" s="18">
        <f t="shared" si="95"/>
        <v>500</v>
      </c>
      <c r="J593" s="3">
        <f t="shared" si="107"/>
        <v>0</v>
      </c>
      <c r="K593" s="18">
        <f t="shared" si="96"/>
        <v>500</v>
      </c>
      <c r="L593" s="3">
        <f t="shared" si="107"/>
        <v>-500</v>
      </c>
      <c r="M593" s="18">
        <f t="shared" si="97"/>
        <v>0</v>
      </c>
      <c r="N593" s="3">
        <f t="shared" si="107"/>
        <v>0</v>
      </c>
      <c r="O593" s="18">
        <f t="shared" si="98"/>
        <v>0</v>
      </c>
      <c r="P593" s="3">
        <f t="shared" si="107"/>
        <v>0</v>
      </c>
      <c r="Q593" s="18">
        <f t="shared" si="103"/>
        <v>0</v>
      </c>
      <c r="R593" s="3">
        <f t="shared" si="107"/>
        <v>0</v>
      </c>
      <c r="S593" s="18">
        <f t="shared" si="101"/>
        <v>0</v>
      </c>
    </row>
    <row r="594" spans="1:19" ht="63" hidden="1" customHeight="1" outlineLevel="1" x14ac:dyDescent="0.3">
      <c r="A594" s="19" t="s">
        <v>745</v>
      </c>
      <c r="B594" s="16">
        <v>547</v>
      </c>
      <c r="C594" s="17">
        <v>10</v>
      </c>
      <c r="D594" s="17" t="s">
        <v>28</v>
      </c>
      <c r="E594" s="17" t="s">
        <v>661</v>
      </c>
      <c r="F594" s="17" t="s">
        <v>14</v>
      </c>
      <c r="G594" s="3">
        <f t="shared" si="107"/>
        <v>500</v>
      </c>
      <c r="H594" s="3">
        <f t="shared" si="107"/>
        <v>0</v>
      </c>
      <c r="I594" s="18">
        <f t="shared" si="95"/>
        <v>500</v>
      </c>
      <c r="J594" s="3">
        <f t="shared" si="107"/>
        <v>0</v>
      </c>
      <c r="K594" s="18">
        <f t="shared" si="96"/>
        <v>500</v>
      </c>
      <c r="L594" s="3">
        <f t="shared" si="107"/>
        <v>-500</v>
      </c>
      <c r="M594" s="18">
        <f t="shared" si="97"/>
        <v>0</v>
      </c>
      <c r="N594" s="3">
        <f t="shared" si="107"/>
        <v>0</v>
      </c>
      <c r="O594" s="18">
        <f t="shared" si="98"/>
        <v>0</v>
      </c>
      <c r="P594" s="3">
        <f t="shared" si="107"/>
        <v>0</v>
      </c>
      <c r="Q594" s="18">
        <f t="shared" si="103"/>
        <v>0</v>
      </c>
      <c r="R594" s="3">
        <f t="shared" si="107"/>
        <v>0</v>
      </c>
      <c r="S594" s="18">
        <f t="shared" si="101"/>
        <v>0</v>
      </c>
    </row>
    <row r="595" spans="1:19" ht="60" hidden="1" customHeight="1" outlineLevel="1" x14ac:dyDescent="0.3">
      <c r="A595" s="19" t="s">
        <v>705</v>
      </c>
      <c r="B595" s="16">
        <v>547</v>
      </c>
      <c r="C595" s="17" t="s">
        <v>281</v>
      </c>
      <c r="D595" s="17" t="s">
        <v>28</v>
      </c>
      <c r="E595" s="21" t="s">
        <v>675</v>
      </c>
      <c r="F595" s="17" t="s">
        <v>14</v>
      </c>
      <c r="G595" s="3">
        <f t="shared" si="107"/>
        <v>500</v>
      </c>
      <c r="H595" s="3">
        <f t="shared" si="107"/>
        <v>0</v>
      </c>
      <c r="I595" s="18">
        <f t="shared" si="95"/>
        <v>500</v>
      </c>
      <c r="J595" s="3">
        <f t="shared" si="107"/>
        <v>0</v>
      </c>
      <c r="K595" s="18">
        <f t="shared" si="96"/>
        <v>500</v>
      </c>
      <c r="L595" s="3">
        <f t="shared" si="107"/>
        <v>-500</v>
      </c>
      <c r="M595" s="18">
        <f t="shared" si="97"/>
        <v>0</v>
      </c>
      <c r="N595" s="3">
        <f t="shared" si="107"/>
        <v>0</v>
      </c>
      <c r="O595" s="18">
        <f t="shared" si="98"/>
        <v>0</v>
      </c>
      <c r="P595" s="3">
        <f t="shared" si="107"/>
        <v>0</v>
      </c>
      <c r="Q595" s="18">
        <f t="shared" si="103"/>
        <v>0</v>
      </c>
      <c r="R595" s="3">
        <f t="shared" si="107"/>
        <v>0</v>
      </c>
      <c r="S595" s="18">
        <f t="shared" si="101"/>
        <v>0</v>
      </c>
    </row>
    <row r="596" spans="1:19" ht="26.45" hidden="1" customHeight="1" outlineLevel="1" x14ac:dyDescent="0.3">
      <c r="A596" s="7" t="s">
        <v>288</v>
      </c>
      <c r="B596" s="16">
        <v>547</v>
      </c>
      <c r="C596" s="17" t="s">
        <v>281</v>
      </c>
      <c r="D596" s="17" t="s">
        <v>28</v>
      </c>
      <c r="E596" s="21" t="s">
        <v>675</v>
      </c>
      <c r="F596" s="17">
        <v>300</v>
      </c>
      <c r="G596" s="18">
        <f t="shared" si="107"/>
        <v>500</v>
      </c>
      <c r="H596" s="18">
        <f t="shared" si="107"/>
        <v>0</v>
      </c>
      <c r="I596" s="18">
        <f t="shared" si="95"/>
        <v>500</v>
      </c>
      <c r="J596" s="18">
        <f t="shared" si="107"/>
        <v>0</v>
      </c>
      <c r="K596" s="18">
        <f t="shared" si="96"/>
        <v>500</v>
      </c>
      <c r="L596" s="18">
        <f t="shared" si="107"/>
        <v>-500</v>
      </c>
      <c r="M596" s="18">
        <f t="shared" si="97"/>
        <v>0</v>
      </c>
      <c r="N596" s="18">
        <f t="shared" si="107"/>
        <v>0</v>
      </c>
      <c r="O596" s="18">
        <f t="shared" si="98"/>
        <v>0</v>
      </c>
      <c r="P596" s="18">
        <f t="shared" si="107"/>
        <v>0</v>
      </c>
      <c r="Q596" s="18">
        <f t="shared" si="103"/>
        <v>0</v>
      </c>
      <c r="R596" s="18">
        <f t="shared" si="107"/>
        <v>0</v>
      </c>
      <c r="S596" s="18">
        <f t="shared" si="101"/>
        <v>0</v>
      </c>
    </row>
    <row r="597" spans="1:19" ht="29.25" hidden="1" customHeight="1" outlineLevel="1" x14ac:dyDescent="0.3">
      <c r="A597" s="7" t="s">
        <v>295</v>
      </c>
      <c r="B597" s="16">
        <v>547</v>
      </c>
      <c r="C597" s="17" t="s">
        <v>281</v>
      </c>
      <c r="D597" s="17" t="s">
        <v>28</v>
      </c>
      <c r="E597" s="21" t="s">
        <v>675</v>
      </c>
      <c r="F597" s="17">
        <v>320</v>
      </c>
      <c r="G597" s="18">
        <v>500</v>
      </c>
      <c r="H597" s="18"/>
      <c r="I597" s="18">
        <f t="shared" si="95"/>
        <v>500</v>
      </c>
      <c r="J597" s="18"/>
      <c r="K597" s="18">
        <f t="shared" si="96"/>
        <v>500</v>
      </c>
      <c r="L597" s="18">
        <v>-500</v>
      </c>
      <c r="M597" s="18">
        <f t="shared" si="97"/>
        <v>0</v>
      </c>
      <c r="N597" s="18"/>
      <c r="O597" s="18">
        <f t="shared" si="98"/>
        <v>0</v>
      </c>
      <c r="P597" s="18"/>
      <c r="Q597" s="18">
        <f t="shared" si="103"/>
        <v>0</v>
      </c>
      <c r="R597" s="18"/>
      <c r="S597" s="18">
        <f t="shared" si="101"/>
        <v>0</v>
      </c>
    </row>
    <row r="598" spans="1:19" ht="25.5" collapsed="1" x14ac:dyDescent="0.3">
      <c r="A598" s="41" t="s">
        <v>342</v>
      </c>
      <c r="B598" s="13">
        <v>547</v>
      </c>
      <c r="C598" s="15">
        <v>13</v>
      </c>
      <c r="D598" s="15" t="s">
        <v>12</v>
      </c>
      <c r="E598" s="15" t="s">
        <v>13</v>
      </c>
      <c r="F598" s="15" t="s">
        <v>14</v>
      </c>
      <c r="G598" s="14">
        <f>G599</f>
        <v>131.5</v>
      </c>
      <c r="H598" s="14">
        <f>H599</f>
        <v>0</v>
      </c>
      <c r="I598" s="14">
        <f t="shared" si="95"/>
        <v>131.5</v>
      </c>
      <c r="J598" s="14">
        <f>J599</f>
        <v>0</v>
      </c>
      <c r="K598" s="14">
        <f t="shared" si="96"/>
        <v>131.5</v>
      </c>
      <c r="L598" s="14">
        <f>L599</f>
        <v>0</v>
      </c>
      <c r="M598" s="14">
        <f t="shared" si="97"/>
        <v>131.5</v>
      </c>
      <c r="N598" s="14">
        <f>N599</f>
        <v>0</v>
      </c>
      <c r="O598" s="14">
        <f t="shared" si="98"/>
        <v>131.5</v>
      </c>
      <c r="P598" s="14">
        <f>P599</f>
        <v>0</v>
      </c>
      <c r="Q598" s="14">
        <f t="shared" si="103"/>
        <v>131.5</v>
      </c>
      <c r="R598" s="14">
        <f>R599</f>
        <v>0</v>
      </c>
      <c r="S598" s="14">
        <f t="shared" si="101"/>
        <v>131.5</v>
      </c>
    </row>
    <row r="599" spans="1:19" ht="30" x14ac:dyDescent="0.3">
      <c r="A599" s="7" t="s">
        <v>343</v>
      </c>
      <c r="B599" s="16">
        <v>547</v>
      </c>
      <c r="C599" s="17">
        <v>13</v>
      </c>
      <c r="D599" s="17" t="s">
        <v>11</v>
      </c>
      <c r="E599" s="17" t="s">
        <v>13</v>
      </c>
      <c r="F599" s="17" t="s">
        <v>14</v>
      </c>
      <c r="G599" s="3">
        <f t="shared" ref="G599:R603" si="108">G600</f>
        <v>131.5</v>
      </c>
      <c r="H599" s="3">
        <f t="shared" si="108"/>
        <v>0</v>
      </c>
      <c r="I599" s="18">
        <f t="shared" si="95"/>
        <v>131.5</v>
      </c>
      <c r="J599" s="3">
        <f t="shared" si="108"/>
        <v>0</v>
      </c>
      <c r="K599" s="18">
        <f t="shared" si="96"/>
        <v>131.5</v>
      </c>
      <c r="L599" s="3">
        <f t="shared" si="108"/>
        <v>0</v>
      </c>
      <c r="M599" s="18">
        <f t="shared" si="97"/>
        <v>131.5</v>
      </c>
      <c r="N599" s="3">
        <f t="shared" si="108"/>
        <v>0</v>
      </c>
      <c r="O599" s="18">
        <f t="shared" si="98"/>
        <v>131.5</v>
      </c>
      <c r="P599" s="3">
        <f t="shared" si="108"/>
        <v>0</v>
      </c>
      <c r="Q599" s="18">
        <f t="shared" si="103"/>
        <v>131.5</v>
      </c>
      <c r="R599" s="3">
        <f t="shared" si="108"/>
        <v>0</v>
      </c>
      <c r="S599" s="18">
        <f t="shared" ref="S599:S692" si="109">Q599+R599</f>
        <v>131.5</v>
      </c>
    </row>
    <row r="600" spans="1:19" ht="33" customHeight="1" x14ac:dyDescent="0.3">
      <c r="A600" s="7" t="s">
        <v>344</v>
      </c>
      <c r="B600" s="16">
        <v>547</v>
      </c>
      <c r="C600" s="17">
        <v>13</v>
      </c>
      <c r="D600" s="17" t="s">
        <v>11</v>
      </c>
      <c r="E600" s="17" t="s">
        <v>60</v>
      </c>
      <c r="F600" s="17" t="s">
        <v>14</v>
      </c>
      <c r="G600" s="3">
        <f t="shared" si="108"/>
        <v>131.5</v>
      </c>
      <c r="H600" s="3">
        <f t="shared" si="108"/>
        <v>0</v>
      </c>
      <c r="I600" s="18">
        <f t="shared" ref="I600:I666" si="110">G600+H600</f>
        <v>131.5</v>
      </c>
      <c r="J600" s="3">
        <f t="shared" si="108"/>
        <v>0</v>
      </c>
      <c r="K600" s="18">
        <f t="shared" ref="K600:K666" si="111">I600+J600</f>
        <v>131.5</v>
      </c>
      <c r="L600" s="3">
        <f t="shared" si="108"/>
        <v>0</v>
      </c>
      <c r="M600" s="18">
        <f t="shared" ref="M600:M666" si="112">K600+L600</f>
        <v>131.5</v>
      </c>
      <c r="N600" s="3">
        <f t="shared" si="108"/>
        <v>0</v>
      </c>
      <c r="O600" s="18">
        <f t="shared" ref="O600:O666" si="113">M600+N600</f>
        <v>131.5</v>
      </c>
      <c r="P600" s="3">
        <f t="shared" si="108"/>
        <v>0</v>
      </c>
      <c r="Q600" s="18">
        <f t="shared" si="103"/>
        <v>131.5</v>
      </c>
      <c r="R600" s="3">
        <f t="shared" si="108"/>
        <v>0</v>
      </c>
      <c r="S600" s="18">
        <f t="shared" si="109"/>
        <v>131.5</v>
      </c>
    </row>
    <row r="601" spans="1:19" x14ac:dyDescent="0.3">
      <c r="A601" s="7" t="s">
        <v>61</v>
      </c>
      <c r="B601" s="16">
        <v>547</v>
      </c>
      <c r="C601" s="17">
        <v>13</v>
      </c>
      <c r="D601" s="17" t="s">
        <v>11</v>
      </c>
      <c r="E601" s="17" t="s">
        <v>62</v>
      </c>
      <c r="F601" s="17" t="s">
        <v>14</v>
      </c>
      <c r="G601" s="3">
        <f t="shared" si="108"/>
        <v>131.5</v>
      </c>
      <c r="H601" s="3">
        <f t="shared" si="108"/>
        <v>0</v>
      </c>
      <c r="I601" s="18">
        <f t="shared" si="110"/>
        <v>131.5</v>
      </c>
      <c r="J601" s="3">
        <f t="shared" si="108"/>
        <v>0</v>
      </c>
      <c r="K601" s="18">
        <f t="shared" si="111"/>
        <v>131.5</v>
      </c>
      <c r="L601" s="3">
        <f t="shared" si="108"/>
        <v>0</v>
      </c>
      <c r="M601" s="18">
        <f t="shared" si="112"/>
        <v>131.5</v>
      </c>
      <c r="N601" s="3">
        <f t="shared" si="108"/>
        <v>0</v>
      </c>
      <c r="O601" s="18">
        <f t="shared" si="113"/>
        <v>131.5</v>
      </c>
      <c r="P601" s="3">
        <f t="shared" si="108"/>
        <v>0</v>
      </c>
      <c r="Q601" s="18">
        <f t="shared" si="103"/>
        <v>131.5</v>
      </c>
      <c r="R601" s="3">
        <f t="shared" si="108"/>
        <v>0</v>
      </c>
      <c r="S601" s="18">
        <f t="shared" si="109"/>
        <v>131.5</v>
      </c>
    </row>
    <row r="602" spans="1:19" ht="34.15" customHeight="1" x14ac:dyDescent="0.3">
      <c r="A602" s="7" t="s">
        <v>420</v>
      </c>
      <c r="B602" s="16">
        <v>547</v>
      </c>
      <c r="C602" s="17">
        <v>13</v>
      </c>
      <c r="D602" s="17" t="s">
        <v>11</v>
      </c>
      <c r="E602" s="17" t="s">
        <v>346</v>
      </c>
      <c r="F602" s="17" t="s">
        <v>14</v>
      </c>
      <c r="G602" s="3">
        <f t="shared" si="108"/>
        <v>131.5</v>
      </c>
      <c r="H602" s="3">
        <f t="shared" si="108"/>
        <v>0</v>
      </c>
      <c r="I602" s="18">
        <f t="shared" si="110"/>
        <v>131.5</v>
      </c>
      <c r="J602" s="3">
        <f t="shared" si="108"/>
        <v>0</v>
      </c>
      <c r="K602" s="18">
        <f t="shared" si="111"/>
        <v>131.5</v>
      </c>
      <c r="L602" s="3">
        <f t="shared" si="108"/>
        <v>0</v>
      </c>
      <c r="M602" s="18">
        <f t="shared" si="112"/>
        <v>131.5</v>
      </c>
      <c r="N602" s="3">
        <f t="shared" si="108"/>
        <v>0</v>
      </c>
      <c r="O602" s="18">
        <f t="shared" si="113"/>
        <v>131.5</v>
      </c>
      <c r="P602" s="3">
        <f t="shared" si="108"/>
        <v>0</v>
      </c>
      <c r="Q602" s="18">
        <f t="shared" si="103"/>
        <v>131.5</v>
      </c>
      <c r="R602" s="3">
        <f t="shared" si="108"/>
        <v>0</v>
      </c>
      <c r="S602" s="18">
        <f t="shared" si="109"/>
        <v>131.5</v>
      </c>
    </row>
    <row r="603" spans="1:19" ht="30" x14ac:dyDescent="0.3">
      <c r="A603" s="7" t="s">
        <v>347</v>
      </c>
      <c r="B603" s="16">
        <v>547</v>
      </c>
      <c r="C603" s="17">
        <v>13</v>
      </c>
      <c r="D603" s="17" t="s">
        <v>11</v>
      </c>
      <c r="E603" s="17" t="s">
        <v>346</v>
      </c>
      <c r="F603" s="17">
        <v>700</v>
      </c>
      <c r="G603" s="3">
        <f t="shared" si="108"/>
        <v>131.5</v>
      </c>
      <c r="H603" s="3">
        <f t="shared" si="108"/>
        <v>0</v>
      </c>
      <c r="I603" s="18">
        <f t="shared" si="110"/>
        <v>131.5</v>
      </c>
      <c r="J603" s="3">
        <f t="shared" si="108"/>
        <v>0</v>
      </c>
      <c r="K603" s="18">
        <f t="shared" si="111"/>
        <v>131.5</v>
      </c>
      <c r="L603" s="3">
        <f t="shared" si="108"/>
        <v>0</v>
      </c>
      <c r="M603" s="18">
        <f t="shared" si="112"/>
        <v>131.5</v>
      </c>
      <c r="N603" s="3">
        <f t="shared" si="108"/>
        <v>0</v>
      </c>
      <c r="O603" s="18">
        <f t="shared" si="113"/>
        <v>131.5</v>
      </c>
      <c r="P603" s="3">
        <f t="shared" si="108"/>
        <v>0</v>
      </c>
      <c r="Q603" s="18">
        <f t="shared" si="103"/>
        <v>131.5</v>
      </c>
      <c r="R603" s="3">
        <f t="shared" si="108"/>
        <v>0</v>
      </c>
      <c r="S603" s="18">
        <f t="shared" si="109"/>
        <v>131.5</v>
      </c>
    </row>
    <row r="604" spans="1:19" x14ac:dyDescent="0.3">
      <c r="A604" s="7" t="s">
        <v>348</v>
      </c>
      <c r="B604" s="16">
        <v>547</v>
      </c>
      <c r="C604" s="17">
        <v>13</v>
      </c>
      <c r="D604" s="17" t="s">
        <v>11</v>
      </c>
      <c r="E604" s="17" t="s">
        <v>346</v>
      </c>
      <c r="F604" s="17">
        <v>730</v>
      </c>
      <c r="G604" s="3">
        <v>131.5</v>
      </c>
      <c r="H604" s="3"/>
      <c r="I604" s="18">
        <f t="shared" si="110"/>
        <v>131.5</v>
      </c>
      <c r="J604" s="3"/>
      <c r="K604" s="18">
        <f t="shared" si="111"/>
        <v>131.5</v>
      </c>
      <c r="L604" s="3"/>
      <c r="M604" s="18">
        <f t="shared" si="112"/>
        <v>131.5</v>
      </c>
      <c r="N604" s="3"/>
      <c r="O604" s="18">
        <f t="shared" si="113"/>
        <v>131.5</v>
      </c>
      <c r="P604" s="3"/>
      <c r="Q604" s="18">
        <f t="shared" si="103"/>
        <v>131.5</v>
      </c>
      <c r="R604" s="3"/>
      <c r="S604" s="18">
        <f t="shared" si="109"/>
        <v>131.5</v>
      </c>
    </row>
    <row r="605" spans="1:19" ht="40.5" customHeight="1" x14ac:dyDescent="0.3">
      <c r="A605" s="6" t="s">
        <v>421</v>
      </c>
      <c r="B605" s="13">
        <v>547</v>
      </c>
      <c r="C605" s="15">
        <v>14</v>
      </c>
      <c r="D605" s="15" t="s">
        <v>12</v>
      </c>
      <c r="E605" s="15" t="s">
        <v>13</v>
      </c>
      <c r="F605" s="15" t="s">
        <v>14</v>
      </c>
      <c r="G605" s="2">
        <f>G606+G619+G620</f>
        <v>29472.3</v>
      </c>
      <c r="H605" s="2">
        <f>H606+H619+H620</f>
        <v>424.4</v>
      </c>
      <c r="I605" s="14">
        <f t="shared" si="110"/>
        <v>29896.7</v>
      </c>
      <c r="J605" s="2">
        <f>J606+J619+J620</f>
        <v>0</v>
      </c>
      <c r="K605" s="14">
        <f t="shared" si="111"/>
        <v>29896.7</v>
      </c>
      <c r="L605" s="2">
        <f>L606+L619+L620</f>
        <v>1634.5</v>
      </c>
      <c r="M605" s="14">
        <f t="shared" si="112"/>
        <v>31531.200000000001</v>
      </c>
      <c r="N605" s="2">
        <f>N606+N619+N620</f>
        <v>0</v>
      </c>
      <c r="O605" s="14">
        <f t="shared" si="113"/>
        <v>31531.200000000001</v>
      </c>
      <c r="P605" s="2">
        <f>P606+P619+P620</f>
        <v>0</v>
      </c>
      <c r="Q605" s="14">
        <f t="shared" si="103"/>
        <v>31531.200000000001</v>
      </c>
      <c r="R605" s="2">
        <f>R606+R619+R620</f>
        <v>300</v>
      </c>
      <c r="S605" s="14">
        <f t="shared" si="109"/>
        <v>31831.200000000001</v>
      </c>
    </row>
    <row r="606" spans="1:19" ht="48" customHeight="1" x14ac:dyDescent="0.3">
      <c r="A606" s="7" t="s">
        <v>350</v>
      </c>
      <c r="B606" s="16">
        <v>547</v>
      </c>
      <c r="C606" s="17">
        <v>14</v>
      </c>
      <c r="D606" s="17" t="s">
        <v>11</v>
      </c>
      <c r="E606" s="17" t="s">
        <v>13</v>
      </c>
      <c r="F606" s="17" t="s">
        <v>14</v>
      </c>
      <c r="G606" s="3">
        <f t="shared" ref="G606:R608" si="114">G607</f>
        <v>16801.099999999999</v>
      </c>
      <c r="H606" s="3">
        <f t="shared" si="114"/>
        <v>0</v>
      </c>
      <c r="I606" s="18">
        <f t="shared" si="110"/>
        <v>16801.099999999999</v>
      </c>
      <c r="J606" s="3">
        <f t="shared" si="114"/>
        <v>0</v>
      </c>
      <c r="K606" s="18">
        <f t="shared" si="111"/>
        <v>16801.099999999999</v>
      </c>
      <c r="L606" s="3">
        <f t="shared" si="114"/>
        <v>0</v>
      </c>
      <c r="M606" s="18">
        <f t="shared" si="112"/>
        <v>16801.099999999999</v>
      </c>
      <c r="N606" s="3">
        <f t="shared" si="114"/>
        <v>0</v>
      </c>
      <c r="O606" s="18">
        <f t="shared" si="113"/>
        <v>16801.099999999999</v>
      </c>
      <c r="P606" s="3">
        <f t="shared" si="114"/>
        <v>0</v>
      </c>
      <c r="Q606" s="18">
        <f t="shared" si="103"/>
        <v>16801.099999999999</v>
      </c>
      <c r="R606" s="3">
        <f t="shared" si="114"/>
        <v>0</v>
      </c>
      <c r="S606" s="18">
        <f t="shared" si="109"/>
        <v>16801.099999999999</v>
      </c>
    </row>
    <row r="607" spans="1:19" x14ac:dyDescent="0.3">
      <c r="A607" s="7" t="s">
        <v>422</v>
      </c>
      <c r="B607" s="16">
        <v>547</v>
      </c>
      <c r="C607" s="17">
        <v>14</v>
      </c>
      <c r="D607" s="17" t="s">
        <v>11</v>
      </c>
      <c r="E607" s="17" t="s">
        <v>60</v>
      </c>
      <c r="F607" s="17" t="s">
        <v>14</v>
      </c>
      <c r="G607" s="3">
        <f t="shared" si="114"/>
        <v>16801.099999999999</v>
      </c>
      <c r="H607" s="3">
        <f t="shared" si="114"/>
        <v>0</v>
      </c>
      <c r="I607" s="18">
        <f t="shared" si="110"/>
        <v>16801.099999999999</v>
      </c>
      <c r="J607" s="3">
        <f t="shared" si="114"/>
        <v>0</v>
      </c>
      <c r="K607" s="18">
        <f t="shared" si="111"/>
        <v>16801.099999999999</v>
      </c>
      <c r="L607" s="3">
        <f t="shared" si="114"/>
        <v>0</v>
      </c>
      <c r="M607" s="18">
        <f t="shared" si="112"/>
        <v>16801.099999999999</v>
      </c>
      <c r="N607" s="3">
        <f t="shared" si="114"/>
        <v>0</v>
      </c>
      <c r="O607" s="18">
        <f t="shared" si="113"/>
        <v>16801.099999999999</v>
      </c>
      <c r="P607" s="3">
        <f t="shared" si="114"/>
        <v>0</v>
      </c>
      <c r="Q607" s="18">
        <f t="shared" si="103"/>
        <v>16801.099999999999</v>
      </c>
      <c r="R607" s="3">
        <f t="shared" si="114"/>
        <v>0</v>
      </c>
      <c r="S607" s="18">
        <f t="shared" si="109"/>
        <v>16801.099999999999</v>
      </c>
    </row>
    <row r="608" spans="1:19" ht="30" x14ac:dyDescent="0.3">
      <c r="A608" s="7" t="s">
        <v>80</v>
      </c>
      <c r="B608" s="16">
        <v>547</v>
      </c>
      <c r="C608" s="17">
        <v>14</v>
      </c>
      <c r="D608" s="17" t="s">
        <v>11</v>
      </c>
      <c r="E608" s="17" t="s">
        <v>81</v>
      </c>
      <c r="F608" s="17" t="s">
        <v>14</v>
      </c>
      <c r="G608" s="3">
        <f t="shared" si="114"/>
        <v>16801.099999999999</v>
      </c>
      <c r="H608" s="3">
        <f t="shared" si="114"/>
        <v>0</v>
      </c>
      <c r="I608" s="18">
        <f t="shared" si="110"/>
        <v>16801.099999999999</v>
      </c>
      <c r="J608" s="3">
        <f t="shared" si="114"/>
        <v>0</v>
      </c>
      <c r="K608" s="18">
        <f t="shared" si="111"/>
        <v>16801.099999999999</v>
      </c>
      <c r="L608" s="3">
        <f t="shared" si="114"/>
        <v>0</v>
      </c>
      <c r="M608" s="18">
        <f t="shared" si="112"/>
        <v>16801.099999999999</v>
      </c>
      <c r="N608" s="3">
        <f t="shared" si="114"/>
        <v>0</v>
      </c>
      <c r="O608" s="18">
        <f t="shared" si="113"/>
        <v>16801.099999999999</v>
      </c>
      <c r="P608" s="3">
        <f t="shared" si="114"/>
        <v>0</v>
      </c>
      <c r="Q608" s="18">
        <f t="shared" si="103"/>
        <v>16801.099999999999</v>
      </c>
      <c r="R608" s="3">
        <f t="shared" si="114"/>
        <v>0</v>
      </c>
      <c r="S608" s="18">
        <f t="shared" si="109"/>
        <v>16801.099999999999</v>
      </c>
    </row>
    <row r="609" spans="1:19" ht="32.25" customHeight="1" x14ac:dyDescent="0.3">
      <c r="A609" s="7" t="s">
        <v>352</v>
      </c>
      <c r="B609" s="16">
        <v>547</v>
      </c>
      <c r="C609" s="17">
        <v>14</v>
      </c>
      <c r="D609" s="17" t="s">
        <v>11</v>
      </c>
      <c r="E609" s="17" t="s">
        <v>353</v>
      </c>
      <c r="F609" s="17" t="s">
        <v>14</v>
      </c>
      <c r="G609" s="3">
        <f>G610+G613</f>
        <v>16801.099999999999</v>
      </c>
      <c r="H609" s="3">
        <f>H610+H613</f>
        <v>0</v>
      </c>
      <c r="I609" s="18">
        <f t="shared" si="110"/>
        <v>16801.099999999999</v>
      </c>
      <c r="J609" s="3">
        <f>J610+J613</f>
        <v>0</v>
      </c>
      <c r="K609" s="18">
        <f t="shared" si="111"/>
        <v>16801.099999999999</v>
      </c>
      <c r="L609" s="3">
        <f>L610+L613</f>
        <v>0</v>
      </c>
      <c r="M609" s="18">
        <f t="shared" si="112"/>
        <v>16801.099999999999</v>
      </c>
      <c r="N609" s="3">
        <f>N610+N613</f>
        <v>0</v>
      </c>
      <c r="O609" s="18">
        <f t="shared" si="113"/>
        <v>16801.099999999999</v>
      </c>
      <c r="P609" s="3">
        <f>P610+P613</f>
        <v>0</v>
      </c>
      <c r="Q609" s="18">
        <f t="shared" si="103"/>
        <v>16801.099999999999</v>
      </c>
      <c r="R609" s="3">
        <f>R610+R613</f>
        <v>0</v>
      </c>
      <c r="S609" s="18">
        <f t="shared" si="109"/>
        <v>16801.099999999999</v>
      </c>
    </row>
    <row r="610" spans="1:19" x14ac:dyDescent="0.3">
      <c r="A610" s="8" t="s">
        <v>93</v>
      </c>
      <c r="B610" s="16">
        <v>547</v>
      </c>
      <c r="C610" s="17">
        <v>14</v>
      </c>
      <c r="D610" s="17" t="s">
        <v>11</v>
      </c>
      <c r="E610" s="17" t="s">
        <v>353</v>
      </c>
      <c r="F610" s="17">
        <v>500</v>
      </c>
      <c r="G610" s="3">
        <f>G611</f>
        <v>5035.3999999999996</v>
      </c>
      <c r="H610" s="3">
        <f>H611</f>
        <v>0</v>
      </c>
      <c r="I610" s="18">
        <f t="shared" si="110"/>
        <v>5035.3999999999996</v>
      </c>
      <c r="J610" s="3">
        <f>J611</f>
        <v>0</v>
      </c>
      <c r="K610" s="18">
        <f t="shared" si="111"/>
        <v>5035.3999999999996</v>
      </c>
      <c r="L610" s="3">
        <f>L611</f>
        <v>0</v>
      </c>
      <c r="M610" s="18">
        <f t="shared" si="112"/>
        <v>5035.3999999999996</v>
      </c>
      <c r="N610" s="3">
        <f>N611</f>
        <v>0</v>
      </c>
      <c r="O610" s="18">
        <f t="shared" si="113"/>
        <v>5035.3999999999996</v>
      </c>
      <c r="P610" s="3">
        <f>P611</f>
        <v>0</v>
      </c>
      <c r="Q610" s="18">
        <f t="shared" si="103"/>
        <v>5035.3999999999996</v>
      </c>
      <c r="R610" s="3">
        <f>R611</f>
        <v>0</v>
      </c>
      <c r="S610" s="18">
        <f t="shared" si="109"/>
        <v>5035.3999999999996</v>
      </c>
    </row>
    <row r="611" spans="1:19" x14ac:dyDescent="0.3">
      <c r="A611" s="7" t="s">
        <v>423</v>
      </c>
      <c r="B611" s="16">
        <v>547</v>
      </c>
      <c r="C611" s="17">
        <v>14</v>
      </c>
      <c r="D611" s="17" t="s">
        <v>11</v>
      </c>
      <c r="E611" s="17" t="s">
        <v>353</v>
      </c>
      <c r="F611" s="17">
        <v>510</v>
      </c>
      <c r="G611" s="3">
        <v>5035.3999999999996</v>
      </c>
      <c r="H611" s="3"/>
      <c r="I611" s="18">
        <f t="shared" si="110"/>
        <v>5035.3999999999996</v>
      </c>
      <c r="J611" s="3"/>
      <c r="K611" s="18">
        <f t="shared" si="111"/>
        <v>5035.3999999999996</v>
      </c>
      <c r="L611" s="3"/>
      <c r="M611" s="18">
        <f t="shared" si="112"/>
        <v>5035.3999999999996</v>
      </c>
      <c r="N611" s="3"/>
      <c r="O611" s="18">
        <f t="shared" si="113"/>
        <v>5035.3999999999996</v>
      </c>
      <c r="P611" s="3"/>
      <c r="Q611" s="18">
        <f t="shared" si="103"/>
        <v>5035.3999999999996</v>
      </c>
      <c r="R611" s="3"/>
      <c r="S611" s="18">
        <f t="shared" si="109"/>
        <v>5035.3999999999996</v>
      </c>
    </row>
    <row r="612" spans="1:19" ht="30" x14ac:dyDescent="0.3">
      <c r="A612" s="7" t="s">
        <v>355</v>
      </c>
      <c r="B612" s="16">
        <v>547</v>
      </c>
      <c r="C612" s="17">
        <v>14</v>
      </c>
      <c r="D612" s="17" t="s">
        <v>11</v>
      </c>
      <c r="E612" s="17" t="s">
        <v>356</v>
      </c>
      <c r="F612" s="17" t="s">
        <v>14</v>
      </c>
      <c r="G612" s="3">
        <f>G613</f>
        <v>11765.7</v>
      </c>
      <c r="H612" s="3">
        <f>H613</f>
        <v>0</v>
      </c>
      <c r="I612" s="18">
        <f t="shared" si="110"/>
        <v>11765.7</v>
      </c>
      <c r="J612" s="3">
        <f>J613</f>
        <v>0</v>
      </c>
      <c r="K612" s="18">
        <f t="shared" si="111"/>
        <v>11765.7</v>
      </c>
      <c r="L612" s="3">
        <f>L613</f>
        <v>0</v>
      </c>
      <c r="M612" s="18">
        <f t="shared" si="112"/>
        <v>11765.7</v>
      </c>
      <c r="N612" s="3">
        <f>N613</f>
        <v>0</v>
      </c>
      <c r="O612" s="18">
        <f t="shared" si="113"/>
        <v>11765.7</v>
      </c>
      <c r="P612" s="3">
        <f>P613</f>
        <v>0</v>
      </c>
      <c r="Q612" s="18">
        <f t="shared" si="103"/>
        <v>11765.7</v>
      </c>
      <c r="R612" s="3">
        <f>R613</f>
        <v>0</v>
      </c>
      <c r="S612" s="18">
        <f t="shared" si="109"/>
        <v>11765.7</v>
      </c>
    </row>
    <row r="613" spans="1:19" x14ac:dyDescent="0.3">
      <c r="A613" s="8" t="s">
        <v>93</v>
      </c>
      <c r="B613" s="16">
        <v>547</v>
      </c>
      <c r="C613" s="17">
        <v>14</v>
      </c>
      <c r="D613" s="17" t="s">
        <v>11</v>
      </c>
      <c r="E613" s="17" t="s">
        <v>356</v>
      </c>
      <c r="F613" s="17">
        <v>500</v>
      </c>
      <c r="G613" s="3">
        <f>G614</f>
        <v>11765.7</v>
      </c>
      <c r="H613" s="3">
        <f>H614</f>
        <v>0</v>
      </c>
      <c r="I613" s="18">
        <f t="shared" si="110"/>
        <v>11765.7</v>
      </c>
      <c r="J613" s="3">
        <f>J614</f>
        <v>0</v>
      </c>
      <c r="K613" s="18">
        <f t="shared" si="111"/>
        <v>11765.7</v>
      </c>
      <c r="L613" s="3">
        <f>L614</f>
        <v>0</v>
      </c>
      <c r="M613" s="18">
        <f t="shared" si="112"/>
        <v>11765.7</v>
      </c>
      <c r="N613" s="3">
        <f>N614</f>
        <v>0</v>
      </c>
      <c r="O613" s="18">
        <f t="shared" si="113"/>
        <v>11765.7</v>
      </c>
      <c r="P613" s="3">
        <f>P614</f>
        <v>0</v>
      </c>
      <c r="Q613" s="18">
        <f t="shared" si="103"/>
        <v>11765.7</v>
      </c>
      <c r="R613" s="3">
        <f>R614</f>
        <v>0</v>
      </c>
      <c r="S613" s="18">
        <f t="shared" si="109"/>
        <v>11765.7</v>
      </c>
    </row>
    <row r="614" spans="1:19" x14ac:dyDescent="0.3">
      <c r="A614" s="7" t="s">
        <v>423</v>
      </c>
      <c r="B614" s="16">
        <v>547</v>
      </c>
      <c r="C614" s="17">
        <v>14</v>
      </c>
      <c r="D614" s="17" t="s">
        <v>11</v>
      </c>
      <c r="E614" s="17" t="s">
        <v>356</v>
      </c>
      <c r="F614" s="17">
        <v>510</v>
      </c>
      <c r="G614" s="3">
        <v>11765.7</v>
      </c>
      <c r="H614" s="3"/>
      <c r="I614" s="18">
        <f t="shared" si="110"/>
        <v>11765.7</v>
      </c>
      <c r="J614" s="3"/>
      <c r="K614" s="18">
        <f t="shared" si="111"/>
        <v>11765.7</v>
      </c>
      <c r="L614" s="3"/>
      <c r="M614" s="18">
        <f t="shared" si="112"/>
        <v>11765.7</v>
      </c>
      <c r="N614" s="3"/>
      <c r="O614" s="18">
        <f t="shared" si="113"/>
        <v>11765.7</v>
      </c>
      <c r="P614" s="3"/>
      <c r="Q614" s="18">
        <f t="shared" si="103"/>
        <v>11765.7</v>
      </c>
      <c r="R614" s="3"/>
      <c r="S614" s="18">
        <f t="shared" si="109"/>
        <v>11765.7</v>
      </c>
    </row>
    <row r="615" spans="1:19" x14ac:dyDescent="0.3">
      <c r="A615" s="7" t="s">
        <v>541</v>
      </c>
      <c r="B615" s="16">
        <v>547</v>
      </c>
      <c r="C615" s="17" t="s">
        <v>115</v>
      </c>
      <c r="D615" s="17" t="s">
        <v>16</v>
      </c>
      <c r="E615" s="21" t="s">
        <v>13</v>
      </c>
      <c r="F615" s="17" t="s">
        <v>14</v>
      </c>
      <c r="G615" s="3">
        <f t="shared" ref="G615:R618" si="115">G616</f>
        <v>3000</v>
      </c>
      <c r="H615" s="3">
        <f t="shared" si="115"/>
        <v>0</v>
      </c>
      <c r="I615" s="18">
        <f t="shared" si="110"/>
        <v>3000</v>
      </c>
      <c r="J615" s="3">
        <f t="shared" si="115"/>
        <v>0</v>
      </c>
      <c r="K615" s="18">
        <f t="shared" si="111"/>
        <v>3000</v>
      </c>
      <c r="L615" s="3">
        <f t="shared" si="115"/>
        <v>0</v>
      </c>
      <c r="M615" s="18">
        <f t="shared" si="112"/>
        <v>3000</v>
      </c>
      <c r="N615" s="3">
        <f t="shared" si="115"/>
        <v>0</v>
      </c>
      <c r="O615" s="18">
        <f t="shared" si="113"/>
        <v>3000</v>
      </c>
      <c r="P615" s="3">
        <f t="shared" si="115"/>
        <v>0</v>
      </c>
      <c r="Q615" s="18">
        <f t="shared" si="103"/>
        <v>3000</v>
      </c>
      <c r="R615" s="3">
        <f t="shared" si="115"/>
        <v>0</v>
      </c>
      <c r="S615" s="18">
        <f t="shared" si="109"/>
        <v>3000</v>
      </c>
    </row>
    <row r="616" spans="1:19" ht="30" x14ac:dyDescent="0.3">
      <c r="A616" s="7" t="s">
        <v>80</v>
      </c>
      <c r="B616" s="16">
        <v>547</v>
      </c>
      <c r="C616" s="17" t="s">
        <v>115</v>
      </c>
      <c r="D616" s="17" t="s">
        <v>16</v>
      </c>
      <c r="E616" s="21" t="s">
        <v>81</v>
      </c>
      <c r="F616" s="17" t="s">
        <v>14</v>
      </c>
      <c r="G616" s="18">
        <f t="shared" si="115"/>
        <v>3000</v>
      </c>
      <c r="H616" s="18">
        <f t="shared" si="115"/>
        <v>0</v>
      </c>
      <c r="I616" s="18">
        <f t="shared" si="110"/>
        <v>3000</v>
      </c>
      <c r="J616" s="18">
        <f t="shared" si="115"/>
        <v>0</v>
      </c>
      <c r="K616" s="18">
        <f t="shared" si="111"/>
        <v>3000</v>
      </c>
      <c r="L616" s="18">
        <f t="shared" si="115"/>
        <v>0</v>
      </c>
      <c r="M616" s="18">
        <f t="shared" si="112"/>
        <v>3000</v>
      </c>
      <c r="N616" s="18">
        <f t="shared" si="115"/>
        <v>0</v>
      </c>
      <c r="O616" s="18">
        <f t="shared" si="113"/>
        <v>3000</v>
      </c>
      <c r="P616" s="18">
        <f t="shared" si="115"/>
        <v>0</v>
      </c>
      <c r="Q616" s="18">
        <f t="shared" si="103"/>
        <v>3000</v>
      </c>
      <c r="R616" s="18">
        <f t="shared" si="115"/>
        <v>0</v>
      </c>
      <c r="S616" s="18">
        <f t="shared" si="109"/>
        <v>3000</v>
      </c>
    </row>
    <row r="617" spans="1:19" ht="31.5" customHeight="1" x14ac:dyDescent="0.3">
      <c r="A617" s="23" t="s">
        <v>663</v>
      </c>
      <c r="B617" s="16">
        <v>547</v>
      </c>
      <c r="C617" s="17" t="s">
        <v>115</v>
      </c>
      <c r="D617" s="17" t="s">
        <v>16</v>
      </c>
      <c r="E617" s="21" t="s">
        <v>664</v>
      </c>
      <c r="F617" s="17" t="s">
        <v>14</v>
      </c>
      <c r="G617" s="18">
        <f t="shared" si="115"/>
        <v>3000</v>
      </c>
      <c r="H617" s="18">
        <f t="shared" si="115"/>
        <v>0</v>
      </c>
      <c r="I617" s="18">
        <f t="shared" si="110"/>
        <v>3000</v>
      </c>
      <c r="J617" s="18">
        <f t="shared" si="115"/>
        <v>0</v>
      </c>
      <c r="K617" s="18">
        <f t="shared" si="111"/>
        <v>3000</v>
      </c>
      <c r="L617" s="18">
        <f t="shared" si="115"/>
        <v>0</v>
      </c>
      <c r="M617" s="18">
        <f t="shared" si="112"/>
        <v>3000</v>
      </c>
      <c r="N617" s="18">
        <f t="shared" si="115"/>
        <v>0</v>
      </c>
      <c r="O617" s="18">
        <f t="shared" si="113"/>
        <v>3000</v>
      </c>
      <c r="P617" s="18">
        <f t="shared" si="115"/>
        <v>0</v>
      </c>
      <c r="Q617" s="18">
        <f t="shared" si="103"/>
        <v>3000</v>
      </c>
      <c r="R617" s="18">
        <f t="shared" si="115"/>
        <v>0</v>
      </c>
      <c r="S617" s="18">
        <f t="shared" si="109"/>
        <v>3000</v>
      </c>
    </row>
    <row r="618" spans="1:19" ht="17.25" customHeight="1" x14ac:dyDescent="0.3">
      <c r="A618" s="7" t="s">
        <v>93</v>
      </c>
      <c r="B618" s="16">
        <v>547</v>
      </c>
      <c r="C618" s="17" t="s">
        <v>115</v>
      </c>
      <c r="D618" s="17" t="s">
        <v>16</v>
      </c>
      <c r="E618" s="21" t="s">
        <v>664</v>
      </c>
      <c r="F618" s="17" t="s">
        <v>505</v>
      </c>
      <c r="G618" s="18">
        <f t="shared" si="115"/>
        <v>3000</v>
      </c>
      <c r="H618" s="18">
        <f t="shared" si="115"/>
        <v>0</v>
      </c>
      <c r="I618" s="18">
        <f t="shared" si="110"/>
        <v>3000</v>
      </c>
      <c r="J618" s="18">
        <f t="shared" si="115"/>
        <v>0</v>
      </c>
      <c r="K618" s="18">
        <f t="shared" si="111"/>
        <v>3000</v>
      </c>
      <c r="L618" s="18">
        <f t="shared" si="115"/>
        <v>0</v>
      </c>
      <c r="M618" s="18">
        <f t="shared" si="112"/>
        <v>3000</v>
      </c>
      <c r="N618" s="18">
        <f t="shared" si="115"/>
        <v>0</v>
      </c>
      <c r="O618" s="18">
        <f t="shared" si="113"/>
        <v>3000</v>
      </c>
      <c r="P618" s="18">
        <f t="shared" si="115"/>
        <v>0</v>
      </c>
      <c r="Q618" s="18">
        <f t="shared" si="103"/>
        <v>3000</v>
      </c>
      <c r="R618" s="18">
        <f t="shared" si="115"/>
        <v>0</v>
      </c>
      <c r="S618" s="18">
        <f t="shared" si="109"/>
        <v>3000</v>
      </c>
    </row>
    <row r="619" spans="1:19" x14ac:dyDescent="0.3">
      <c r="A619" s="7" t="s">
        <v>423</v>
      </c>
      <c r="B619" s="16">
        <v>547</v>
      </c>
      <c r="C619" s="17" t="s">
        <v>115</v>
      </c>
      <c r="D619" s="17" t="s">
        <v>16</v>
      </c>
      <c r="E619" s="21" t="s">
        <v>664</v>
      </c>
      <c r="F619" s="17" t="s">
        <v>507</v>
      </c>
      <c r="G619" s="18">
        <v>3000</v>
      </c>
      <c r="H619" s="18"/>
      <c r="I619" s="18">
        <f t="shared" si="110"/>
        <v>3000</v>
      </c>
      <c r="J619" s="18"/>
      <c r="K619" s="18">
        <f t="shared" si="111"/>
        <v>3000</v>
      </c>
      <c r="L619" s="18"/>
      <c r="M619" s="18">
        <f t="shared" si="112"/>
        <v>3000</v>
      </c>
      <c r="N619" s="18"/>
      <c r="O619" s="18">
        <f t="shared" si="113"/>
        <v>3000</v>
      </c>
      <c r="P619" s="18"/>
      <c r="Q619" s="18">
        <f t="shared" si="103"/>
        <v>3000</v>
      </c>
      <c r="R619" s="18"/>
      <c r="S619" s="18">
        <f t="shared" si="109"/>
        <v>3000</v>
      </c>
    </row>
    <row r="620" spans="1:19" ht="30" x14ac:dyDescent="0.3">
      <c r="A620" s="7" t="s">
        <v>424</v>
      </c>
      <c r="B620" s="16">
        <v>547</v>
      </c>
      <c r="C620" s="17">
        <v>14</v>
      </c>
      <c r="D620" s="17" t="s">
        <v>28</v>
      </c>
      <c r="E620" s="17" t="s">
        <v>13</v>
      </c>
      <c r="F620" s="17" t="s">
        <v>14</v>
      </c>
      <c r="G620" s="18">
        <f>G621+G629+G637</f>
        <v>9671.2000000000007</v>
      </c>
      <c r="H620" s="18">
        <f>H621+H629+H637</f>
        <v>424.4</v>
      </c>
      <c r="I620" s="18">
        <f t="shared" si="110"/>
        <v>10095.6</v>
      </c>
      <c r="J620" s="18">
        <f>J621+J629+J637</f>
        <v>0</v>
      </c>
      <c r="K620" s="18">
        <f t="shared" si="111"/>
        <v>10095.6</v>
      </c>
      <c r="L620" s="18">
        <f>L621+L629+L637</f>
        <v>1634.5</v>
      </c>
      <c r="M620" s="18">
        <f t="shared" si="112"/>
        <v>11730.1</v>
      </c>
      <c r="N620" s="18">
        <f>N621+N629+N637</f>
        <v>0</v>
      </c>
      <c r="O620" s="18">
        <f t="shared" si="113"/>
        <v>11730.1</v>
      </c>
      <c r="P620" s="18">
        <f>P621+P629+P637</f>
        <v>0</v>
      </c>
      <c r="Q620" s="18">
        <f>O620+P620</f>
        <v>11730.1</v>
      </c>
      <c r="R620" s="18">
        <f>R621+R628+R637</f>
        <v>300</v>
      </c>
      <c r="S620" s="18">
        <f>Q620+R620</f>
        <v>12030.1</v>
      </c>
    </row>
    <row r="621" spans="1:19" ht="45" x14ac:dyDescent="0.3">
      <c r="A621" s="7" t="s">
        <v>665</v>
      </c>
      <c r="B621" s="16">
        <v>547</v>
      </c>
      <c r="C621" s="17">
        <v>14</v>
      </c>
      <c r="D621" s="17" t="s">
        <v>28</v>
      </c>
      <c r="E621" s="17" t="s">
        <v>143</v>
      </c>
      <c r="F621" s="17" t="s">
        <v>14</v>
      </c>
      <c r="G621" s="3">
        <f t="shared" ref="G621:R624" si="116">G622</f>
        <v>6729.9</v>
      </c>
      <c r="H621" s="3">
        <f t="shared" si="116"/>
        <v>424.4</v>
      </c>
      <c r="I621" s="18">
        <f t="shared" si="110"/>
        <v>7154.2999999999993</v>
      </c>
      <c r="J621" s="3">
        <f t="shared" si="116"/>
        <v>0</v>
      </c>
      <c r="K621" s="18">
        <f t="shared" si="111"/>
        <v>7154.2999999999993</v>
      </c>
      <c r="L621" s="3">
        <f t="shared" si="116"/>
        <v>0</v>
      </c>
      <c r="M621" s="18">
        <f t="shared" si="112"/>
        <v>7154.2999999999993</v>
      </c>
      <c r="N621" s="3">
        <f t="shared" si="116"/>
        <v>0</v>
      </c>
      <c r="O621" s="18">
        <f t="shared" si="113"/>
        <v>7154.2999999999993</v>
      </c>
      <c r="P621" s="3">
        <f t="shared" si="116"/>
        <v>0</v>
      </c>
      <c r="Q621" s="18">
        <f t="shared" si="103"/>
        <v>7154.2999999999993</v>
      </c>
      <c r="R621" s="3">
        <f t="shared" si="116"/>
        <v>0</v>
      </c>
      <c r="S621" s="18">
        <f t="shared" si="109"/>
        <v>7154.2999999999993</v>
      </c>
    </row>
    <row r="622" spans="1:19" ht="49.5" customHeight="1" x14ac:dyDescent="0.3">
      <c r="A622" s="7" t="s">
        <v>666</v>
      </c>
      <c r="B622" s="16">
        <v>547</v>
      </c>
      <c r="C622" s="17">
        <v>14</v>
      </c>
      <c r="D622" s="17" t="s">
        <v>28</v>
      </c>
      <c r="E622" s="17" t="s">
        <v>144</v>
      </c>
      <c r="F622" s="17" t="s">
        <v>14</v>
      </c>
      <c r="G622" s="3">
        <f t="shared" si="116"/>
        <v>6729.9</v>
      </c>
      <c r="H622" s="3">
        <f t="shared" si="116"/>
        <v>424.4</v>
      </c>
      <c r="I622" s="18">
        <f t="shared" si="110"/>
        <v>7154.2999999999993</v>
      </c>
      <c r="J622" s="3">
        <f t="shared" si="116"/>
        <v>0</v>
      </c>
      <c r="K622" s="18">
        <f t="shared" si="111"/>
        <v>7154.2999999999993</v>
      </c>
      <c r="L622" s="3">
        <f t="shared" si="116"/>
        <v>0</v>
      </c>
      <c r="M622" s="18">
        <f t="shared" si="112"/>
        <v>7154.2999999999993</v>
      </c>
      <c r="N622" s="3">
        <f t="shared" si="116"/>
        <v>0</v>
      </c>
      <c r="O622" s="18">
        <f t="shared" si="113"/>
        <v>7154.2999999999993</v>
      </c>
      <c r="P622" s="3">
        <f t="shared" si="116"/>
        <v>0</v>
      </c>
      <c r="Q622" s="18">
        <f t="shared" si="103"/>
        <v>7154.2999999999993</v>
      </c>
      <c r="R622" s="3">
        <f t="shared" si="116"/>
        <v>0</v>
      </c>
      <c r="S622" s="18">
        <f t="shared" si="109"/>
        <v>7154.2999999999993</v>
      </c>
    </row>
    <row r="623" spans="1:19" ht="32.25" customHeight="1" x14ac:dyDescent="0.3">
      <c r="A623" s="7" t="s">
        <v>145</v>
      </c>
      <c r="B623" s="16">
        <v>547</v>
      </c>
      <c r="C623" s="17">
        <v>14</v>
      </c>
      <c r="D623" s="17" t="s">
        <v>28</v>
      </c>
      <c r="E623" s="17" t="s">
        <v>548</v>
      </c>
      <c r="F623" s="17" t="s">
        <v>14</v>
      </c>
      <c r="G623" s="3">
        <f t="shared" si="116"/>
        <v>6729.9</v>
      </c>
      <c r="H623" s="3">
        <f t="shared" si="116"/>
        <v>424.4</v>
      </c>
      <c r="I623" s="18">
        <f t="shared" si="110"/>
        <v>7154.2999999999993</v>
      </c>
      <c r="J623" s="3">
        <f t="shared" si="116"/>
        <v>0</v>
      </c>
      <c r="K623" s="18">
        <f t="shared" si="111"/>
        <v>7154.2999999999993</v>
      </c>
      <c r="L623" s="3">
        <f t="shared" si="116"/>
        <v>0</v>
      </c>
      <c r="M623" s="18">
        <f t="shared" si="112"/>
        <v>7154.2999999999993</v>
      </c>
      <c r="N623" s="3">
        <f t="shared" si="116"/>
        <v>0</v>
      </c>
      <c r="O623" s="18">
        <f t="shared" si="113"/>
        <v>7154.2999999999993</v>
      </c>
      <c r="P623" s="3">
        <f t="shared" si="116"/>
        <v>0</v>
      </c>
      <c r="Q623" s="18">
        <f t="shared" si="103"/>
        <v>7154.2999999999993</v>
      </c>
      <c r="R623" s="3">
        <f t="shared" si="116"/>
        <v>0</v>
      </c>
      <c r="S623" s="18">
        <f t="shared" si="109"/>
        <v>7154.2999999999993</v>
      </c>
    </row>
    <row r="624" spans="1:19" ht="30" x14ac:dyDescent="0.3">
      <c r="A624" s="7" t="s">
        <v>359</v>
      </c>
      <c r="B624" s="16">
        <v>547</v>
      </c>
      <c r="C624" s="17">
        <v>14</v>
      </c>
      <c r="D624" s="17" t="s">
        <v>28</v>
      </c>
      <c r="E624" s="17" t="s">
        <v>549</v>
      </c>
      <c r="F624" s="17" t="s">
        <v>14</v>
      </c>
      <c r="G624" s="3">
        <f t="shared" si="116"/>
        <v>6729.9</v>
      </c>
      <c r="H624" s="3">
        <f t="shared" si="116"/>
        <v>424.4</v>
      </c>
      <c r="I624" s="18">
        <f t="shared" si="110"/>
        <v>7154.2999999999993</v>
      </c>
      <c r="J624" s="3">
        <f t="shared" si="116"/>
        <v>0</v>
      </c>
      <c r="K624" s="18">
        <f t="shared" si="111"/>
        <v>7154.2999999999993</v>
      </c>
      <c r="L624" s="3">
        <f t="shared" si="116"/>
        <v>0</v>
      </c>
      <c r="M624" s="18">
        <f t="shared" si="112"/>
        <v>7154.2999999999993</v>
      </c>
      <c r="N624" s="3">
        <f t="shared" si="116"/>
        <v>0</v>
      </c>
      <c r="O624" s="18">
        <f t="shared" si="113"/>
        <v>7154.2999999999993</v>
      </c>
      <c r="P624" s="3">
        <f t="shared" si="116"/>
        <v>0</v>
      </c>
      <c r="Q624" s="18">
        <f t="shared" si="103"/>
        <v>7154.2999999999993</v>
      </c>
      <c r="R624" s="3">
        <f t="shared" si="116"/>
        <v>0</v>
      </c>
      <c r="S624" s="18">
        <f t="shared" si="109"/>
        <v>7154.2999999999993</v>
      </c>
    </row>
    <row r="625" spans="1:19" x14ac:dyDescent="0.3">
      <c r="A625" s="8" t="s">
        <v>93</v>
      </c>
      <c r="B625" s="16">
        <v>547</v>
      </c>
      <c r="C625" s="17">
        <v>14</v>
      </c>
      <c r="D625" s="17" t="s">
        <v>28</v>
      </c>
      <c r="E625" s="17" t="s">
        <v>549</v>
      </c>
      <c r="F625" s="17">
        <v>500</v>
      </c>
      <c r="G625" s="3">
        <f>G626+G627</f>
        <v>6729.9</v>
      </c>
      <c r="H625" s="3">
        <f>H626+H627</f>
        <v>424.4</v>
      </c>
      <c r="I625" s="18">
        <f t="shared" si="110"/>
        <v>7154.2999999999993</v>
      </c>
      <c r="J625" s="3">
        <f>J626+J627</f>
        <v>0</v>
      </c>
      <c r="K625" s="18">
        <f t="shared" si="111"/>
        <v>7154.2999999999993</v>
      </c>
      <c r="L625" s="3">
        <f>L626+L627</f>
        <v>0</v>
      </c>
      <c r="M625" s="18">
        <f t="shared" si="112"/>
        <v>7154.2999999999993</v>
      </c>
      <c r="N625" s="3">
        <f>N626+N627</f>
        <v>0</v>
      </c>
      <c r="O625" s="18">
        <f t="shared" si="113"/>
        <v>7154.2999999999993</v>
      </c>
      <c r="P625" s="3">
        <f>P626+P627</f>
        <v>0</v>
      </c>
      <c r="Q625" s="18">
        <f t="shared" si="103"/>
        <v>7154.2999999999993</v>
      </c>
      <c r="R625" s="3">
        <f>R626+R627</f>
        <v>0</v>
      </c>
      <c r="S625" s="18">
        <f t="shared" si="109"/>
        <v>7154.2999999999993</v>
      </c>
    </row>
    <row r="626" spans="1:19" x14ac:dyDescent="0.3">
      <c r="A626" s="7" t="s">
        <v>94</v>
      </c>
      <c r="B626" s="16">
        <v>547</v>
      </c>
      <c r="C626" s="17">
        <v>14</v>
      </c>
      <c r="D626" s="17" t="s">
        <v>28</v>
      </c>
      <c r="E626" s="17" t="s">
        <v>549</v>
      </c>
      <c r="F626" s="17" t="s">
        <v>506</v>
      </c>
      <c r="G626" s="3">
        <v>2970.4</v>
      </c>
      <c r="H626" s="3">
        <v>424.4</v>
      </c>
      <c r="I626" s="18">
        <f t="shared" si="110"/>
        <v>3394.8</v>
      </c>
      <c r="J626" s="3">
        <v>0</v>
      </c>
      <c r="K626" s="18">
        <f t="shared" si="111"/>
        <v>3394.8</v>
      </c>
      <c r="L626" s="3">
        <v>0</v>
      </c>
      <c r="M626" s="18">
        <f t="shared" si="112"/>
        <v>3394.8</v>
      </c>
      <c r="N626" s="3">
        <v>0</v>
      </c>
      <c r="O626" s="18">
        <f t="shared" si="113"/>
        <v>3394.8</v>
      </c>
      <c r="P626" s="3">
        <v>0</v>
      </c>
      <c r="Q626" s="18">
        <f t="shared" si="103"/>
        <v>3394.8</v>
      </c>
      <c r="R626" s="3">
        <v>0</v>
      </c>
      <c r="S626" s="18">
        <f t="shared" si="109"/>
        <v>3394.8</v>
      </c>
    </row>
    <row r="627" spans="1:19" x14ac:dyDescent="0.3">
      <c r="A627" s="7" t="s">
        <v>3</v>
      </c>
      <c r="B627" s="16">
        <v>547</v>
      </c>
      <c r="C627" s="17">
        <v>14</v>
      </c>
      <c r="D627" s="17" t="s">
        <v>28</v>
      </c>
      <c r="E627" s="17" t="s">
        <v>549</v>
      </c>
      <c r="F627" s="17">
        <v>540</v>
      </c>
      <c r="G627" s="3">
        <v>3759.5</v>
      </c>
      <c r="H627" s="3"/>
      <c r="I627" s="18">
        <f t="shared" si="110"/>
        <v>3759.5</v>
      </c>
      <c r="J627" s="3"/>
      <c r="K627" s="18">
        <f t="shared" si="111"/>
        <v>3759.5</v>
      </c>
      <c r="L627" s="3"/>
      <c r="M627" s="18">
        <f t="shared" si="112"/>
        <v>3759.5</v>
      </c>
      <c r="N627" s="3"/>
      <c r="O627" s="18">
        <f t="shared" si="113"/>
        <v>3759.5</v>
      </c>
      <c r="P627" s="3"/>
      <c r="Q627" s="18">
        <f t="shared" si="103"/>
        <v>3759.5</v>
      </c>
      <c r="R627" s="3"/>
      <c r="S627" s="18">
        <f t="shared" si="109"/>
        <v>3759.5</v>
      </c>
    </row>
    <row r="628" spans="1:19" ht="57.75" customHeight="1" x14ac:dyDescent="0.3">
      <c r="A628" s="7" t="s">
        <v>590</v>
      </c>
      <c r="B628" s="16">
        <v>547</v>
      </c>
      <c r="C628" s="17">
        <v>14</v>
      </c>
      <c r="D628" s="17" t="s">
        <v>28</v>
      </c>
      <c r="E628" s="17" t="s">
        <v>132</v>
      </c>
      <c r="F628" s="17" t="s">
        <v>14</v>
      </c>
      <c r="G628" s="3">
        <v>0</v>
      </c>
      <c r="H628" s="3">
        <f>H629</f>
        <v>0</v>
      </c>
      <c r="I628" s="18">
        <f t="shared" si="110"/>
        <v>0</v>
      </c>
      <c r="J628" s="3">
        <v>0</v>
      </c>
      <c r="K628" s="18">
        <f t="shared" si="111"/>
        <v>0</v>
      </c>
      <c r="L628" s="3">
        <v>0</v>
      </c>
      <c r="M628" s="18">
        <f t="shared" si="112"/>
        <v>0</v>
      </c>
      <c r="N628" s="3">
        <v>0</v>
      </c>
      <c r="O628" s="18">
        <f t="shared" si="113"/>
        <v>0</v>
      </c>
      <c r="P628" s="3">
        <v>0</v>
      </c>
      <c r="Q628" s="18">
        <v>40</v>
      </c>
      <c r="R628" s="3">
        <v>0</v>
      </c>
      <c r="S628" s="18">
        <f>Q628+R628</f>
        <v>40</v>
      </c>
    </row>
    <row r="629" spans="1:19" ht="45.75" customHeight="1" x14ac:dyDescent="0.3">
      <c r="A629" s="7" t="s">
        <v>360</v>
      </c>
      <c r="B629" s="16">
        <v>547</v>
      </c>
      <c r="C629" s="17">
        <v>14</v>
      </c>
      <c r="D629" s="17" t="s">
        <v>28</v>
      </c>
      <c r="E629" s="17" t="s">
        <v>134</v>
      </c>
      <c r="F629" s="17" t="s">
        <v>14</v>
      </c>
      <c r="G629" s="3">
        <f>G630</f>
        <v>40</v>
      </c>
      <c r="H629" s="3">
        <f>H630</f>
        <v>0</v>
      </c>
      <c r="I629" s="18">
        <f t="shared" si="110"/>
        <v>40</v>
      </c>
      <c r="J629" s="3">
        <f>J630</f>
        <v>0</v>
      </c>
      <c r="K629" s="18">
        <f t="shared" si="111"/>
        <v>40</v>
      </c>
      <c r="L629" s="3">
        <f>L630</f>
        <v>0</v>
      </c>
      <c r="M629" s="18">
        <f t="shared" si="112"/>
        <v>40</v>
      </c>
      <c r="N629" s="3">
        <f>N630</f>
        <v>0</v>
      </c>
      <c r="O629" s="18">
        <f t="shared" si="113"/>
        <v>40</v>
      </c>
      <c r="P629" s="3">
        <f>P630</f>
        <v>0</v>
      </c>
      <c r="Q629" s="18">
        <f t="shared" ref="Q629:Q695" si="117">O629+P629</f>
        <v>40</v>
      </c>
      <c r="R629" s="3">
        <f>R630</f>
        <v>0</v>
      </c>
      <c r="S629" s="18">
        <f t="shared" si="109"/>
        <v>40</v>
      </c>
    </row>
    <row r="630" spans="1:19" ht="31.9" customHeight="1" x14ac:dyDescent="0.3">
      <c r="A630" s="7" t="s">
        <v>361</v>
      </c>
      <c r="B630" s="16">
        <v>547</v>
      </c>
      <c r="C630" s="17">
        <v>14</v>
      </c>
      <c r="D630" s="17" t="s">
        <v>28</v>
      </c>
      <c r="E630" s="17" t="s">
        <v>136</v>
      </c>
      <c r="F630" s="17" t="s">
        <v>14</v>
      </c>
      <c r="G630" s="3">
        <f>G631</f>
        <v>40</v>
      </c>
      <c r="H630" s="3">
        <f>H631</f>
        <v>0</v>
      </c>
      <c r="I630" s="18">
        <f t="shared" si="110"/>
        <v>40</v>
      </c>
      <c r="J630" s="3">
        <f>J631</f>
        <v>0</v>
      </c>
      <c r="K630" s="18">
        <f t="shared" si="111"/>
        <v>40</v>
      </c>
      <c r="L630" s="3">
        <f>L631</f>
        <v>0</v>
      </c>
      <c r="M630" s="18">
        <f t="shared" si="112"/>
        <v>40</v>
      </c>
      <c r="N630" s="3">
        <f>N631</f>
        <v>0</v>
      </c>
      <c r="O630" s="18">
        <f t="shared" si="113"/>
        <v>40</v>
      </c>
      <c r="P630" s="3">
        <f>P631</f>
        <v>0</v>
      </c>
      <c r="Q630" s="18">
        <f t="shared" si="117"/>
        <v>40</v>
      </c>
      <c r="R630" s="3">
        <f>R631</f>
        <v>0</v>
      </c>
      <c r="S630" s="18">
        <f t="shared" si="109"/>
        <v>40</v>
      </c>
    </row>
    <row r="631" spans="1:19" ht="45" customHeight="1" x14ac:dyDescent="0.3">
      <c r="A631" s="7" t="s">
        <v>362</v>
      </c>
      <c r="B631" s="16">
        <v>547</v>
      </c>
      <c r="C631" s="17">
        <v>14</v>
      </c>
      <c r="D631" s="17" t="s">
        <v>28</v>
      </c>
      <c r="E631" s="17" t="s">
        <v>363</v>
      </c>
      <c r="F631" s="17" t="s">
        <v>14</v>
      </c>
      <c r="G631" s="3">
        <f>G632+G635</f>
        <v>40</v>
      </c>
      <c r="H631" s="3">
        <f>H632+H635</f>
        <v>0</v>
      </c>
      <c r="I631" s="18">
        <f t="shared" si="110"/>
        <v>40</v>
      </c>
      <c r="J631" s="3">
        <f>J632+J635</f>
        <v>0</v>
      </c>
      <c r="K631" s="18">
        <f t="shared" si="111"/>
        <v>40</v>
      </c>
      <c r="L631" s="3">
        <f>L632+L635</f>
        <v>0</v>
      </c>
      <c r="M631" s="18">
        <f t="shared" si="112"/>
        <v>40</v>
      </c>
      <c r="N631" s="3">
        <f>N632+N635</f>
        <v>0</v>
      </c>
      <c r="O631" s="18">
        <f t="shared" si="113"/>
        <v>40</v>
      </c>
      <c r="P631" s="3">
        <f>P632+P635</f>
        <v>0</v>
      </c>
      <c r="Q631" s="18">
        <f t="shared" si="117"/>
        <v>40</v>
      </c>
      <c r="R631" s="3">
        <f>R632+R635</f>
        <v>0</v>
      </c>
      <c r="S631" s="18">
        <f t="shared" si="109"/>
        <v>40</v>
      </c>
    </row>
    <row r="632" spans="1:19" ht="16.5" customHeight="1" x14ac:dyDescent="0.3">
      <c r="A632" s="8" t="s">
        <v>93</v>
      </c>
      <c r="B632" s="16">
        <v>547</v>
      </c>
      <c r="C632" s="17">
        <v>14</v>
      </c>
      <c r="D632" s="17" t="s">
        <v>28</v>
      </c>
      <c r="E632" s="17" t="s">
        <v>363</v>
      </c>
      <c r="F632" s="17">
        <v>500</v>
      </c>
      <c r="G632" s="3">
        <f>G633</f>
        <v>35</v>
      </c>
      <c r="H632" s="3">
        <f>H633</f>
        <v>0</v>
      </c>
      <c r="I632" s="18">
        <f t="shared" si="110"/>
        <v>35</v>
      </c>
      <c r="J632" s="3">
        <f>J633</f>
        <v>0</v>
      </c>
      <c r="K632" s="18">
        <f t="shared" si="111"/>
        <v>35</v>
      </c>
      <c r="L632" s="3">
        <f>L633</f>
        <v>-12.6</v>
      </c>
      <c r="M632" s="18">
        <f t="shared" si="112"/>
        <v>22.4</v>
      </c>
      <c r="N632" s="3">
        <f>N633</f>
        <v>0</v>
      </c>
      <c r="O632" s="18">
        <f t="shared" si="113"/>
        <v>22.4</v>
      </c>
      <c r="P632" s="3">
        <f>P633</f>
        <v>0</v>
      </c>
      <c r="Q632" s="18">
        <f t="shared" si="117"/>
        <v>22.4</v>
      </c>
      <c r="R632" s="3">
        <f>R633</f>
        <v>0</v>
      </c>
      <c r="S632" s="18">
        <f t="shared" si="109"/>
        <v>22.4</v>
      </c>
    </row>
    <row r="633" spans="1:19" x14ac:dyDescent="0.3">
      <c r="A633" s="7" t="s">
        <v>3</v>
      </c>
      <c r="B633" s="16">
        <v>547</v>
      </c>
      <c r="C633" s="17">
        <v>14</v>
      </c>
      <c r="D633" s="17" t="s">
        <v>28</v>
      </c>
      <c r="E633" s="17" t="s">
        <v>363</v>
      </c>
      <c r="F633" s="17">
        <v>540</v>
      </c>
      <c r="G633" s="3">
        <v>35</v>
      </c>
      <c r="H633" s="3"/>
      <c r="I633" s="18">
        <f t="shared" si="110"/>
        <v>35</v>
      </c>
      <c r="J633" s="3"/>
      <c r="K633" s="18">
        <f t="shared" si="111"/>
        <v>35</v>
      </c>
      <c r="L633" s="3">
        <v>-12.6</v>
      </c>
      <c r="M633" s="18">
        <f t="shared" si="112"/>
        <v>22.4</v>
      </c>
      <c r="N633" s="3"/>
      <c r="O633" s="18">
        <f t="shared" si="113"/>
        <v>22.4</v>
      </c>
      <c r="P633" s="3"/>
      <c r="Q633" s="18">
        <f t="shared" si="117"/>
        <v>22.4</v>
      </c>
      <c r="R633" s="3"/>
      <c r="S633" s="18">
        <f t="shared" si="109"/>
        <v>22.4</v>
      </c>
    </row>
    <row r="634" spans="1:19" ht="46.5" customHeight="1" x14ac:dyDescent="0.3">
      <c r="A634" s="7" t="s">
        <v>364</v>
      </c>
      <c r="B634" s="16">
        <v>547</v>
      </c>
      <c r="C634" s="17">
        <v>14</v>
      </c>
      <c r="D634" s="17" t="s">
        <v>28</v>
      </c>
      <c r="E634" s="17" t="s">
        <v>365</v>
      </c>
      <c r="F634" s="17" t="s">
        <v>14</v>
      </c>
      <c r="G634" s="3">
        <f>G635</f>
        <v>5</v>
      </c>
      <c r="H634" s="3">
        <f>H635</f>
        <v>0</v>
      </c>
      <c r="I634" s="18">
        <f t="shared" si="110"/>
        <v>5</v>
      </c>
      <c r="J634" s="3">
        <f>J635</f>
        <v>0</v>
      </c>
      <c r="K634" s="18">
        <f t="shared" si="111"/>
        <v>5</v>
      </c>
      <c r="L634" s="3">
        <f>L635</f>
        <v>12.6</v>
      </c>
      <c r="M634" s="18">
        <f t="shared" si="112"/>
        <v>17.600000000000001</v>
      </c>
      <c r="N634" s="3">
        <f>N635</f>
        <v>0</v>
      </c>
      <c r="O634" s="18">
        <f t="shared" si="113"/>
        <v>17.600000000000001</v>
      </c>
      <c r="P634" s="3">
        <f>P635</f>
        <v>0</v>
      </c>
      <c r="Q634" s="18">
        <f t="shared" si="117"/>
        <v>17.600000000000001</v>
      </c>
      <c r="R634" s="3">
        <f>R635</f>
        <v>0</v>
      </c>
      <c r="S634" s="18">
        <f t="shared" si="109"/>
        <v>17.600000000000001</v>
      </c>
    </row>
    <row r="635" spans="1:19" x14ac:dyDescent="0.3">
      <c r="A635" s="8" t="s">
        <v>93</v>
      </c>
      <c r="B635" s="16">
        <v>547</v>
      </c>
      <c r="C635" s="17">
        <v>14</v>
      </c>
      <c r="D635" s="17" t="s">
        <v>28</v>
      </c>
      <c r="E635" s="17" t="s">
        <v>365</v>
      </c>
      <c r="F635" s="17">
        <v>500</v>
      </c>
      <c r="G635" s="3">
        <f>G636</f>
        <v>5</v>
      </c>
      <c r="H635" s="3">
        <f>H636</f>
        <v>0</v>
      </c>
      <c r="I635" s="18">
        <f t="shared" si="110"/>
        <v>5</v>
      </c>
      <c r="J635" s="3">
        <f>J636</f>
        <v>0</v>
      </c>
      <c r="K635" s="18">
        <f t="shared" si="111"/>
        <v>5</v>
      </c>
      <c r="L635" s="3">
        <f>L636</f>
        <v>12.6</v>
      </c>
      <c r="M635" s="18">
        <f t="shared" si="112"/>
        <v>17.600000000000001</v>
      </c>
      <c r="N635" s="3">
        <f>N636</f>
        <v>0</v>
      </c>
      <c r="O635" s="18">
        <f t="shared" si="113"/>
        <v>17.600000000000001</v>
      </c>
      <c r="P635" s="3">
        <f>P636</f>
        <v>0</v>
      </c>
      <c r="Q635" s="18">
        <f t="shared" si="117"/>
        <v>17.600000000000001</v>
      </c>
      <c r="R635" s="3">
        <f>R636</f>
        <v>0</v>
      </c>
      <c r="S635" s="18">
        <f t="shared" si="109"/>
        <v>17.600000000000001</v>
      </c>
    </row>
    <row r="636" spans="1:19" x14ac:dyDescent="0.3">
      <c r="A636" s="7" t="s">
        <v>3</v>
      </c>
      <c r="B636" s="16">
        <v>547</v>
      </c>
      <c r="C636" s="17">
        <v>14</v>
      </c>
      <c r="D636" s="17" t="s">
        <v>28</v>
      </c>
      <c r="E636" s="17" t="s">
        <v>365</v>
      </c>
      <c r="F636" s="17">
        <v>540</v>
      </c>
      <c r="G636" s="3">
        <v>5</v>
      </c>
      <c r="H636" s="3"/>
      <c r="I636" s="18">
        <f t="shared" si="110"/>
        <v>5</v>
      </c>
      <c r="J636" s="3"/>
      <c r="K636" s="18">
        <f t="shared" si="111"/>
        <v>5</v>
      </c>
      <c r="L636" s="3">
        <v>12.6</v>
      </c>
      <c r="M636" s="18">
        <f t="shared" si="112"/>
        <v>17.600000000000001</v>
      </c>
      <c r="N636" s="3"/>
      <c r="O636" s="18">
        <f t="shared" si="113"/>
        <v>17.600000000000001</v>
      </c>
      <c r="P636" s="3"/>
      <c r="Q636" s="18">
        <f t="shared" si="117"/>
        <v>17.600000000000001</v>
      </c>
      <c r="R636" s="3"/>
      <c r="S636" s="18">
        <f t="shared" si="109"/>
        <v>17.600000000000001</v>
      </c>
    </row>
    <row r="637" spans="1:19" x14ac:dyDescent="0.3">
      <c r="A637" s="7" t="s">
        <v>372</v>
      </c>
      <c r="B637" s="16">
        <v>547</v>
      </c>
      <c r="C637" s="17">
        <v>14</v>
      </c>
      <c r="D637" s="17" t="s">
        <v>28</v>
      </c>
      <c r="E637" s="17" t="s">
        <v>60</v>
      </c>
      <c r="F637" s="17" t="s">
        <v>14</v>
      </c>
      <c r="G637" s="3">
        <f t="shared" ref="G637:R639" si="118">G638</f>
        <v>2901.3</v>
      </c>
      <c r="H637" s="3">
        <f t="shared" si="118"/>
        <v>0</v>
      </c>
      <c r="I637" s="18">
        <f t="shared" si="110"/>
        <v>2901.3</v>
      </c>
      <c r="J637" s="3">
        <f t="shared" si="118"/>
        <v>0</v>
      </c>
      <c r="K637" s="18">
        <f t="shared" si="111"/>
        <v>2901.3</v>
      </c>
      <c r="L637" s="3">
        <f t="shared" si="118"/>
        <v>1634.5</v>
      </c>
      <c r="M637" s="18">
        <f t="shared" si="112"/>
        <v>4535.8</v>
      </c>
      <c r="N637" s="3">
        <f t="shared" si="118"/>
        <v>0</v>
      </c>
      <c r="O637" s="18">
        <f t="shared" si="113"/>
        <v>4535.8</v>
      </c>
      <c r="P637" s="3">
        <f t="shared" si="118"/>
        <v>0</v>
      </c>
      <c r="Q637" s="18">
        <f t="shared" si="117"/>
        <v>4535.8</v>
      </c>
      <c r="R637" s="3">
        <f t="shared" si="118"/>
        <v>300</v>
      </c>
      <c r="S637" s="18">
        <f t="shared" si="109"/>
        <v>4835.8</v>
      </c>
    </row>
    <row r="638" spans="1:19" ht="30" x14ac:dyDescent="0.3">
      <c r="A638" s="7" t="s">
        <v>80</v>
      </c>
      <c r="B638" s="16">
        <v>547</v>
      </c>
      <c r="C638" s="17">
        <v>14</v>
      </c>
      <c r="D638" s="17" t="s">
        <v>28</v>
      </c>
      <c r="E638" s="17" t="s">
        <v>81</v>
      </c>
      <c r="F638" s="17" t="s">
        <v>14</v>
      </c>
      <c r="G638" s="3">
        <f t="shared" si="118"/>
        <v>2901.3</v>
      </c>
      <c r="H638" s="3">
        <f t="shared" si="118"/>
        <v>0</v>
      </c>
      <c r="I638" s="18">
        <f t="shared" si="110"/>
        <v>2901.3</v>
      </c>
      <c r="J638" s="3">
        <f t="shared" si="118"/>
        <v>0</v>
      </c>
      <c r="K638" s="18">
        <f t="shared" si="111"/>
        <v>2901.3</v>
      </c>
      <c r="L638" s="3">
        <f t="shared" si="118"/>
        <v>1634.5</v>
      </c>
      <c r="M638" s="18">
        <f t="shared" si="112"/>
        <v>4535.8</v>
      </c>
      <c r="N638" s="3">
        <f t="shared" si="118"/>
        <v>0</v>
      </c>
      <c r="O638" s="18">
        <f t="shared" si="113"/>
        <v>4535.8</v>
      </c>
      <c r="P638" s="3">
        <f t="shared" si="118"/>
        <v>0</v>
      </c>
      <c r="Q638" s="18">
        <f t="shared" si="117"/>
        <v>4535.8</v>
      </c>
      <c r="R638" s="3">
        <f>R639+R642</f>
        <v>300</v>
      </c>
      <c r="S638" s="18">
        <f>Q638+R638</f>
        <v>4835.8</v>
      </c>
    </row>
    <row r="639" spans="1:19" ht="76.5" customHeight="1" x14ac:dyDescent="0.3">
      <c r="A639" s="7" t="s">
        <v>676</v>
      </c>
      <c r="B639" s="16">
        <v>547</v>
      </c>
      <c r="C639" s="17">
        <v>14</v>
      </c>
      <c r="D639" s="17" t="s">
        <v>28</v>
      </c>
      <c r="E639" s="17" t="s">
        <v>367</v>
      </c>
      <c r="F639" s="17" t="s">
        <v>14</v>
      </c>
      <c r="G639" s="3">
        <f t="shared" si="118"/>
        <v>2901.3</v>
      </c>
      <c r="H639" s="3">
        <f t="shared" si="118"/>
        <v>0</v>
      </c>
      <c r="I639" s="18">
        <f t="shared" si="110"/>
        <v>2901.3</v>
      </c>
      <c r="J639" s="3">
        <f t="shared" si="118"/>
        <v>0</v>
      </c>
      <c r="K639" s="18">
        <f t="shared" si="111"/>
        <v>2901.3</v>
      </c>
      <c r="L639" s="3">
        <f t="shared" si="118"/>
        <v>1634.5</v>
      </c>
      <c r="M639" s="18">
        <f t="shared" si="112"/>
        <v>4535.8</v>
      </c>
      <c r="N639" s="3">
        <f t="shared" si="118"/>
        <v>0</v>
      </c>
      <c r="O639" s="18">
        <f t="shared" si="113"/>
        <v>4535.8</v>
      </c>
      <c r="P639" s="3">
        <f t="shared" si="118"/>
        <v>0</v>
      </c>
      <c r="Q639" s="18">
        <f t="shared" si="117"/>
        <v>4535.8</v>
      </c>
      <c r="R639" s="3">
        <f t="shared" si="118"/>
        <v>0</v>
      </c>
      <c r="S639" s="18">
        <f t="shared" si="109"/>
        <v>4535.8</v>
      </c>
    </row>
    <row r="640" spans="1:19" ht="17.45" customHeight="1" x14ac:dyDescent="0.3">
      <c r="A640" s="8" t="s">
        <v>93</v>
      </c>
      <c r="B640" s="16">
        <v>547</v>
      </c>
      <c r="C640" s="17">
        <v>14</v>
      </c>
      <c r="D640" s="17" t="s">
        <v>28</v>
      </c>
      <c r="E640" s="17" t="s">
        <v>367</v>
      </c>
      <c r="F640" s="17">
        <v>500</v>
      </c>
      <c r="G640" s="3">
        <f>G641</f>
        <v>2901.3</v>
      </c>
      <c r="H640" s="3">
        <f>H641</f>
        <v>0</v>
      </c>
      <c r="I640" s="18">
        <f t="shared" si="110"/>
        <v>2901.3</v>
      </c>
      <c r="J640" s="3">
        <f>J641</f>
        <v>0</v>
      </c>
      <c r="K640" s="18">
        <f t="shared" si="111"/>
        <v>2901.3</v>
      </c>
      <c r="L640" s="3">
        <f>L641</f>
        <v>1634.5</v>
      </c>
      <c r="M640" s="18">
        <f t="shared" si="112"/>
        <v>4535.8</v>
      </c>
      <c r="N640" s="3">
        <f>N641</f>
        <v>0</v>
      </c>
      <c r="O640" s="18">
        <f t="shared" si="113"/>
        <v>4535.8</v>
      </c>
      <c r="P640" s="3">
        <f>P641</f>
        <v>0</v>
      </c>
      <c r="Q640" s="18">
        <f t="shared" si="117"/>
        <v>4535.8</v>
      </c>
      <c r="R640" s="3">
        <f>R641</f>
        <v>0</v>
      </c>
      <c r="S640" s="18">
        <f t="shared" si="109"/>
        <v>4535.8</v>
      </c>
    </row>
    <row r="641" spans="1:19" x14ac:dyDescent="0.3">
      <c r="A641" s="7" t="s">
        <v>3</v>
      </c>
      <c r="B641" s="16">
        <v>547</v>
      </c>
      <c r="C641" s="17">
        <v>14</v>
      </c>
      <c r="D641" s="17" t="s">
        <v>28</v>
      </c>
      <c r="E641" s="17" t="s">
        <v>367</v>
      </c>
      <c r="F641" s="17" t="s">
        <v>542</v>
      </c>
      <c r="G641" s="3">
        <v>2901.3</v>
      </c>
      <c r="H641" s="3"/>
      <c r="I641" s="18">
        <f t="shared" si="110"/>
        <v>2901.3</v>
      </c>
      <c r="J641" s="3"/>
      <c r="K641" s="18">
        <f t="shared" si="111"/>
        <v>2901.3</v>
      </c>
      <c r="L641" s="3">
        <v>1634.5</v>
      </c>
      <c r="M641" s="18">
        <f t="shared" si="112"/>
        <v>4535.8</v>
      </c>
      <c r="N641" s="3"/>
      <c r="O641" s="18">
        <f t="shared" si="113"/>
        <v>4535.8</v>
      </c>
      <c r="P641" s="3"/>
      <c r="Q641" s="18">
        <f t="shared" si="117"/>
        <v>4535.8</v>
      </c>
      <c r="R641" s="3"/>
      <c r="S641" s="18">
        <f t="shared" si="109"/>
        <v>4535.8</v>
      </c>
    </row>
    <row r="642" spans="1:19" ht="60.75" customHeight="1" x14ac:dyDescent="0.3">
      <c r="A642" s="7" t="s">
        <v>981</v>
      </c>
      <c r="B642" s="16">
        <v>547</v>
      </c>
      <c r="C642" s="17">
        <v>14</v>
      </c>
      <c r="D642" s="17" t="s">
        <v>28</v>
      </c>
      <c r="E642" s="17" t="s">
        <v>976</v>
      </c>
      <c r="F642" s="17" t="s">
        <v>14</v>
      </c>
      <c r="G642" s="3"/>
      <c r="H642" s="3"/>
      <c r="I642" s="18"/>
      <c r="J642" s="3"/>
      <c r="K642" s="18"/>
      <c r="L642" s="3"/>
      <c r="M642" s="18"/>
      <c r="N642" s="3"/>
      <c r="O642" s="18"/>
      <c r="P642" s="3"/>
      <c r="Q642" s="18"/>
      <c r="R642" s="3">
        <f>R643</f>
        <v>300</v>
      </c>
      <c r="S642" s="18">
        <f t="shared" si="109"/>
        <v>300</v>
      </c>
    </row>
    <row r="643" spans="1:19" x14ac:dyDescent="0.3">
      <c r="A643" s="8" t="s">
        <v>93</v>
      </c>
      <c r="B643" s="16">
        <v>547</v>
      </c>
      <c r="C643" s="17">
        <v>14</v>
      </c>
      <c r="D643" s="17" t="s">
        <v>28</v>
      </c>
      <c r="E643" s="17" t="s">
        <v>976</v>
      </c>
      <c r="F643" s="17">
        <v>500</v>
      </c>
      <c r="G643" s="3"/>
      <c r="H643" s="3"/>
      <c r="I643" s="18"/>
      <c r="J643" s="3"/>
      <c r="K643" s="18"/>
      <c r="L643" s="3"/>
      <c r="M643" s="18"/>
      <c r="N643" s="3"/>
      <c r="O643" s="18"/>
      <c r="P643" s="3"/>
      <c r="Q643" s="18"/>
      <c r="R643" s="3">
        <f>R644</f>
        <v>300</v>
      </c>
      <c r="S643" s="18">
        <f t="shared" si="109"/>
        <v>300</v>
      </c>
    </row>
    <row r="644" spans="1:19" x14ac:dyDescent="0.3">
      <c r="A644" s="7" t="s">
        <v>3</v>
      </c>
      <c r="B644" s="16">
        <v>547</v>
      </c>
      <c r="C644" s="17">
        <v>14</v>
      </c>
      <c r="D644" s="17" t="s">
        <v>28</v>
      </c>
      <c r="E644" s="17" t="s">
        <v>976</v>
      </c>
      <c r="F644" s="17" t="s">
        <v>542</v>
      </c>
      <c r="G644" s="3"/>
      <c r="H644" s="3"/>
      <c r="I644" s="18"/>
      <c r="J644" s="3"/>
      <c r="K644" s="18"/>
      <c r="L644" s="3"/>
      <c r="M644" s="18"/>
      <c r="N644" s="3"/>
      <c r="O644" s="18"/>
      <c r="P644" s="3"/>
      <c r="Q644" s="18"/>
      <c r="R644" s="3">
        <v>300</v>
      </c>
      <c r="S644" s="18">
        <f t="shared" si="109"/>
        <v>300</v>
      </c>
    </row>
    <row r="645" spans="1:19" ht="25.5" x14ac:dyDescent="0.3">
      <c r="A645" s="6" t="s">
        <v>599</v>
      </c>
      <c r="B645" s="13">
        <v>651</v>
      </c>
      <c r="C645" s="15" t="s">
        <v>12</v>
      </c>
      <c r="D645" s="15" t="s">
        <v>14</v>
      </c>
      <c r="E645" s="15" t="s">
        <v>13</v>
      </c>
      <c r="F645" s="15" t="s">
        <v>14</v>
      </c>
      <c r="G645" s="2">
        <f>G646+G660</f>
        <v>2712.6000000000004</v>
      </c>
      <c r="H645" s="2">
        <f>H646+H660</f>
        <v>0</v>
      </c>
      <c r="I645" s="14">
        <f t="shared" si="110"/>
        <v>2712.6000000000004</v>
      </c>
      <c r="J645" s="2">
        <f>J646+J660</f>
        <v>0</v>
      </c>
      <c r="K645" s="14">
        <f t="shared" si="111"/>
        <v>2712.6000000000004</v>
      </c>
      <c r="L645" s="2">
        <f>L646+L660</f>
        <v>0</v>
      </c>
      <c r="M645" s="14">
        <f t="shared" si="112"/>
        <v>2712.6000000000004</v>
      </c>
      <c r="N645" s="2">
        <f>N646+N660</f>
        <v>0</v>
      </c>
      <c r="O645" s="14">
        <f t="shared" si="113"/>
        <v>2712.6000000000004</v>
      </c>
      <c r="P645" s="2">
        <f>P646+P660</f>
        <v>0</v>
      </c>
      <c r="Q645" s="14">
        <f t="shared" si="117"/>
        <v>2712.6000000000004</v>
      </c>
      <c r="R645" s="2">
        <f>R646+R660</f>
        <v>0</v>
      </c>
      <c r="S645" s="14">
        <f t="shared" si="109"/>
        <v>2712.6000000000004</v>
      </c>
    </row>
    <row r="646" spans="1:19" x14ac:dyDescent="0.3">
      <c r="A646" s="6" t="s">
        <v>10</v>
      </c>
      <c r="B646" s="13">
        <v>651</v>
      </c>
      <c r="C646" s="15" t="s">
        <v>11</v>
      </c>
      <c r="D646" s="15" t="s">
        <v>12</v>
      </c>
      <c r="E646" s="15" t="s">
        <v>13</v>
      </c>
      <c r="F646" s="15" t="s">
        <v>14</v>
      </c>
      <c r="G646" s="2">
        <f t="shared" ref="G646:R649" si="119">G647</f>
        <v>2527.8000000000002</v>
      </c>
      <c r="H646" s="2">
        <f t="shared" si="119"/>
        <v>0</v>
      </c>
      <c r="I646" s="14">
        <f t="shared" si="110"/>
        <v>2527.8000000000002</v>
      </c>
      <c r="J646" s="2">
        <f t="shared" si="119"/>
        <v>0</v>
      </c>
      <c r="K646" s="14">
        <f t="shared" si="111"/>
        <v>2527.8000000000002</v>
      </c>
      <c r="L646" s="2">
        <f t="shared" si="119"/>
        <v>0</v>
      </c>
      <c r="M646" s="14">
        <f t="shared" si="112"/>
        <v>2527.8000000000002</v>
      </c>
      <c r="N646" s="2">
        <f t="shared" si="119"/>
        <v>0</v>
      </c>
      <c r="O646" s="14">
        <f t="shared" si="113"/>
        <v>2527.8000000000002</v>
      </c>
      <c r="P646" s="2">
        <f t="shared" si="119"/>
        <v>0</v>
      </c>
      <c r="Q646" s="14">
        <f t="shared" si="117"/>
        <v>2527.8000000000002</v>
      </c>
      <c r="R646" s="2">
        <f t="shared" si="119"/>
        <v>0</v>
      </c>
      <c r="S646" s="14">
        <f t="shared" si="109"/>
        <v>2527.8000000000002</v>
      </c>
    </row>
    <row r="647" spans="1:19" ht="45" x14ac:dyDescent="0.3">
      <c r="A647" s="7" t="s">
        <v>45</v>
      </c>
      <c r="B647" s="16">
        <v>651</v>
      </c>
      <c r="C647" s="17" t="s">
        <v>11</v>
      </c>
      <c r="D647" s="17" t="s">
        <v>46</v>
      </c>
      <c r="E647" s="17" t="s">
        <v>13</v>
      </c>
      <c r="F647" s="17" t="s">
        <v>14</v>
      </c>
      <c r="G647" s="2">
        <f t="shared" si="119"/>
        <v>2527.8000000000002</v>
      </c>
      <c r="H647" s="2">
        <f t="shared" si="119"/>
        <v>0</v>
      </c>
      <c r="I647" s="14">
        <f t="shared" si="110"/>
        <v>2527.8000000000002</v>
      </c>
      <c r="J647" s="2">
        <f t="shared" si="119"/>
        <v>0</v>
      </c>
      <c r="K647" s="14">
        <f t="shared" si="111"/>
        <v>2527.8000000000002</v>
      </c>
      <c r="L647" s="2">
        <f t="shared" si="119"/>
        <v>0</v>
      </c>
      <c r="M647" s="14">
        <f t="shared" si="112"/>
        <v>2527.8000000000002</v>
      </c>
      <c r="N647" s="2">
        <f t="shared" si="119"/>
        <v>0</v>
      </c>
      <c r="O647" s="14">
        <f t="shared" si="113"/>
        <v>2527.8000000000002</v>
      </c>
      <c r="P647" s="2">
        <f t="shared" si="119"/>
        <v>0</v>
      </c>
      <c r="Q647" s="14">
        <f t="shared" si="117"/>
        <v>2527.8000000000002</v>
      </c>
      <c r="R647" s="2">
        <f t="shared" si="119"/>
        <v>0</v>
      </c>
      <c r="S647" s="14">
        <f t="shared" si="109"/>
        <v>2527.8000000000002</v>
      </c>
    </row>
    <row r="648" spans="1:19" ht="30.75" customHeight="1" x14ac:dyDescent="0.3">
      <c r="A648" s="7" t="s">
        <v>386</v>
      </c>
      <c r="B648" s="16">
        <v>651</v>
      </c>
      <c r="C648" s="17" t="s">
        <v>11</v>
      </c>
      <c r="D648" s="17" t="s">
        <v>46</v>
      </c>
      <c r="E648" s="17" t="s">
        <v>48</v>
      </c>
      <c r="F648" s="17" t="s">
        <v>14</v>
      </c>
      <c r="G648" s="3">
        <f t="shared" si="119"/>
        <v>2527.8000000000002</v>
      </c>
      <c r="H648" s="3">
        <f t="shared" si="119"/>
        <v>0</v>
      </c>
      <c r="I648" s="18">
        <f t="shared" si="110"/>
        <v>2527.8000000000002</v>
      </c>
      <c r="J648" s="3">
        <f t="shared" si="119"/>
        <v>0</v>
      </c>
      <c r="K648" s="18">
        <f t="shared" si="111"/>
        <v>2527.8000000000002</v>
      </c>
      <c r="L648" s="3">
        <f t="shared" si="119"/>
        <v>0</v>
      </c>
      <c r="M648" s="18">
        <f t="shared" si="112"/>
        <v>2527.8000000000002</v>
      </c>
      <c r="N648" s="3">
        <f t="shared" si="119"/>
        <v>0</v>
      </c>
      <c r="O648" s="18">
        <f t="shared" si="113"/>
        <v>2527.8000000000002</v>
      </c>
      <c r="P648" s="3">
        <f t="shared" si="119"/>
        <v>0</v>
      </c>
      <c r="Q648" s="18">
        <f t="shared" si="117"/>
        <v>2527.8000000000002</v>
      </c>
      <c r="R648" s="3">
        <f t="shared" si="119"/>
        <v>0</v>
      </c>
      <c r="S648" s="18">
        <f t="shared" si="109"/>
        <v>2527.8000000000002</v>
      </c>
    </row>
    <row r="649" spans="1:19" ht="30" customHeight="1" x14ac:dyDescent="0.3">
      <c r="A649" s="7" t="s">
        <v>600</v>
      </c>
      <c r="B649" s="16">
        <v>651</v>
      </c>
      <c r="C649" s="17" t="s">
        <v>11</v>
      </c>
      <c r="D649" s="17" t="s">
        <v>46</v>
      </c>
      <c r="E649" s="17" t="s">
        <v>49</v>
      </c>
      <c r="F649" s="17" t="s">
        <v>14</v>
      </c>
      <c r="G649" s="3">
        <f t="shared" si="119"/>
        <v>2527.8000000000002</v>
      </c>
      <c r="H649" s="3">
        <f t="shared" si="119"/>
        <v>0</v>
      </c>
      <c r="I649" s="18">
        <f t="shared" si="110"/>
        <v>2527.8000000000002</v>
      </c>
      <c r="J649" s="3">
        <f t="shared" si="119"/>
        <v>0</v>
      </c>
      <c r="K649" s="18">
        <f t="shared" si="111"/>
        <v>2527.8000000000002</v>
      </c>
      <c r="L649" s="3">
        <f t="shared" si="119"/>
        <v>0</v>
      </c>
      <c r="M649" s="18">
        <f t="shared" si="112"/>
        <v>2527.8000000000002</v>
      </c>
      <c r="N649" s="3">
        <f t="shared" si="119"/>
        <v>0</v>
      </c>
      <c r="O649" s="18">
        <f t="shared" si="113"/>
        <v>2527.8000000000002</v>
      </c>
      <c r="P649" s="3">
        <f t="shared" si="119"/>
        <v>0</v>
      </c>
      <c r="Q649" s="18">
        <f t="shared" si="117"/>
        <v>2527.8000000000002</v>
      </c>
      <c r="R649" s="3">
        <f t="shared" si="119"/>
        <v>0</v>
      </c>
      <c r="S649" s="18">
        <f t="shared" si="109"/>
        <v>2527.8000000000002</v>
      </c>
    </row>
    <row r="650" spans="1:19" ht="30" x14ac:dyDescent="0.3">
      <c r="A650" s="7" t="s">
        <v>50</v>
      </c>
      <c r="B650" s="16">
        <v>651</v>
      </c>
      <c r="C650" s="17" t="s">
        <v>11</v>
      </c>
      <c r="D650" s="17" t="s">
        <v>46</v>
      </c>
      <c r="E650" s="17" t="s">
        <v>51</v>
      </c>
      <c r="F650" s="17" t="s">
        <v>14</v>
      </c>
      <c r="G650" s="3">
        <f>G651+G653</f>
        <v>2527.8000000000002</v>
      </c>
      <c r="H650" s="3">
        <f>H651+H653</f>
        <v>0</v>
      </c>
      <c r="I650" s="18">
        <f t="shared" si="110"/>
        <v>2527.8000000000002</v>
      </c>
      <c r="J650" s="3">
        <f>J651+J653</f>
        <v>0</v>
      </c>
      <c r="K650" s="18">
        <f t="shared" si="111"/>
        <v>2527.8000000000002</v>
      </c>
      <c r="L650" s="3">
        <f>L651+L653</f>
        <v>0</v>
      </c>
      <c r="M650" s="18">
        <f t="shared" si="112"/>
        <v>2527.8000000000002</v>
      </c>
      <c r="N650" s="3">
        <f>N651+N653</f>
        <v>0</v>
      </c>
      <c r="O650" s="18">
        <f t="shared" si="113"/>
        <v>2527.8000000000002</v>
      </c>
      <c r="P650" s="3">
        <f>P651+P653</f>
        <v>0</v>
      </c>
      <c r="Q650" s="18">
        <f t="shared" si="117"/>
        <v>2527.8000000000002</v>
      </c>
      <c r="R650" s="3">
        <f>R651+R653</f>
        <v>0</v>
      </c>
      <c r="S650" s="18">
        <f t="shared" si="109"/>
        <v>2527.8000000000002</v>
      </c>
    </row>
    <row r="651" spans="1:19" ht="29.25" customHeight="1" x14ac:dyDescent="0.3">
      <c r="A651" s="7" t="s">
        <v>23</v>
      </c>
      <c r="B651" s="16">
        <v>651</v>
      </c>
      <c r="C651" s="17" t="s">
        <v>11</v>
      </c>
      <c r="D651" s="17" t="s">
        <v>46</v>
      </c>
      <c r="E651" s="17" t="s">
        <v>51</v>
      </c>
      <c r="F651" s="17">
        <v>100</v>
      </c>
      <c r="G651" s="3">
        <f>G652</f>
        <v>1817.1</v>
      </c>
      <c r="H651" s="3">
        <f>H652</f>
        <v>0</v>
      </c>
      <c r="I651" s="18">
        <f t="shared" si="110"/>
        <v>1817.1</v>
      </c>
      <c r="J651" s="3">
        <f>J652</f>
        <v>0</v>
      </c>
      <c r="K651" s="18">
        <f t="shared" si="111"/>
        <v>1817.1</v>
      </c>
      <c r="L651" s="3">
        <f>L652</f>
        <v>0</v>
      </c>
      <c r="M651" s="18">
        <f t="shared" si="112"/>
        <v>1817.1</v>
      </c>
      <c r="N651" s="3">
        <f>N652</f>
        <v>0</v>
      </c>
      <c r="O651" s="18">
        <f t="shared" si="113"/>
        <v>1817.1</v>
      </c>
      <c r="P651" s="3">
        <f>P652</f>
        <v>0</v>
      </c>
      <c r="Q651" s="18">
        <f t="shared" si="117"/>
        <v>1817.1</v>
      </c>
      <c r="R651" s="3">
        <f>R652</f>
        <v>0</v>
      </c>
      <c r="S651" s="18">
        <f t="shared" si="109"/>
        <v>1817.1</v>
      </c>
    </row>
    <row r="652" spans="1:19" ht="32.25" customHeight="1" x14ac:dyDescent="0.3">
      <c r="A652" s="7" t="s">
        <v>24</v>
      </c>
      <c r="B652" s="16">
        <v>651</v>
      </c>
      <c r="C652" s="17" t="s">
        <v>11</v>
      </c>
      <c r="D652" s="17" t="s">
        <v>46</v>
      </c>
      <c r="E652" s="17" t="s">
        <v>51</v>
      </c>
      <c r="F652" s="17">
        <v>120</v>
      </c>
      <c r="G652" s="3">
        <v>1817.1</v>
      </c>
      <c r="H652" s="3"/>
      <c r="I652" s="18">
        <f t="shared" si="110"/>
        <v>1817.1</v>
      </c>
      <c r="J652" s="3"/>
      <c r="K652" s="18">
        <f t="shared" si="111"/>
        <v>1817.1</v>
      </c>
      <c r="L652" s="3"/>
      <c r="M652" s="18">
        <f t="shared" si="112"/>
        <v>1817.1</v>
      </c>
      <c r="N652" s="3"/>
      <c r="O652" s="18">
        <f t="shared" si="113"/>
        <v>1817.1</v>
      </c>
      <c r="P652" s="3"/>
      <c r="Q652" s="18">
        <f t="shared" si="117"/>
        <v>1817.1</v>
      </c>
      <c r="R652" s="3"/>
      <c r="S652" s="18">
        <f t="shared" si="109"/>
        <v>1817.1</v>
      </c>
    </row>
    <row r="653" spans="1:19" ht="30" x14ac:dyDescent="0.3">
      <c r="A653" s="7" t="s">
        <v>25</v>
      </c>
      <c r="B653" s="16">
        <v>651</v>
      </c>
      <c r="C653" s="17" t="s">
        <v>11</v>
      </c>
      <c r="D653" s="17" t="s">
        <v>46</v>
      </c>
      <c r="E653" s="17" t="s">
        <v>52</v>
      </c>
      <c r="F653" s="17" t="s">
        <v>14</v>
      </c>
      <c r="G653" s="3">
        <f>G654+G656+G658</f>
        <v>710.7</v>
      </c>
      <c r="H653" s="3">
        <f>H654+H656+H658</f>
        <v>0</v>
      </c>
      <c r="I653" s="18">
        <f t="shared" si="110"/>
        <v>710.7</v>
      </c>
      <c r="J653" s="3">
        <f>J654+J656+J658</f>
        <v>0</v>
      </c>
      <c r="K653" s="18">
        <f t="shared" si="111"/>
        <v>710.7</v>
      </c>
      <c r="L653" s="3">
        <f>L654+L656+L658</f>
        <v>0</v>
      </c>
      <c r="M653" s="18">
        <f t="shared" si="112"/>
        <v>710.7</v>
      </c>
      <c r="N653" s="3">
        <f>N654+N656+N658</f>
        <v>0</v>
      </c>
      <c r="O653" s="18">
        <f t="shared" si="113"/>
        <v>710.7</v>
      </c>
      <c r="P653" s="3">
        <f>P654+P656+P658</f>
        <v>0</v>
      </c>
      <c r="Q653" s="18">
        <f t="shared" si="117"/>
        <v>710.7</v>
      </c>
      <c r="R653" s="3">
        <f>R654+R656+R658</f>
        <v>0</v>
      </c>
      <c r="S653" s="18">
        <f t="shared" si="109"/>
        <v>710.7</v>
      </c>
    </row>
    <row r="654" spans="1:19" ht="90" customHeight="1" x14ac:dyDescent="0.3">
      <c r="A654" s="7" t="s">
        <v>23</v>
      </c>
      <c r="B654" s="16">
        <v>651</v>
      </c>
      <c r="C654" s="17" t="s">
        <v>11</v>
      </c>
      <c r="D654" s="17" t="s">
        <v>46</v>
      </c>
      <c r="E654" s="17" t="s">
        <v>52</v>
      </c>
      <c r="F654" s="17">
        <v>100</v>
      </c>
      <c r="G654" s="3">
        <f>G655</f>
        <v>43</v>
      </c>
      <c r="H654" s="3">
        <f>H655</f>
        <v>0</v>
      </c>
      <c r="I654" s="18">
        <f t="shared" si="110"/>
        <v>43</v>
      </c>
      <c r="J654" s="3">
        <f>J655</f>
        <v>0</v>
      </c>
      <c r="K654" s="18">
        <f t="shared" si="111"/>
        <v>43</v>
      </c>
      <c r="L654" s="3">
        <f>L655</f>
        <v>0</v>
      </c>
      <c r="M654" s="18">
        <f t="shared" si="112"/>
        <v>43</v>
      </c>
      <c r="N654" s="3">
        <f>N655</f>
        <v>0</v>
      </c>
      <c r="O654" s="18">
        <f t="shared" si="113"/>
        <v>43</v>
      </c>
      <c r="P654" s="3">
        <f>P655</f>
        <v>0</v>
      </c>
      <c r="Q654" s="18">
        <f t="shared" si="117"/>
        <v>43</v>
      </c>
      <c r="R654" s="3">
        <f>R655</f>
        <v>0</v>
      </c>
      <c r="S654" s="18">
        <f t="shared" si="109"/>
        <v>43</v>
      </c>
    </row>
    <row r="655" spans="1:19" ht="32.25" customHeight="1" x14ac:dyDescent="0.3">
      <c r="A655" s="7" t="s">
        <v>24</v>
      </c>
      <c r="B655" s="16">
        <v>651</v>
      </c>
      <c r="C655" s="17" t="s">
        <v>11</v>
      </c>
      <c r="D655" s="17" t="s">
        <v>46</v>
      </c>
      <c r="E655" s="17" t="s">
        <v>52</v>
      </c>
      <c r="F655" s="17">
        <v>120</v>
      </c>
      <c r="G655" s="3">
        <v>43</v>
      </c>
      <c r="H655" s="3"/>
      <c r="I655" s="18">
        <f t="shared" si="110"/>
        <v>43</v>
      </c>
      <c r="J655" s="3"/>
      <c r="K655" s="18">
        <f t="shared" si="111"/>
        <v>43</v>
      </c>
      <c r="L655" s="3"/>
      <c r="M655" s="18">
        <f t="shared" si="112"/>
        <v>43</v>
      </c>
      <c r="N655" s="3"/>
      <c r="O655" s="18">
        <f t="shared" si="113"/>
        <v>43</v>
      </c>
      <c r="P655" s="3"/>
      <c r="Q655" s="18">
        <f t="shared" si="117"/>
        <v>43</v>
      </c>
      <c r="R655" s="3"/>
      <c r="S655" s="18">
        <f t="shared" si="109"/>
        <v>43</v>
      </c>
    </row>
    <row r="656" spans="1:19" ht="30" x14ac:dyDescent="0.3">
      <c r="A656" s="7" t="s">
        <v>35</v>
      </c>
      <c r="B656" s="16">
        <v>651</v>
      </c>
      <c r="C656" s="17" t="s">
        <v>11</v>
      </c>
      <c r="D656" s="17" t="s">
        <v>46</v>
      </c>
      <c r="E656" s="17" t="s">
        <v>52</v>
      </c>
      <c r="F656" s="17">
        <v>200</v>
      </c>
      <c r="G656" s="3">
        <f>G657</f>
        <v>660.2</v>
      </c>
      <c r="H656" s="3">
        <f>H657</f>
        <v>0</v>
      </c>
      <c r="I656" s="18">
        <f t="shared" si="110"/>
        <v>660.2</v>
      </c>
      <c r="J656" s="3">
        <f>J657</f>
        <v>0</v>
      </c>
      <c r="K656" s="18">
        <f t="shared" si="111"/>
        <v>660.2</v>
      </c>
      <c r="L656" s="3">
        <f>L657</f>
        <v>0</v>
      </c>
      <c r="M656" s="18">
        <f t="shared" si="112"/>
        <v>660.2</v>
      </c>
      <c r="N656" s="3">
        <f>N657</f>
        <v>0</v>
      </c>
      <c r="O656" s="18">
        <f t="shared" si="113"/>
        <v>660.2</v>
      </c>
      <c r="P656" s="3">
        <f>P657</f>
        <v>0</v>
      </c>
      <c r="Q656" s="18">
        <f t="shared" si="117"/>
        <v>660.2</v>
      </c>
      <c r="R656" s="3">
        <f>R657</f>
        <v>0</v>
      </c>
      <c r="S656" s="18">
        <f t="shared" si="109"/>
        <v>660.2</v>
      </c>
    </row>
    <row r="657" spans="1:19" ht="45" x14ac:dyDescent="0.3">
      <c r="A657" s="7" t="s">
        <v>36</v>
      </c>
      <c r="B657" s="16">
        <v>651</v>
      </c>
      <c r="C657" s="17" t="s">
        <v>11</v>
      </c>
      <c r="D657" s="17" t="s">
        <v>46</v>
      </c>
      <c r="E657" s="17" t="s">
        <v>52</v>
      </c>
      <c r="F657" s="17">
        <v>240</v>
      </c>
      <c r="G657" s="3">
        <v>660.2</v>
      </c>
      <c r="H657" s="3"/>
      <c r="I657" s="18">
        <f t="shared" si="110"/>
        <v>660.2</v>
      </c>
      <c r="J657" s="3"/>
      <c r="K657" s="18">
        <f t="shared" si="111"/>
        <v>660.2</v>
      </c>
      <c r="L657" s="3"/>
      <c r="M657" s="18">
        <f t="shared" si="112"/>
        <v>660.2</v>
      </c>
      <c r="N657" s="3"/>
      <c r="O657" s="18">
        <f t="shared" si="113"/>
        <v>660.2</v>
      </c>
      <c r="P657" s="3"/>
      <c r="Q657" s="18">
        <f t="shared" si="117"/>
        <v>660.2</v>
      </c>
      <c r="R657" s="3"/>
      <c r="S657" s="18">
        <f t="shared" si="109"/>
        <v>660.2</v>
      </c>
    </row>
    <row r="658" spans="1:19" x14ac:dyDescent="0.3">
      <c r="A658" s="7" t="s">
        <v>37</v>
      </c>
      <c r="B658" s="16">
        <v>651</v>
      </c>
      <c r="C658" s="17" t="s">
        <v>11</v>
      </c>
      <c r="D658" s="17" t="s">
        <v>46</v>
      </c>
      <c r="E658" s="17" t="s">
        <v>52</v>
      </c>
      <c r="F658" s="17">
        <v>800</v>
      </c>
      <c r="G658" s="3">
        <f>G659</f>
        <v>7.5</v>
      </c>
      <c r="H658" s="3">
        <f>H659</f>
        <v>0</v>
      </c>
      <c r="I658" s="18">
        <f t="shared" si="110"/>
        <v>7.5</v>
      </c>
      <c r="J658" s="3">
        <f>J659</f>
        <v>0</v>
      </c>
      <c r="K658" s="18">
        <f t="shared" si="111"/>
        <v>7.5</v>
      </c>
      <c r="L658" s="3">
        <f>L659</f>
        <v>0</v>
      </c>
      <c r="M658" s="18">
        <f t="shared" si="112"/>
        <v>7.5</v>
      </c>
      <c r="N658" s="3">
        <f>N659</f>
        <v>0</v>
      </c>
      <c r="O658" s="18">
        <f t="shared" si="113"/>
        <v>7.5</v>
      </c>
      <c r="P658" s="3">
        <f>P659</f>
        <v>0</v>
      </c>
      <c r="Q658" s="18">
        <f t="shared" si="117"/>
        <v>7.5</v>
      </c>
      <c r="R658" s="3">
        <f>R659</f>
        <v>0</v>
      </c>
      <c r="S658" s="18">
        <f t="shared" si="109"/>
        <v>7.5</v>
      </c>
    </row>
    <row r="659" spans="1:19" x14ac:dyDescent="0.3">
      <c r="A659" s="7" t="s">
        <v>38</v>
      </c>
      <c r="B659" s="16">
        <v>651</v>
      </c>
      <c r="C659" s="17" t="s">
        <v>11</v>
      </c>
      <c r="D659" s="17" t="s">
        <v>46</v>
      </c>
      <c r="E659" s="17" t="s">
        <v>52</v>
      </c>
      <c r="F659" s="17">
        <v>850</v>
      </c>
      <c r="G659" s="3">
        <v>7.5</v>
      </c>
      <c r="H659" s="3"/>
      <c r="I659" s="18">
        <f t="shared" si="110"/>
        <v>7.5</v>
      </c>
      <c r="J659" s="3"/>
      <c r="K659" s="18">
        <f t="shared" si="111"/>
        <v>7.5</v>
      </c>
      <c r="L659" s="3"/>
      <c r="M659" s="18">
        <f t="shared" si="112"/>
        <v>7.5</v>
      </c>
      <c r="N659" s="3"/>
      <c r="O659" s="18">
        <f t="shared" si="113"/>
        <v>7.5</v>
      </c>
      <c r="P659" s="3"/>
      <c r="Q659" s="18">
        <f t="shared" si="117"/>
        <v>7.5</v>
      </c>
      <c r="R659" s="3"/>
      <c r="S659" s="18">
        <f t="shared" si="109"/>
        <v>7.5</v>
      </c>
    </row>
    <row r="660" spans="1:19" x14ac:dyDescent="0.3">
      <c r="A660" s="6" t="s">
        <v>280</v>
      </c>
      <c r="B660" s="13">
        <v>651</v>
      </c>
      <c r="C660" s="15" t="s">
        <v>281</v>
      </c>
      <c r="D660" s="15" t="s">
        <v>12</v>
      </c>
      <c r="E660" s="15" t="s">
        <v>13</v>
      </c>
      <c r="F660" s="15" t="s">
        <v>14</v>
      </c>
      <c r="G660" s="2">
        <f>G661</f>
        <v>184.8</v>
      </c>
      <c r="H660" s="2">
        <f>H661</f>
        <v>0</v>
      </c>
      <c r="I660" s="14">
        <f t="shared" si="110"/>
        <v>184.8</v>
      </c>
      <c r="J660" s="2">
        <f>J661</f>
        <v>0</v>
      </c>
      <c r="K660" s="14">
        <f t="shared" si="111"/>
        <v>184.8</v>
      </c>
      <c r="L660" s="2">
        <f>L661</f>
        <v>0</v>
      </c>
      <c r="M660" s="14">
        <f t="shared" si="112"/>
        <v>184.8</v>
      </c>
      <c r="N660" s="2">
        <f>N661</f>
        <v>0</v>
      </c>
      <c r="O660" s="14">
        <f t="shared" si="113"/>
        <v>184.8</v>
      </c>
      <c r="P660" s="2">
        <f>P661</f>
        <v>0</v>
      </c>
      <c r="Q660" s="14">
        <f t="shared" si="117"/>
        <v>184.8</v>
      </c>
      <c r="R660" s="2">
        <f>R661</f>
        <v>0</v>
      </c>
      <c r="S660" s="14">
        <f t="shared" si="109"/>
        <v>184.8</v>
      </c>
    </row>
    <row r="661" spans="1:19" x14ac:dyDescent="0.3">
      <c r="A661" s="7" t="s">
        <v>283</v>
      </c>
      <c r="B661" s="16">
        <v>651</v>
      </c>
      <c r="C661" s="17" t="s">
        <v>281</v>
      </c>
      <c r="D661" s="17" t="s">
        <v>11</v>
      </c>
      <c r="E661" s="17" t="s">
        <v>13</v>
      </c>
      <c r="F661" s="17" t="s">
        <v>14</v>
      </c>
      <c r="G661" s="3">
        <f t="shared" ref="G661:R666" si="120">G662</f>
        <v>184.8</v>
      </c>
      <c r="H661" s="3">
        <f t="shared" si="120"/>
        <v>0</v>
      </c>
      <c r="I661" s="18">
        <f t="shared" si="110"/>
        <v>184.8</v>
      </c>
      <c r="J661" s="3">
        <f t="shared" si="120"/>
        <v>0</v>
      </c>
      <c r="K661" s="18">
        <f t="shared" si="111"/>
        <v>184.8</v>
      </c>
      <c r="L661" s="3">
        <f t="shared" si="120"/>
        <v>0</v>
      </c>
      <c r="M661" s="18">
        <f t="shared" si="112"/>
        <v>184.8</v>
      </c>
      <c r="N661" s="3">
        <f t="shared" si="120"/>
        <v>0</v>
      </c>
      <c r="O661" s="18">
        <f t="shared" si="113"/>
        <v>184.8</v>
      </c>
      <c r="P661" s="3">
        <f t="shared" si="120"/>
        <v>0</v>
      </c>
      <c r="Q661" s="18">
        <f t="shared" si="117"/>
        <v>184.8</v>
      </c>
      <c r="R661" s="3">
        <f t="shared" si="120"/>
        <v>0</v>
      </c>
      <c r="S661" s="18">
        <f t="shared" si="109"/>
        <v>184.8</v>
      </c>
    </row>
    <row r="662" spans="1:19" ht="34.15" customHeight="1" x14ac:dyDescent="0.3">
      <c r="A662" s="7" t="s">
        <v>667</v>
      </c>
      <c r="B662" s="16">
        <v>651</v>
      </c>
      <c r="C662" s="17" t="s">
        <v>281</v>
      </c>
      <c r="D662" s="17" t="s">
        <v>11</v>
      </c>
      <c r="E662" s="17" t="s">
        <v>284</v>
      </c>
      <c r="F662" s="17" t="s">
        <v>14</v>
      </c>
      <c r="G662" s="3">
        <f t="shared" si="120"/>
        <v>184.8</v>
      </c>
      <c r="H662" s="3">
        <f t="shared" si="120"/>
        <v>0</v>
      </c>
      <c r="I662" s="18">
        <f t="shared" si="110"/>
        <v>184.8</v>
      </c>
      <c r="J662" s="3">
        <f t="shared" si="120"/>
        <v>0</v>
      </c>
      <c r="K662" s="18">
        <f t="shared" si="111"/>
        <v>184.8</v>
      </c>
      <c r="L662" s="3">
        <f t="shared" si="120"/>
        <v>0</v>
      </c>
      <c r="M662" s="18">
        <f t="shared" si="112"/>
        <v>184.8</v>
      </c>
      <c r="N662" s="3">
        <f t="shared" si="120"/>
        <v>0</v>
      </c>
      <c r="O662" s="18">
        <f t="shared" si="113"/>
        <v>184.8</v>
      </c>
      <c r="P662" s="3">
        <f t="shared" si="120"/>
        <v>0</v>
      </c>
      <c r="Q662" s="18">
        <f t="shared" si="117"/>
        <v>184.8</v>
      </c>
      <c r="R662" s="3">
        <f t="shared" si="120"/>
        <v>0</v>
      </c>
      <c r="S662" s="18">
        <f t="shared" si="109"/>
        <v>184.8</v>
      </c>
    </row>
    <row r="663" spans="1:19" ht="90.75" customHeight="1" x14ac:dyDescent="0.3">
      <c r="A663" s="25" t="s">
        <v>740</v>
      </c>
      <c r="B663" s="16">
        <v>651</v>
      </c>
      <c r="C663" s="17" t="s">
        <v>281</v>
      </c>
      <c r="D663" s="17" t="s">
        <v>11</v>
      </c>
      <c r="E663" s="17" t="s">
        <v>285</v>
      </c>
      <c r="F663" s="17" t="s">
        <v>14</v>
      </c>
      <c r="G663" s="3">
        <f t="shared" si="120"/>
        <v>184.8</v>
      </c>
      <c r="H663" s="3">
        <f t="shared" si="120"/>
        <v>0</v>
      </c>
      <c r="I663" s="18">
        <f t="shared" si="110"/>
        <v>184.8</v>
      </c>
      <c r="J663" s="3">
        <f t="shared" si="120"/>
        <v>0</v>
      </c>
      <c r="K663" s="18">
        <f t="shared" si="111"/>
        <v>184.8</v>
      </c>
      <c r="L663" s="3">
        <f t="shared" si="120"/>
        <v>0</v>
      </c>
      <c r="M663" s="18">
        <f t="shared" si="112"/>
        <v>184.8</v>
      </c>
      <c r="N663" s="3">
        <f t="shared" si="120"/>
        <v>0</v>
      </c>
      <c r="O663" s="18">
        <f t="shared" si="113"/>
        <v>184.8</v>
      </c>
      <c r="P663" s="3">
        <f t="shared" si="120"/>
        <v>0</v>
      </c>
      <c r="Q663" s="18">
        <f t="shared" si="117"/>
        <v>184.8</v>
      </c>
      <c r="R663" s="3">
        <f t="shared" si="120"/>
        <v>0</v>
      </c>
      <c r="S663" s="18">
        <f t="shared" si="109"/>
        <v>184.8</v>
      </c>
    </row>
    <row r="664" spans="1:19" ht="60" x14ac:dyDescent="0.3">
      <c r="A664" s="25" t="s">
        <v>587</v>
      </c>
      <c r="B664" s="16">
        <v>651</v>
      </c>
      <c r="C664" s="17" t="s">
        <v>281</v>
      </c>
      <c r="D664" s="17" t="s">
        <v>11</v>
      </c>
      <c r="E664" s="17" t="s">
        <v>286</v>
      </c>
      <c r="F664" s="17" t="s">
        <v>14</v>
      </c>
      <c r="G664" s="3">
        <f t="shared" si="120"/>
        <v>184.8</v>
      </c>
      <c r="H664" s="3">
        <f t="shared" si="120"/>
        <v>0</v>
      </c>
      <c r="I664" s="18">
        <f t="shared" si="110"/>
        <v>184.8</v>
      </c>
      <c r="J664" s="3">
        <f t="shared" si="120"/>
        <v>0</v>
      </c>
      <c r="K664" s="18">
        <f t="shared" si="111"/>
        <v>184.8</v>
      </c>
      <c r="L664" s="3">
        <f t="shared" si="120"/>
        <v>0</v>
      </c>
      <c r="M664" s="18">
        <f t="shared" si="112"/>
        <v>184.8</v>
      </c>
      <c r="N664" s="3">
        <f t="shared" si="120"/>
        <v>0</v>
      </c>
      <c r="O664" s="18">
        <f t="shared" si="113"/>
        <v>184.8</v>
      </c>
      <c r="P664" s="3">
        <f t="shared" si="120"/>
        <v>0</v>
      </c>
      <c r="Q664" s="18">
        <f t="shared" si="117"/>
        <v>184.8</v>
      </c>
      <c r="R664" s="3">
        <f t="shared" si="120"/>
        <v>0</v>
      </c>
      <c r="S664" s="18">
        <f t="shared" si="109"/>
        <v>184.8</v>
      </c>
    </row>
    <row r="665" spans="1:19" ht="60" x14ac:dyDescent="0.3">
      <c r="A665" s="25" t="s">
        <v>591</v>
      </c>
      <c r="B665" s="16">
        <v>651</v>
      </c>
      <c r="C665" s="17" t="s">
        <v>281</v>
      </c>
      <c r="D665" s="17" t="s">
        <v>11</v>
      </c>
      <c r="E665" s="17" t="s">
        <v>287</v>
      </c>
      <c r="F665" s="17" t="s">
        <v>14</v>
      </c>
      <c r="G665" s="3">
        <f t="shared" si="120"/>
        <v>184.8</v>
      </c>
      <c r="H665" s="3">
        <f t="shared" si="120"/>
        <v>0</v>
      </c>
      <c r="I665" s="18">
        <f t="shared" si="110"/>
        <v>184.8</v>
      </c>
      <c r="J665" s="3">
        <f t="shared" si="120"/>
        <v>0</v>
      </c>
      <c r="K665" s="18">
        <f t="shared" si="111"/>
        <v>184.8</v>
      </c>
      <c r="L665" s="3">
        <f t="shared" si="120"/>
        <v>0</v>
      </c>
      <c r="M665" s="18">
        <f t="shared" si="112"/>
        <v>184.8</v>
      </c>
      <c r="N665" s="3">
        <f t="shared" si="120"/>
        <v>0</v>
      </c>
      <c r="O665" s="18">
        <f t="shared" si="113"/>
        <v>184.8</v>
      </c>
      <c r="P665" s="3">
        <f t="shared" si="120"/>
        <v>0</v>
      </c>
      <c r="Q665" s="18">
        <f t="shared" si="117"/>
        <v>184.8</v>
      </c>
      <c r="R665" s="3">
        <f t="shared" si="120"/>
        <v>0</v>
      </c>
      <c r="S665" s="18">
        <f t="shared" si="109"/>
        <v>184.8</v>
      </c>
    </row>
    <row r="666" spans="1:19" ht="30" x14ac:dyDescent="0.3">
      <c r="A666" s="7" t="s">
        <v>288</v>
      </c>
      <c r="B666" s="16">
        <v>651</v>
      </c>
      <c r="C666" s="17" t="s">
        <v>281</v>
      </c>
      <c r="D666" s="17" t="s">
        <v>11</v>
      </c>
      <c r="E666" s="17" t="s">
        <v>287</v>
      </c>
      <c r="F666" s="17" t="s">
        <v>572</v>
      </c>
      <c r="G666" s="3">
        <f t="shared" si="120"/>
        <v>184.8</v>
      </c>
      <c r="H666" s="3">
        <f t="shared" si="120"/>
        <v>0</v>
      </c>
      <c r="I666" s="18">
        <f t="shared" si="110"/>
        <v>184.8</v>
      </c>
      <c r="J666" s="3">
        <f t="shared" si="120"/>
        <v>0</v>
      </c>
      <c r="K666" s="18">
        <f t="shared" si="111"/>
        <v>184.8</v>
      </c>
      <c r="L666" s="3">
        <f t="shared" si="120"/>
        <v>0</v>
      </c>
      <c r="M666" s="18">
        <f t="shared" si="112"/>
        <v>184.8</v>
      </c>
      <c r="N666" s="3">
        <f t="shared" si="120"/>
        <v>0</v>
      </c>
      <c r="O666" s="18">
        <f t="shared" si="113"/>
        <v>184.8</v>
      </c>
      <c r="P666" s="3">
        <f t="shared" si="120"/>
        <v>0</v>
      </c>
      <c r="Q666" s="18">
        <f t="shared" si="117"/>
        <v>184.8</v>
      </c>
      <c r="R666" s="3">
        <f t="shared" si="120"/>
        <v>0</v>
      </c>
      <c r="S666" s="18">
        <f t="shared" si="109"/>
        <v>184.8</v>
      </c>
    </row>
    <row r="667" spans="1:19" ht="30" x14ac:dyDescent="0.3">
      <c r="A667" s="7" t="s">
        <v>289</v>
      </c>
      <c r="B667" s="16">
        <v>651</v>
      </c>
      <c r="C667" s="17" t="s">
        <v>281</v>
      </c>
      <c r="D667" s="17" t="s">
        <v>11</v>
      </c>
      <c r="E667" s="17" t="s">
        <v>287</v>
      </c>
      <c r="F667" s="17" t="s">
        <v>575</v>
      </c>
      <c r="G667" s="3">
        <v>184.8</v>
      </c>
      <c r="H667" s="3"/>
      <c r="I667" s="18">
        <f t="shared" ref="I667:I707" si="121">G667+H667</f>
        <v>184.8</v>
      </c>
      <c r="J667" s="3"/>
      <c r="K667" s="18">
        <f t="shared" ref="K667:K707" si="122">I667+J667</f>
        <v>184.8</v>
      </c>
      <c r="L667" s="3"/>
      <c r="M667" s="18">
        <f t="shared" ref="M667:M707" si="123">K667+L667</f>
        <v>184.8</v>
      </c>
      <c r="N667" s="3"/>
      <c r="O667" s="18">
        <f t="shared" ref="O667:O707" si="124">M667+N667</f>
        <v>184.8</v>
      </c>
      <c r="P667" s="3"/>
      <c r="Q667" s="18">
        <f t="shared" si="117"/>
        <v>184.8</v>
      </c>
      <c r="R667" s="3"/>
      <c r="S667" s="18">
        <f t="shared" si="109"/>
        <v>184.8</v>
      </c>
    </row>
    <row r="668" spans="1:19" ht="25.5" x14ac:dyDescent="0.3">
      <c r="A668" s="6" t="s">
        <v>425</v>
      </c>
      <c r="B668" s="13">
        <v>665</v>
      </c>
      <c r="C668" s="15" t="s">
        <v>12</v>
      </c>
      <c r="D668" s="15" t="s">
        <v>12</v>
      </c>
      <c r="E668" s="15" t="s">
        <v>13</v>
      </c>
      <c r="F668" s="15" t="s">
        <v>14</v>
      </c>
      <c r="G668" s="2">
        <f>G669+G692</f>
        <v>5459.9000000000005</v>
      </c>
      <c r="H668" s="2">
        <f>H669+H692</f>
        <v>0</v>
      </c>
      <c r="I668" s="14">
        <f t="shared" si="121"/>
        <v>5459.9000000000005</v>
      </c>
      <c r="J668" s="2">
        <f>J669+J692</f>
        <v>0</v>
      </c>
      <c r="K668" s="14">
        <f t="shared" si="122"/>
        <v>5459.9000000000005</v>
      </c>
      <c r="L668" s="2">
        <f>L669+L692</f>
        <v>0</v>
      </c>
      <c r="M668" s="14">
        <f t="shared" si="123"/>
        <v>5459.9000000000005</v>
      </c>
      <c r="N668" s="2">
        <f>N669+N692</f>
        <v>0</v>
      </c>
      <c r="O668" s="14">
        <f t="shared" si="124"/>
        <v>5459.9000000000005</v>
      </c>
      <c r="P668" s="2">
        <f>P669+P692</f>
        <v>0</v>
      </c>
      <c r="Q668" s="14">
        <f t="shared" si="117"/>
        <v>5459.9000000000005</v>
      </c>
      <c r="R668" s="2">
        <f>R669+R692</f>
        <v>0</v>
      </c>
      <c r="S668" s="14">
        <f t="shared" si="109"/>
        <v>5459.9000000000005</v>
      </c>
    </row>
    <row r="669" spans="1:19" x14ac:dyDescent="0.3">
      <c r="A669" s="6" t="s">
        <v>10</v>
      </c>
      <c r="B669" s="13">
        <v>665</v>
      </c>
      <c r="C669" s="15" t="s">
        <v>11</v>
      </c>
      <c r="D669" s="15" t="s">
        <v>12</v>
      </c>
      <c r="E669" s="15" t="s">
        <v>13</v>
      </c>
      <c r="F669" s="15" t="s">
        <v>14</v>
      </c>
      <c r="G669" s="2">
        <f>G670+G679</f>
        <v>4796.9000000000005</v>
      </c>
      <c r="H669" s="2">
        <f>H670+H679</f>
        <v>0</v>
      </c>
      <c r="I669" s="14">
        <f t="shared" si="121"/>
        <v>4796.9000000000005</v>
      </c>
      <c r="J669" s="2">
        <f>J670+J679</f>
        <v>0</v>
      </c>
      <c r="K669" s="14">
        <f t="shared" si="122"/>
        <v>4796.9000000000005</v>
      </c>
      <c r="L669" s="2">
        <f>L670+L679</f>
        <v>0</v>
      </c>
      <c r="M669" s="14">
        <f t="shared" si="123"/>
        <v>4796.9000000000005</v>
      </c>
      <c r="N669" s="2">
        <f>N670+N679</f>
        <v>0</v>
      </c>
      <c r="O669" s="14">
        <f t="shared" si="124"/>
        <v>4796.9000000000005</v>
      </c>
      <c r="P669" s="2">
        <f>P670+P679</f>
        <v>0</v>
      </c>
      <c r="Q669" s="14">
        <f t="shared" si="117"/>
        <v>4796.9000000000005</v>
      </c>
      <c r="R669" s="2">
        <f>R670+R679</f>
        <v>0</v>
      </c>
      <c r="S669" s="14">
        <f t="shared" si="109"/>
        <v>4796.9000000000005</v>
      </c>
    </row>
    <row r="670" spans="1:19" ht="30" x14ac:dyDescent="0.3">
      <c r="A670" s="7" t="s">
        <v>15</v>
      </c>
      <c r="B670" s="16">
        <v>665</v>
      </c>
      <c r="C670" s="17" t="s">
        <v>11</v>
      </c>
      <c r="D670" s="17" t="s">
        <v>16</v>
      </c>
      <c r="E670" s="17" t="s">
        <v>13</v>
      </c>
      <c r="F670" s="17" t="s">
        <v>14</v>
      </c>
      <c r="G670" s="3">
        <f>G671</f>
        <v>1432.2</v>
      </c>
      <c r="H670" s="3">
        <f>H671</f>
        <v>0</v>
      </c>
      <c r="I670" s="18">
        <f t="shared" si="121"/>
        <v>1432.2</v>
      </c>
      <c r="J670" s="3">
        <f>J671</f>
        <v>0</v>
      </c>
      <c r="K670" s="18">
        <f t="shared" si="122"/>
        <v>1432.2</v>
      </c>
      <c r="L670" s="3">
        <f>L671</f>
        <v>0</v>
      </c>
      <c r="M670" s="18">
        <f t="shared" si="123"/>
        <v>1432.2</v>
      </c>
      <c r="N670" s="3">
        <f>N671</f>
        <v>0</v>
      </c>
      <c r="O670" s="18">
        <f t="shared" si="124"/>
        <v>1432.2</v>
      </c>
      <c r="P670" s="3">
        <f>P671</f>
        <v>0</v>
      </c>
      <c r="Q670" s="18">
        <f t="shared" si="117"/>
        <v>1432.2</v>
      </c>
      <c r="R670" s="3">
        <f>R671</f>
        <v>0</v>
      </c>
      <c r="S670" s="18">
        <f t="shared" si="109"/>
        <v>1432.2</v>
      </c>
    </row>
    <row r="671" spans="1:19" ht="47.25" customHeight="1" x14ac:dyDescent="0.3">
      <c r="A671" s="7" t="s">
        <v>17</v>
      </c>
      <c r="B671" s="16">
        <v>665</v>
      </c>
      <c r="C671" s="17" t="s">
        <v>11</v>
      </c>
      <c r="D671" s="17" t="s">
        <v>16</v>
      </c>
      <c r="E671" s="17" t="s">
        <v>41</v>
      </c>
      <c r="F671" s="17" t="s">
        <v>14</v>
      </c>
      <c r="G671" s="3">
        <f>G672</f>
        <v>1432.2</v>
      </c>
      <c r="H671" s="3">
        <f>H672</f>
        <v>0</v>
      </c>
      <c r="I671" s="18">
        <f t="shared" si="121"/>
        <v>1432.2</v>
      </c>
      <c r="J671" s="3">
        <f>J672</f>
        <v>0</v>
      </c>
      <c r="K671" s="18">
        <f t="shared" si="122"/>
        <v>1432.2</v>
      </c>
      <c r="L671" s="3">
        <f>L672</f>
        <v>0</v>
      </c>
      <c r="M671" s="18">
        <f t="shared" si="123"/>
        <v>1432.2</v>
      </c>
      <c r="N671" s="3">
        <f>N672</f>
        <v>0</v>
      </c>
      <c r="O671" s="18">
        <f t="shared" si="124"/>
        <v>1432.2</v>
      </c>
      <c r="P671" s="3">
        <f>P672</f>
        <v>0</v>
      </c>
      <c r="Q671" s="18">
        <f t="shared" si="117"/>
        <v>1432.2</v>
      </c>
      <c r="R671" s="3">
        <f>R672</f>
        <v>0</v>
      </c>
      <c r="S671" s="18">
        <f t="shared" si="109"/>
        <v>1432.2</v>
      </c>
    </row>
    <row r="672" spans="1:19" ht="15" customHeight="1" x14ac:dyDescent="0.3">
      <c r="A672" s="7" t="s">
        <v>19</v>
      </c>
      <c r="B672" s="16">
        <v>665</v>
      </c>
      <c r="C672" s="17" t="s">
        <v>11</v>
      </c>
      <c r="D672" s="17" t="s">
        <v>16</v>
      </c>
      <c r="E672" s="17" t="s">
        <v>20</v>
      </c>
      <c r="F672" s="17" t="s">
        <v>14</v>
      </c>
      <c r="G672" s="3">
        <f>G673+G676</f>
        <v>1432.2</v>
      </c>
      <c r="H672" s="3">
        <f>H673+H676</f>
        <v>0</v>
      </c>
      <c r="I672" s="18">
        <f t="shared" si="121"/>
        <v>1432.2</v>
      </c>
      <c r="J672" s="3">
        <f>J673+J676</f>
        <v>0</v>
      </c>
      <c r="K672" s="18">
        <f t="shared" si="122"/>
        <v>1432.2</v>
      </c>
      <c r="L672" s="3">
        <f>L673+L676</f>
        <v>0</v>
      </c>
      <c r="M672" s="18">
        <f t="shared" si="123"/>
        <v>1432.2</v>
      </c>
      <c r="N672" s="3">
        <f>N673+N676</f>
        <v>0</v>
      </c>
      <c r="O672" s="18">
        <f t="shared" si="124"/>
        <v>1432.2</v>
      </c>
      <c r="P672" s="3">
        <f>P673+P676</f>
        <v>0</v>
      </c>
      <c r="Q672" s="18">
        <f t="shared" si="117"/>
        <v>1432.2</v>
      </c>
      <c r="R672" s="3">
        <f>R673+R676</f>
        <v>0</v>
      </c>
      <c r="S672" s="18">
        <f t="shared" si="109"/>
        <v>1432.2</v>
      </c>
    </row>
    <row r="673" spans="1:19" ht="30" x14ac:dyDescent="0.3">
      <c r="A673" s="7" t="s">
        <v>426</v>
      </c>
      <c r="B673" s="16">
        <v>665</v>
      </c>
      <c r="C673" s="17" t="s">
        <v>11</v>
      </c>
      <c r="D673" s="17" t="s">
        <v>16</v>
      </c>
      <c r="E673" s="17" t="s">
        <v>22</v>
      </c>
      <c r="F673" s="17" t="s">
        <v>14</v>
      </c>
      <c r="G673" s="3">
        <f>G674</f>
        <v>1332.7</v>
      </c>
      <c r="H673" s="3">
        <f>H674</f>
        <v>0</v>
      </c>
      <c r="I673" s="18">
        <f t="shared" si="121"/>
        <v>1332.7</v>
      </c>
      <c r="J673" s="3">
        <f>J674</f>
        <v>0</v>
      </c>
      <c r="K673" s="18">
        <f t="shared" si="122"/>
        <v>1332.7</v>
      </c>
      <c r="L673" s="3">
        <f>L674</f>
        <v>0</v>
      </c>
      <c r="M673" s="18">
        <f t="shared" si="123"/>
        <v>1332.7</v>
      </c>
      <c r="N673" s="3">
        <f>N674</f>
        <v>0</v>
      </c>
      <c r="O673" s="18">
        <f t="shared" si="124"/>
        <v>1332.7</v>
      </c>
      <c r="P673" s="3">
        <f>P674</f>
        <v>0</v>
      </c>
      <c r="Q673" s="18">
        <f t="shared" si="117"/>
        <v>1332.7</v>
      </c>
      <c r="R673" s="3">
        <f>R674</f>
        <v>0</v>
      </c>
      <c r="S673" s="18">
        <f t="shared" si="109"/>
        <v>1332.7</v>
      </c>
    </row>
    <row r="674" spans="1:19" ht="33" customHeight="1" x14ac:dyDescent="0.3">
      <c r="A674" s="7" t="s">
        <v>23</v>
      </c>
      <c r="B674" s="16">
        <v>665</v>
      </c>
      <c r="C674" s="17" t="s">
        <v>11</v>
      </c>
      <c r="D674" s="17" t="s">
        <v>16</v>
      </c>
      <c r="E674" s="17" t="s">
        <v>22</v>
      </c>
      <c r="F674" s="17">
        <v>100</v>
      </c>
      <c r="G674" s="3">
        <f>G675</f>
        <v>1332.7</v>
      </c>
      <c r="H674" s="3">
        <f>H675</f>
        <v>0</v>
      </c>
      <c r="I674" s="18">
        <f t="shared" si="121"/>
        <v>1332.7</v>
      </c>
      <c r="J674" s="3">
        <f>J675</f>
        <v>0</v>
      </c>
      <c r="K674" s="18">
        <f t="shared" si="122"/>
        <v>1332.7</v>
      </c>
      <c r="L674" s="3">
        <f>L675</f>
        <v>0</v>
      </c>
      <c r="M674" s="18">
        <f t="shared" si="123"/>
        <v>1332.7</v>
      </c>
      <c r="N674" s="3">
        <f>N675</f>
        <v>0</v>
      </c>
      <c r="O674" s="18">
        <f t="shared" si="124"/>
        <v>1332.7</v>
      </c>
      <c r="P674" s="3">
        <f>P675</f>
        <v>0</v>
      </c>
      <c r="Q674" s="18">
        <f t="shared" si="117"/>
        <v>1332.7</v>
      </c>
      <c r="R674" s="3">
        <f>R675</f>
        <v>0</v>
      </c>
      <c r="S674" s="18">
        <f t="shared" si="109"/>
        <v>1332.7</v>
      </c>
    </row>
    <row r="675" spans="1:19" ht="34.5" customHeight="1" x14ac:dyDescent="0.3">
      <c r="A675" s="7" t="s">
        <v>24</v>
      </c>
      <c r="B675" s="16">
        <v>665</v>
      </c>
      <c r="C675" s="17" t="s">
        <v>11</v>
      </c>
      <c r="D675" s="17" t="s">
        <v>16</v>
      </c>
      <c r="E675" s="17" t="s">
        <v>22</v>
      </c>
      <c r="F675" s="17">
        <v>120</v>
      </c>
      <c r="G675" s="3">
        <v>1332.7</v>
      </c>
      <c r="H675" s="3"/>
      <c r="I675" s="18">
        <f t="shared" si="121"/>
        <v>1332.7</v>
      </c>
      <c r="J675" s="3"/>
      <c r="K675" s="18">
        <f t="shared" si="122"/>
        <v>1332.7</v>
      </c>
      <c r="L675" s="3"/>
      <c r="M675" s="18">
        <f t="shared" si="123"/>
        <v>1332.7</v>
      </c>
      <c r="N675" s="3"/>
      <c r="O675" s="18">
        <f t="shared" si="124"/>
        <v>1332.7</v>
      </c>
      <c r="P675" s="3"/>
      <c r="Q675" s="18">
        <f t="shared" si="117"/>
        <v>1332.7</v>
      </c>
      <c r="R675" s="3"/>
      <c r="S675" s="18">
        <f t="shared" si="109"/>
        <v>1332.7</v>
      </c>
    </row>
    <row r="676" spans="1:19" ht="30" x14ac:dyDescent="0.3">
      <c r="A676" s="7" t="s">
        <v>25</v>
      </c>
      <c r="B676" s="16">
        <v>665</v>
      </c>
      <c r="C676" s="17" t="s">
        <v>11</v>
      </c>
      <c r="D676" s="17" t="s">
        <v>16</v>
      </c>
      <c r="E676" s="17" t="s">
        <v>26</v>
      </c>
      <c r="F676" s="17" t="s">
        <v>14</v>
      </c>
      <c r="G676" s="3">
        <f>G677</f>
        <v>99.5</v>
      </c>
      <c r="H676" s="3">
        <f>H677</f>
        <v>0</v>
      </c>
      <c r="I676" s="18">
        <f t="shared" si="121"/>
        <v>99.5</v>
      </c>
      <c r="J676" s="3">
        <f>J677</f>
        <v>0</v>
      </c>
      <c r="K676" s="18">
        <f t="shared" si="122"/>
        <v>99.5</v>
      </c>
      <c r="L676" s="3">
        <f>L677</f>
        <v>0</v>
      </c>
      <c r="M676" s="18">
        <f t="shared" si="123"/>
        <v>99.5</v>
      </c>
      <c r="N676" s="3">
        <f>N677</f>
        <v>0</v>
      </c>
      <c r="O676" s="18">
        <f t="shared" si="124"/>
        <v>99.5</v>
      </c>
      <c r="P676" s="3">
        <f>P677</f>
        <v>0</v>
      </c>
      <c r="Q676" s="18">
        <f t="shared" si="117"/>
        <v>99.5</v>
      </c>
      <c r="R676" s="3">
        <f>R677</f>
        <v>0</v>
      </c>
      <c r="S676" s="18">
        <f t="shared" si="109"/>
        <v>99.5</v>
      </c>
    </row>
    <row r="677" spans="1:19" ht="90" x14ac:dyDescent="0.3">
      <c r="A677" s="7" t="s">
        <v>23</v>
      </c>
      <c r="B677" s="16">
        <v>665</v>
      </c>
      <c r="C677" s="17" t="s">
        <v>11</v>
      </c>
      <c r="D677" s="17" t="s">
        <v>16</v>
      </c>
      <c r="E677" s="17" t="s">
        <v>26</v>
      </c>
      <c r="F677" s="17">
        <v>100</v>
      </c>
      <c r="G677" s="3">
        <f>G678</f>
        <v>99.5</v>
      </c>
      <c r="H677" s="3">
        <f>H678</f>
        <v>0</v>
      </c>
      <c r="I677" s="18">
        <f t="shared" si="121"/>
        <v>99.5</v>
      </c>
      <c r="J677" s="3">
        <f>J678</f>
        <v>0</v>
      </c>
      <c r="K677" s="18">
        <f t="shared" si="122"/>
        <v>99.5</v>
      </c>
      <c r="L677" s="3">
        <f>L678</f>
        <v>0</v>
      </c>
      <c r="M677" s="18">
        <f t="shared" si="123"/>
        <v>99.5</v>
      </c>
      <c r="N677" s="3">
        <f>N678</f>
        <v>0</v>
      </c>
      <c r="O677" s="18">
        <f t="shared" si="124"/>
        <v>99.5</v>
      </c>
      <c r="P677" s="3">
        <f>P678</f>
        <v>0</v>
      </c>
      <c r="Q677" s="18">
        <f t="shared" si="117"/>
        <v>99.5</v>
      </c>
      <c r="R677" s="3">
        <f>R678</f>
        <v>0</v>
      </c>
      <c r="S677" s="18">
        <f t="shared" si="109"/>
        <v>99.5</v>
      </c>
    </row>
    <row r="678" spans="1:19" ht="33.75" customHeight="1" x14ac:dyDescent="0.3">
      <c r="A678" s="7" t="s">
        <v>24</v>
      </c>
      <c r="B678" s="16">
        <v>665</v>
      </c>
      <c r="C678" s="17" t="s">
        <v>11</v>
      </c>
      <c r="D678" s="17" t="s">
        <v>16</v>
      </c>
      <c r="E678" s="17" t="s">
        <v>26</v>
      </c>
      <c r="F678" s="17">
        <v>120</v>
      </c>
      <c r="G678" s="3">
        <v>99.5</v>
      </c>
      <c r="H678" s="3"/>
      <c r="I678" s="18">
        <f t="shared" si="121"/>
        <v>99.5</v>
      </c>
      <c r="J678" s="3"/>
      <c r="K678" s="18">
        <f t="shared" si="122"/>
        <v>99.5</v>
      </c>
      <c r="L678" s="3"/>
      <c r="M678" s="18">
        <f t="shared" si="123"/>
        <v>99.5</v>
      </c>
      <c r="N678" s="3"/>
      <c r="O678" s="18">
        <f t="shared" si="124"/>
        <v>99.5</v>
      </c>
      <c r="P678" s="3"/>
      <c r="Q678" s="18">
        <f t="shared" si="117"/>
        <v>99.5</v>
      </c>
      <c r="R678" s="3"/>
      <c r="S678" s="18">
        <f t="shared" si="109"/>
        <v>99.5</v>
      </c>
    </row>
    <row r="679" spans="1:19" ht="61.5" customHeight="1" x14ac:dyDescent="0.3">
      <c r="A679" s="7" t="s">
        <v>27</v>
      </c>
      <c r="B679" s="16">
        <v>665</v>
      </c>
      <c r="C679" s="17" t="s">
        <v>11</v>
      </c>
      <c r="D679" s="17" t="s">
        <v>28</v>
      </c>
      <c r="E679" s="17" t="s">
        <v>13</v>
      </c>
      <c r="F679" s="17" t="s">
        <v>14</v>
      </c>
      <c r="G679" s="3">
        <f>G682+G685</f>
        <v>3364.7000000000003</v>
      </c>
      <c r="H679" s="3">
        <f>H682+H685</f>
        <v>0</v>
      </c>
      <c r="I679" s="18">
        <f t="shared" si="121"/>
        <v>3364.7000000000003</v>
      </c>
      <c r="J679" s="3">
        <f>J682+J685</f>
        <v>0</v>
      </c>
      <c r="K679" s="18">
        <f t="shared" si="122"/>
        <v>3364.7000000000003</v>
      </c>
      <c r="L679" s="3">
        <f>L682+L685</f>
        <v>0</v>
      </c>
      <c r="M679" s="18">
        <f t="shared" si="123"/>
        <v>3364.7000000000003</v>
      </c>
      <c r="N679" s="3">
        <f>N682+N685</f>
        <v>0</v>
      </c>
      <c r="O679" s="18">
        <f t="shared" si="124"/>
        <v>3364.7000000000003</v>
      </c>
      <c r="P679" s="3">
        <f>P682+P685</f>
        <v>0</v>
      </c>
      <c r="Q679" s="18">
        <f t="shared" si="117"/>
        <v>3364.7000000000003</v>
      </c>
      <c r="R679" s="3">
        <f>R682+R685</f>
        <v>0</v>
      </c>
      <c r="S679" s="18">
        <f t="shared" si="109"/>
        <v>3364.7000000000003</v>
      </c>
    </row>
    <row r="680" spans="1:19" ht="47.45" customHeight="1" x14ac:dyDescent="0.3">
      <c r="A680" s="7" t="s">
        <v>29</v>
      </c>
      <c r="B680" s="16">
        <v>665</v>
      </c>
      <c r="C680" s="17" t="s">
        <v>11</v>
      </c>
      <c r="D680" s="17" t="s">
        <v>28</v>
      </c>
      <c r="E680" s="17" t="s">
        <v>30</v>
      </c>
      <c r="F680" s="17" t="s">
        <v>14</v>
      </c>
      <c r="G680" s="3">
        <f>G681</f>
        <v>3364.7000000000003</v>
      </c>
      <c r="H680" s="3">
        <f>H681</f>
        <v>0</v>
      </c>
      <c r="I680" s="18">
        <f t="shared" si="121"/>
        <v>3364.7000000000003</v>
      </c>
      <c r="J680" s="3">
        <f>J681</f>
        <v>0</v>
      </c>
      <c r="K680" s="18">
        <f t="shared" si="122"/>
        <v>3364.7000000000003</v>
      </c>
      <c r="L680" s="3">
        <f>L681</f>
        <v>0</v>
      </c>
      <c r="M680" s="18">
        <f t="shared" si="123"/>
        <v>3364.7000000000003</v>
      </c>
      <c r="N680" s="3">
        <f>N681</f>
        <v>0</v>
      </c>
      <c r="O680" s="18">
        <f t="shared" si="124"/>
        <v>3364.7000000000003</v>
      </c>
      <c r="P680" s="3">
        <f>P681</f>
        <v>0</v>
      </c>
      <c r="Q680" s="18">
        <f t="shared" si="117"/>
        <v>3364.7000000000003</v>
      </c>
      <c r="R680" s="3">
        <f>R681</f>
        <v>0</v>
      </c>
      <c r="S680" s="18">
        <f t="shared" si="109"/>
        <v>3364.7000000000003</v>
      </c>
    </row>
    <row r="681" spans="1:19" ht="30" x14ac:dyDescent="0.3">
      <c r="A681" s="7" t="s">
        <v>427</v>
      </c>
      <c r="B681" s="16">
        <v>665</v>
      </c>
      <c r="C681" s="17" t="s">
        <v>11</v>
      </c>
      <c r="D681" s="17" t="s">
        <v>28</v>
      </c>
      <c r="E681" s="17" t="s">
        <v>32</v>
      </c>
      <c r="F681" s="17" t="s">
        <v>14</v>
      </c>
      <c r="G681" s="3">
        <f>G682+G685</f>
        <v>3364.7000000000003</v>
      </c>
      <c r="H681" s="3">
        <f>H682+H685</f>
        <v>0</v>
      </c>
      <c r="I681" s="18">
        <f t="shared" si="121"/>
        <v>3364.7000000000003</v>
      </c>
      <c r="J681" s="3">
        <f>J682+J685</f>
        <v>0</v>
      </c>
      <c r="K681" s="18">
        <f t="shared" si="122"/>
        <v>3364.7000000000003</v>
      </c>
      <c r="L681" s="3">
        <f>L682+L685</f>
        <v>0</v>
      </c>
      <c r="M681" s="18">
        <f t="shared" si="123"/>
        <v>3364.7000000000003</v>
      </c>
      <c r="N681" s="3">
        <f>N682+N685</f>
        <v>0</v>
      </c>
      <c r="O681" s="18">
        <f t="shared" si="124"/>
        <v>3364.7000000000003</v>
      </c>
      <c r="P681" s="3">
        <f>P682+P685</f>
        <v>0</v>
      </c>
      <c r="Q681" s="18">
        <f t="shared" si="117"/>
        <v>3364.7000000000003</v>
      </c>
      <c r="R681" s="3">
        <f>R682+R685</f>
        <v>0</v>
      </c>
      <c r="S681" s="18">
        <f t="shared" si="109"/>
        <v>3364.7000000000003</v>
      </c>
    </row>
    <row r="682" spans="1:19" ht="30" x14ac:dyDescent="0.3">
      <c r="A682" s="7" t="s">
        <v>21</v>
      </c>
      <c r="B682" s="16">
        <v>665</v>
      </c>
      <c r="C682" s="17" t="s">
        <v>11</v>
      </c>
      <c r="D682" s="17" t="s">
        <v>28</v>
      </c>
      <c r="E682" s="17" t="s">
        <v>33</v>
      </c>
      <c r="F682" s="17" t="s">
        <v>14</v>
      </c>
      <c r="G682" s="3">
        <f>G683</f>
        <v>2415.4</v>
      </c>
      <c r="H682" s="3">
        <f>H683</f>
        <v>0</v>
      </c>
      <c r="I682" s="18">
        <f t="shared" si="121"/>
        <v>2415.4</v>
      </c>
      <c r="J682" s="3">
        <f>J683</f>
        <v>0</v>
      </c>
      <c r="K682" s="18">
        <f t="shared" si="122"/>
        <v>2415.4</v>
      </c>
      <c r="L682" s="3">
        <f>L683</f>
        <v>0</v>
      </c>
      <c r="M682" s="18">
        <f t="shared" si="123"/>
        <v>2415.4</v>
      </c>
      <c r="N682" s="3">
        <f>N683</f>
        <v>0</v>
      </c>
      <c r="O682" s="18">
        <f t="shared" si="124"/>
        <v>2415.4</v>
      </c>
      <c r="P682" s="3">
        <f>P683</f>
        <v>0</v>
      </c>
      <c r="Q682" s="18">
        <f t="shared" si="117"/>
        <v>2415.4</v>
      </c>
      <c r="R682" s="3">
        <f>R683</f>
        <v>0</v>
      </c>
      <c r="S682" s="18">
        <f t="shared" si="109"/>
        <v>2415.4</v>
      </c>
    </row>
    <row r="683" spans="1:19" ht="30" customHeight="1" x14ac:dyDescent="0.3">
      <c r="A683" s="7" t="s">
        <v>23</v>
      </c>
      <c r="B683" s="16">
        <v>665</v>
      </c>
      <c r="C683" s="17" t="s">
        <v>11</v>
      </c>
      <c r="D683" s="17" t="s">
        <v>28</v>
      </c>
      <c r="E683" s="17" t="s">
        <v>33</v>
      </c>
      <c r="F683" s="17">
        <v>100</v>
      </c>
      <c r="G683" s="3">
        <f>G684</f>
        <v>2415.4</v>
      </c>
      <c r="H683" s="3">
        <f>H684</f>
        <v>0</v>
      </c>
      <c r="I683" s="18">
        <f t="shared" si="121"/>
        <v>2415.4</v>
      </c>
      <c r="J683" s="3">
        <f>J684</f>
        <v>0</v>
      </c>
      <c r="K683" s="18">
        <f t="shared" si="122"/>
        <v>2415.4</v>
      </c>
      <c r="L683" s="3">
        <f>L684</f>
        <v>0</v>
      </c>
      <c r="M683" s="18">
        <f t="shared" si="123"/>
        <v>2415.4</v>
      </c>
      <c r="N683" s="3">
        <f>N684</f>
        <v>0</v>
      </c>
      <c r="O683" s="18">
        <f t="shared" si="124"/>
        <v>2415.4</v>
      </c>
      <c r="P683" s="3">
        <f>P684</f>
        <v>0</v>
      </c>
      <c r="Q683" s="18">
        <f t="shared" si="117"/>
        <v>2415.4</v>
      </c>
      <c r="R683" s="3">
        <f>R684</f>
        <v>0</v>
      </c>
      <c r="S683" s="18">
        <f t="shared" si="109"/>
        <v>2415.4</v>
      </c>
    </row>
    <row r="684" spans="1:19" ht="32.25" customHeight="1" x14ac:dyDescent="0.3">
      <c r="A684" s="7" t="s">
        <v>24</v>
      </c>
      <c r="B684" s="16">
        <v>665</v>
      </c>
      <c r="C684" s="17" t="s">
        <v>11</v>
      </c>
      <c r="D684" s="17" t="s">
        <v>28</v>
      </c>
      <c r="E684" s="17" t="s">
        <v>33</v>
      </c>
      <c r="F684" s="17">
        <v>120</v>
      </c>
      <c r="G684" s="3">
        <v>2415.4</v>
      </c>
      <c r="H684" s="3"/>
      <c r="I684" s="18">
        <f t="shared" si="121"/>
        <v>2415.4</v>
      </c>
      <c r="J684" s="3"/>
      <c r="K684" s="18">
        <f t="shared" si="122"/>
        <v>2415.4</v>
      </c>
      <c r="L684" s="3"/>
      <c r="M684" s="18">
        <f t="shared" si="123"/>
        <v>2415.4</v>
      </c>
      <c r="N684" s="3"/>
      <c r="O684" s="18">
        <f t="shared" si="124"/>
        <v>2415.4</v>
      </c>
      <c r="P684" s="3"/>
      <c r="Q684" s="18">
        <f t="shared" si="117"/>
        <v>2415.4</v>
      </c>
      <c r="R684" s="3"/>
      <c r="S684" s="18">
        <f t="shared" si="109"/>
        <v>2415.4</v>
      </c>
    </row>
    <row r="685" spans="1:19" ht="30" x14ac:dyDescent="0.3">
      <c r="A685" s="7" t="s">
        <v>25</v>
      </c>
      <c r="B685" s="16">
        <v>665</v>
      </c>
      <c r="C685" s="17" t="s">
        <v>11</v>
      </c>
      <c r="D685" s="17" t="s">
        <v>28</v>
      </c>
      <c r="E685" s="17" t="s">
        <v>34</v>
      </c>
      <c r="F685" s="17" t="s">
        <v>14</v>
      </c>
      <c r="G685" s="3">
        <f>G686+G688+G690</f>
        <v>949.30000000000007</v>
      </c>
      <c r="H685" s="3">
        <f>H686+H688+H690</f>
        <v>0</v>
      </c>
      <c r="I685" s="18">
        <f t="shared" si="121"/>
        <v>949.30000000000007</v>
      </c>
      <c r="J685" s="3">
        <f>J686+J688+J690</f>
        <v>0</v>
      </c>
      <c r="K685" s="18">
        <f t="shared" si="122"/>
        <v>949.30000000000007</v>
      </c>
      <c r="L685" s="3">
        <f>L686+L688+L690</f>
        <v>0</v>
      </c>
      <c r="M685" s="18">
        <f t="shared" si="123"/>
        <v>949.30000000000007</v>
      </c>
      <c r="N685" s="3">
        <f>N686+N688+N690</f>
        <v>0</v>
      </c>
      <c r="O685" s="18">
        <f t="shared" si="124"/>
        <v>949.30000000000007</v>
      </c>
      <c r="P685" s="3">
        <f>P686+P688+P690</f>
        <v>0</v>
      </c>
      <c r="Q685" s="18">
        <f t="shared" si="117"/>
        <v>949.30000000000007</v>
      </c>
      <c r="R685" s="3">
        <f>R686+R688+R690</f>
        <v>0</v>
      </c>
      <c r="S685" s="18">
        <f t="shared" si="109"/>
        <v>949.30000000000007</v>
      </c>
    </row>
    <row r="686" spans="1:19" ht="90" x14ac:dyDescent="0.3">
      <c r="A686" s="7" t="s">
        <v>23</v>
      </c>
      <c r="B686" s="16">
        <v>665</v>
      </c>
      <c r="C686" s="17" t="s">
        <v>11</v>
      </c>
      <c r="D686" s="17" t="s">
        <v>28</v>
      </c>
      <c r="E686" s="17" t="s">
        <v>34</v>
      </c>
      <c r="F686" s="17">
        <v>100</v>
      </c>
      <c r="G686" s="3">
        <f>G687</f>
        <v>86.5</v>
      </c>
      <c r="H686" s="3">
        <f>H687</f>
        <v>0</v>
      </c>
      <c r="I686" s="18">
        <f t="shared" si="121"/>
        <v>86.5</v>
      </c>
      <c r="J686" s="3">
        <f>J687</f>
        <v>0</v>
      </c>
      <c r="K686" s="18">
        <f t="shared" si="122"/>
        <v>86.5</v>
      </c>
      <c r="L686" s="3">
        <f>L687</f>
        <v>0</v>
      </c>
      <c r="M686" s="18">
        <f t="shared" si="123"/>
        <v>86.5</v>
      </c>
      <c r="N686" s="3">
        <f>N687</f>
        <v>0</v>
      </c>
      <c r="O686" s="18">
        <f t="shared" si="124"/>
        <v>86.5</v>
      </c>
      <c r="P686" s="3">
        <f>P687</f>
        <v>0</v>
      </c>
      <c r="Q686" s="18">
        <f t="shared" si="117"/>
        <v>86.5</v>
      </c>
      <c r="R686" s="3">
        <f>R687</f>
        <v>0</v>
      </c>
      <c r="S686" s="18">
        <f t="shared" si="109"/>
        <v>86.5</v>
      </c>
    </row>
    <row r="687" spans="1:19" ht="30" x14ac:dyDescent="0.3">
      <c r="A687" s="7" t="s">
        <v>24</v>
      </c>
      <c r="B687" s="16">
        <v>665</v>
      </c>
      <c r="C687" s="17" t="s">
        <v>11</v>
      </c>
      <c r="D687" s="17" t="s">
        <v>28</v>
      </c>
      <c r="E687" s="17" t="s">
        <v>34</v>
      </c>
      <c r="F687" s="17">
        <v>120</v>
      </c>
      <c r="G687" s="3">
        <v>86.5</v>
      </c>
      <c r="H687" s="3"/>
      <c r="I687" s="18">
        <f t="shared" si="121"/>
        <v>86.5</v>
      </c>
      <c r="J687" s="3"/>
      <c r="K687" s="18">
        <f t="shared" si="122"/>
        <v>86.5</v>
      </c>
      <c r="L687" s="3"/>
      <c r="M687" s="18">
        <f t="shared" si="123"/>
        <v>86.5</v>
      </c>
      <c r="N687" s="3"/>
      <c r="O687" s="18">
        <f t="shared" si="124"/>
        <v>86.5</v>
      </c>
      <c r="P687" s="3"/>
      <c r="Q687" s="18">
        <f t="shared" si="117"/>
        <v>86.5</v>
      </c>
      <c r="R687" s="3"/>
      <c r="S687" s="18">
        <f t="shared" si="109"/>
        <v>86.5</v>
      </c>
    </row>
    <row r="688" spans="1:19" ht="30" x14ac:dyDescent="0.3">
      <c r="A688" s="7" t="s">
        <v>35</v>
      </c>
      <c r="B688" s="16">
        <v>665</v>
      </c>
      <c r="C688" s="17" t="s">
        <v>11</v>
      </c>
      <c r="D688" s="17" t="s">
        <v>28</v>
      </c>
      <c r="E688" s="17" t="s">
        <v>34</v>
      </c>
      <c r="F688" s="17">
        <v>200</v>
      </c>
      <c r="G688" s="3">
        <f>G689</f>
        <v>854.7</v>
      </c>
      <c r="H688" s="3">
        <f>H689</f>
        <v>0</v>
      </c>
      <c r="I688" s="18">
        <f t="shared" si="121"/>
        <v>854.7</v>
      </c>
      <c r="J688" s="3">
        <f>J689</f>
        <v>0</v>
      </c>
      <c r="K688" s="18">
        <f t="shared" si="122"/>
        <v>854.7</v>
      </c>
      <c r="L688" s="3">
        <f>L689</f>
        <v>0</v>
      </c>
      <c r="M688" s="18">
        <f t="shared" si="123"/>
        <v>854.7</v>
      </c>
      <c r="N688" s="3">
        <f>N689</f>
        <v>0</v>
      </c>
      <c r="O688" s="18">
        <f t="shared" si="124"/>
        <v>854.7</v>
      </c>
      <c r="P688" s="3">
        <f>P689</f>
        <v>0</v>
      </c>
      <c r="Q688" s="18">
        <f t="shared" si="117"/>
        <v>854.7</v>
      </c>
      <c r="R688" s="3">
        <f>R689</f>
        <v>0</v>
      </c>
      <c r="S688" s="18">
        <f t="shared" si="109"/>
        <v>854.7</v>
      </c>
    </row>
    <row r="689" spans="1:19" ht="45" x14ac:dyDescent="0.3">
      <c r="A689" s="7" t="s">
        <v>36</v>
      </c>
      <c r="B689" s="16">
        <v>665</v>
      </c>
      <c r="C689" s="17" t="s">
        <v>11</v>
      </c>
      <c r="D689" s="17" t="s">
        <v>28</v>
      </c>
      <c r="E689" s="17" t="s">
        <v>34</v>
      </c>
      <c r="F689" s="17">
        <v>240</v>
      </c>
      <c r="G689" s="3">
        <v>854.7</v>
      </c>
      <c r="H689" s="3"/>
      <c r="I689" s="18">
        <f t="shared" si="121"/>
        <v>854.7</v>
      </c>
      <c r="J689" s="3"/>
      <c r="K689" s="18">
        <f t="shared" si="122"/>
        <v>854.7</v>
      </c>
      <c r="L689" s="3"/>
      <c r="M689" s="18">
        <f t="shared" si="123"/>
        <v>854.7</v>
      </c>
      <c r="N689" s="3"/>
      <c r="O689" s="18">
        <f t="shared" si="124"/>
        <v>854.7</v>
      </c>
      <c r="P689" s="3"/>
      <c r="Q689" s="18">
        <f t="shared" si="117"/>
        <v>854.7</v>
      </c>
      <c r="R689" s="3"/>
      <c r="S689" s="18">
        <f t="shared" si="109"/>
        <v>854.7</v>
      </c>
    </row>
    <row r="690" spans="1:19" ht="20.45" customHeight="1" x14ac:dyDescent="0.3">
      <c r="A690" s="7" t="s">
        <v>37</v>
      </c>
      <c r="B690" s="16">
        <v>665</v>
      </c>
      <c r="C690" s="17" t="s">
        <v>11</v>
      </c>
      <c r="D690" s="17" t="s">
        <v>28</v>
      </c>
      <c r="E690" s="17" t="s">
        <v>34</v>
      </c>
      <c r="F690" s="17">
        <v>800</v>
      </c>
      <c r="G690" s="3">
        <f>G691</f>
        <v>8.1</v>
      </c>
      <c r="H690" s="3">
        <f>H691</f>
        <v>0</v>
      </c>
      <c r="I690" s="18">
        <f t="shared" si="121"/>
        <v>8.1</v>
      </c>
      <c r="J690" s="3">
        <f>J691</f>
        <v>0</v>
      </c>
      <c r="K690" s="18">
        <f t="shared" si="122"/>
        <v>8.1</v>
      </c>
      <c r="L690" s="3">
        <f>L691</f>
        <v>0</v>
      </c>
      <c r="M690" s="18">
        <f t="shared" si="123"/>
        <v>8.1</v>
      </c>
      <c r="N690" s="3">
        <f>N691</f>
        <v>0</v>
      </c>
      <c r="O690" s="18">
        <f t="shared" si="124"/>
        <v>8.1</v>
      </c>
      <c r="P690" s="3">
        <f>P691</f>
        <v>0</v>
      </c>
      <c r="Q690" s="18">
        <f t="shared" si="117"/>
        <v>8.1</v>
      </c>
      <c r="R690" s="3">
        <f>R691</f>
        <v>0</v>
      </c>
      <c r="S690" s="18">
        <f t="shared" si="109"/>
        <v>8.1</v>
      </c>
    </row>
    <row r="691" spans="1:19" x14ac:dyDescent="0.3">
      <c r="A691" s="7" t="s">
        <v>38</v>
      </c>
      <c r="B691" s="16">
        <v>665</v>
      </c>
      <c r="C691" s="17" t="s">
        <v>11</v>
      </c>
      <c r="D691" s="17" t="s">
        <v>28</v>
      </c>
      <c r="E691" s="17" t="s">
        <v>34</v>
      </c>
      <c r="F691" s="17">
        <v>850</v>
      </c>
      <c r="G691" s="3">
        <v>8.1</v>
      </c>
      <c r="H691" s="3"/>
      <c r="I691" s="18">
        <f t="shared" si="121"/>
        <v>8.1</v>
      </c>
      <c r="J691" s="3"/>
      <c r="K691" s="18">
        <f t="shared" si="122"/>
        <v>8.1</v>
      </c>
      <c r="L691" s="3"/>
      <c r="M691" s="18">
        <f t="shared" si="123"/>
        <v>8.1</v>
      </c>
      <c r="N691" s="3"/>
      <c r="O691" s="18">
        <f t="shared" si="124"/>
        <v>8.1</v>
      </c>
      <c r="P691" s="3"/>
      <c r="Q691" s="18">
        <f t="shared" si="117"/>
        <v>8.1</v>
      </c>
      <c r="R691" s="3"/>
      <c r="S691" s="18">
        <f t="shared" si="109"/>
        <v>8.1</v>
      </c>
    </row>
    <row r="692" spans="1:19" x14ac:dyDescent="0.3">
      <c r="A692" s="6" t="s">
        <v>280</v>
      </c>
      <c r="B692" s="13">
        <v>665</v>
      </c>
      <c r="C692" s="15">
        <v>10</v>
      </c>
      <c r="D692" s="15" t="s">
        <v>12</v>
      </c>
      <c r="E692" s="15" t="s">
        <v>13</v>
      </c>
      <c r="F692" s="15" t="s">
        <v>14</v>
      </c>
      <c r="G692" s="2">
        <f>G693+G700</f>
        <v>663</v>
      </c>
      <c r="H692" s="2">
        <f>H693+H700</f>
        <v>0</v>
      </c>
      <c r="I692" s="14">
        <f t="shared" si="121"/>
        <v>663</v>
      </c>
      <c r="J692" s="2">
        <f>J693+J700</f>
        <v>0</v>
      </c>
      <c r="K692" s="14">
        <f t="shared" si="122"/>
        <v>663</v>
      </c>
      <c r="L692" s="2">
        <f>L693+L700</f>
        <v>0</v>
      </c>
      <c r="M692" s="14">
        <f t="shared" si="123"/>
        <v>663</v>
      </c>
      <c r="N692" s="2">
        <f>N693+N700</f>
        <v>0</v>
      </c>
      <c r="O692" s="14">
        <f t="shared" si="124"/>
        <v>663</v>
      </c>
      <c r="P692" s="2">
        <f>P693+P700</f>
        <v>0</v>
      </c>
      <c r="Q692" s="14">
        <f t="shared" si="117"/>
        <v>663</v>
      </c>
      <c r="R692" s="2">
        <f>R693+R700</f>
        <v>0</v>
      </c>
      <c r="S692" s="14">
        <f t="shared" si="109"/>
        <v>663</v>
      </c>
    </row>
    <row r="693" spans="1:19" x14ac:dyDescent="0.3">
      <c r="A693" s="7" t="s">
        <v>283</v>
      </c>
      <c r="B693" s="16">
        <v>665</v>
      </c>
      <c r="C693" s="17">
        <v>10</v>
      </c>
      <c r="D693" s="17" t="s">
        <v>11</v>
      </c>
      <c r="E693" s="17" t="s">
        <v>13</v>
      </c>
      <c r="F693" s="17" t="s">
        <v>14</v>
      </c>
      <c r="G693" s="18">
        <f t="shared" ref="G693:R698" si="125">G694</f>
        <v>633</v>
      </c>
      <c r="H693" s="18">
        <f t="shared" si="125"/>
        <v>0</v>
      </c>
      <c r="I693" s="18">
        <f t="shared" si="121"/>
        <v>633</v>
      </c>
      <c r="J693" s="18">
        <f t="shared" si="125"/>
        <v>0</v>
      </c>
      <c r="K693" s="18">
        <f t="shared" si="122"/>
        <v>633</v>
      </c>
      <c r="L693" s="18">
        <f t="shared" si="125"/>
        <v>0</v>
      </c>
      <c r="M693" s="18">
        <f t="shared" si="123"/>
        <v>633</v>
      </c>
      <c r="N693" s="18">
        <f t="shared" si="125"/>
        <v>0</v>
      </c>
      <c r="O693" s="18">
        <f t="shared" si="124"/>
        <v>633</v>
      </c>
      <c r="P693" s="18">
        <f t="shared" si="125"/>
        <v>0</v>
      </c>
      <c r="Q693" s="18">
        <f t="shared" si="117"/>
        <v>633</v>
      </c>
      <c r="R693" s="18">
        <f t="shared" si="125"/>
        <v>0</v>
      </c>
      <c r="S693" s="18">
        <f t="shared" ref="S693:S707" si="126">Q693+R693</f>
        <v>633</v>
      </c>
    </row>
    <row r="694" spans="1:19" ht="30.75" customHeight="1" x14ac:dyDescent="0.3">
      <c r="A694" s="7" t="s">
        <v>670</v>
      </c>
      <c r="B694" s="16">
        <v>665</v>
      </c>
      <c r="C694" s="17">
        <v>10</v>
      </c>
      <c r="D694" s="17" t="s">
        <v>11</v>
      </c>
      <c r="E694" s="17" t="s">
        <v>284</v>
      </c>
      <c r="F694" s="17" t="s">
        <v>14</v>
      </c>
      <c r="G694" s="3">
        <f t="shared" si="125"/>
        <v>633</v>
      </c>
      <c r="H694" s="3">
        <f t="shared" si="125"/>
        <v>0</v>
      </c>
      <c r="I694" s="18">
        <f t="shared" si="121"/>
        <v>633</v>
      </c>
      <c r="J694" s="3">
        <f t="shared" si="125"/>
        <v>0</v>
      </c>
      <c r="K694" s="18">
        <f t="shared" si="122"/>
        <v>633</v>
      </c>
      <c r="L694" s="3">
        <f t="shared" si="125"/>
        <v>0</v>
      </c>
      <c r="M694" s="18">
        <f t="shared" si="123"/>
        <v>633</v>
      </c>
      <c r="N694" s="3">
        <f t="shared" si="125"/>
        <v>0</v>
      </c>
      <c r="O694" s="18">
        <f t="shared" si="124"/>
        <v>633</v>
      </c>
      <c r="P694" s="3">
        <f t="shared" si="125"/>
        <v>0</v>
      </c>
      <c r="Q694" s="18">
        <f t="shared" si="117"/>
        <v>633</v>
      </c>
      <c r="R694" s="3">
        <f t="shared" si="125"/>
        <v>0</v>
      </c>
      <c r="S694" s="18">
        <f t="shared" si="126"/>
        <v>633</v>
      </c>
    </row>
    <row r="695" spans="1:19" ht="92.25" customHeight="1" x14ac:dyDescent="0.3">
      <c r="A695" s="25" t="s">
        <v>740</v>
      </c>
      <c r="B695" s="16">
        <v>665</v>
      </c>
      <c r="C695" s="17" t="s">
        <v>281</v>
      </c>
      <c r="D695" s="17" t="s">
        <v>11</v>
      </c>
      <c r="E695" s="17" t="s">
        <v>285</v>
      </c>
      <c r="F695" s="17" t="s">
        <v>14</v>
      </c>
      <c r="G695" s="3">
        <f t="shared" si="125"/>
        <v>633</v>
      </c>
      <c r="H695" s="3">
        <f t="shared" si="125"/>
        <v>0</v>
      </c>
      <c r="I695" s="18">
        <f t="shared" si="121"/>
        <v>633</v>
      </c>
      <c r="J695" s="3">
        <f t="shared" si="125"/>
        <v>0</v>
      </c>
      <c r="K695" s="18">
        <f t="shared" si="122"/>
        <v>633</v>
      </c>
      <c r="L695" s="3">
        <f t="shared" si="125"/>
        <v>0</v>
      </c>
      <c r="M695" s="18">
        <f t="shared" si="123"/>
        <v>633</v>
      </c>
      <c r="N695" s="3">
        <f t="shared" si="125"/>
        <v>0</v>
      </c>
      <c r="O695" s="18">
        <f t="shared" si="124"/>
        <v>633</v>
      </c>
      <c r="P695" s="3">
        <f t="shared" si="125"/>
        <v>0</v>
      </c>
      <c r="Q695" s="18">
        <f t="shared" si="117"/>
        <v>633</v>
      </c>
      <c r="R695" s="3">
        <f t="shared" si="125"/>
        <v>0</v>
      </c>
      <c r="S695" s="18">
        <f t="shared" si="126"/>
        <v>633</v>
      </c>
    </row>
    <row r="696" spans="1:19" ht="60" x14ac:dyDescent="0.3">
      <c r="A696" s="25" t="s">
        <v>587</v>
      </c>
      <c r="B696" s="16">
        <v>665</v>
      </c>
      <c r="C696" s="17">
        <v>10</v>
      </c>
      <c r="D696" s="17" t="s">
        <v>11</v>
      </c>
      <c r="E696" s="17" t="s">
        <v>286</v>
      </c>
      <c r="F696" s="17" t="s">
        <v>14</v>
      </c>
      <c r="G696" s="3">
        <f t="shared" si="125"/>
        <v>633</v>
      </c>
      <c r="H696" s="3">
        <f t="shared" si="125"/>
        <v>0</v>
      </c>
      <c r="I696" s="18">
        <f t="shared" si="121"/>
        <v>633</v>
      </c>
      <c r="J696" s="3">
        <f t="shared" si="125"/>
        <v>0</v>
      </c>
      <c r="K696" s="18">
        <f t="shared" si="122"/>
        <v>633</v>
      </c>
      <c r="L696" s="3">
        <f t="shared" si="125"/>
        <v>0</v>
      </c>
      <c r="M696" s="18">
        <f t="shared" si="123"/>
        <v>633</v>
      </c>
      <c r="N696" s="3">
        <f t="shared" si="125"/>
        <v>0</v>
      </c>
      <c r="O696" s="18">
        <f t="shared" si="124"/>
        <v>633</v>
      </c>
      <c r="P696" s="3">
        <f t="shared" si="125"/>
        <v>0</v>
      </c>
      <c r="Q696" s="18">
        <f t="shared" ref="Q696:Q707" si="127">O696+P696</f>
        <v>633</v>
      </c>
      <c r="R696" s="3">
        <f t="shared" si="125"/>
        <v>0</v>
      </c>
      <c r="S696" s="18">
        <f t="shared" si="126"/>
        <v>633</v>
      </c>
    </row>
    <row r="697" spans="1:19" ht="60" x14ac:dyDescent="0.3">
      <c r="A697" s="25" t="s">
        <v>591</v>
      </c>
      <c r="B697" s="16">
        <v>665</v>
      </c>
      <c r="C697" s="17" t="s">
        <v>281</v>
      </c>
      <c r="D697" s="17" t="s">
        <v>11</v>
      </c>
      <c r="E697" s="17" t="s">
        <v>383</v>
      </c>
      <c r="F697" s="17" t="s">
        <v>14</v>
      </c>
      <c r="G697" s="3">
        <f t="shared" si="125"/>
        <v>633</v>
      </c>
      <c r="H697" s="3">
        <f t="shared" si="125"/>
        <v>0</v>
      </c>
      <c r="I697" s="18">
        <f t="shared" si="121"/>
        <v>633</v>
      </c>
      <c r="J697" s="3">
        <f t="shared" si="125"/>
        <v>0</v>
      </c>
      <c r="K697" s="18">
        <f t="shared" si="122"/>
        <v>633</v>
      </c>
      <c r="L697" s="3">
        <f t="shared" si="125"/>
        <v>0</v>
      </c>
      <c r="M697" s="18">
        <f t="shared" si="123"/>
        <v>633</v>
      </c>
      <c r="N697" s="3">
        <f t="shared" si="125"/>
        <v>0</v>
      </c>
      <c r="O697" s="18">
        <f t="shared" si="124"/>
        <v>633</v>
      </c>
      <c r="P697" s="3">
        <f t="shared" si="125"/>
        <v>0</v>
      </c>
      <c r="Q697" s="18">
        <f t="shared" si="127"/>
        <v>633</v>
      </c>
      <c r="R697" s="3">
        <f t="shared" si="125"/>
        <v>0</v>
      </c>
      <c r="S697" s="18">
        <f t="shared" si="126"/>
        <v>633</v>
      </c>
    </row>
    <row r="698" spans="1:19" ht="33" customHeight="1" x14ac:dyDescent="0.3">
      <c r="A698" s="7" t="s">
        <v>288</v>
      </c>
      <c r="B698" s="16">
        <v>665</v>
      </c>
      <c r="C698" s="17">
        <v>10</v>
      </c>
      <c r="D698" s="17" t="s">
        <v>11</v>
      </c>
      <c r="E698" s="17" t="s">
        <v>287</v>
      </c>
      <c r="F698" s="17">
        <v>300</v>
      </c>
      <c r="G698" s="3">
        <f t="shared" si="125"/>
        <v>633</v>
      </c>
      <c r="H698" s="3">
        <f t="shared" si="125"/>
        <v>0</v>
      </c>
      <c r="I698" s="18">
        <f t="shared" si="121"/>
        <v>633</v>
      </c>
      <c r="J698" s="3">
        <f t="shared" si="125"/>
        <v>0</v>
      </c>
      <c r="K698" s="18">
        <f t="shared" si="122"/>
        <v>633</v>
      </c>
      <c r="L698" s="3">
        <f t="shared" si="125"/>
        <v>0</v>
      </c>
      <c r="M698" s="18">
        <f t="shared" si="123"/>
        <v>633</v>
      </c>
      <c r="N698" s="3">
        <f t="shared" si="125"/>
        <v>0</v>
      </c>
      <c r="O698" s="18">
        <f t="shared" si="124"/>
        <v>633</v>
      </c>
      <c r="P698" s="3">
        <f t="shared" si="125"/>
        <v>0</v>
      </c>
      <c r="Q698" s="18">
        <f t="shared" si="127"/>
        <v>633</v>
      </c>
      <c r="R698" s="3">
        <f t="shared" si="125"/>
        <v>0</v>
      </c>
      <c r="S698" s="18">
        <f t="shared" si="126"/>
        <v>633</v>
      </c>
    </row>
    <row r="699" spans="1:19" ht="30" x14ac:dyDescent="0.3">
      <c r="A699" s="7" t="s">
        <v>289</v>
      </c>
      <c r="B699" s="16">
        <v>665</v>
      </c>
      <c r="C699" s="17" t="s">
        <v>281</v>
      </c>
      <c r="D699" s="17" t="s">
        <v>11</v>
      </c>
      <c r="E699" s="17" t="s">
        <v>287</v>
      </c>
      <c r="F699" s="17">
        <v>310</v>
      </c>
      <c r="G699" s="3">
        <v>633</v>
      </c>
      <c r="H699" s="3"/>
      <c r="I699" s="18">
        <f t="shared" si="121"/>
        <v>633</v>
      </c>
      <c r="J699" s="3"/>
      <c r="K699" s="18">
        <f t="shared" si="122"/>
        <v>633</v>
      </c>
      <c r="L699" s="3"/>
      <c r="M699" s="18">
        <f t="shared" si="123"/>
        <v>633</v>
      </c>
      <c r="N699" s="3"/>
      <c r="O699" s="18">
        <f t="shared" si="124"/>
        <v>633</v>
      </c>
      <c r="P699" s="3"/>
      <c r="Q699" s="18">
        <f t="shared" si="127"/>
        <v>633</v>
      </c>
      <c r="R699" s="3"/>
      <c r="S699" s="18">
        <f t="shared" si="126"/>
        <v>633</v>
      </c>
    </row>
    <row r="700" spans="1:19" x14ac:dyDescent="0.3">
      <c r="A700" s="7" t="s">
        <v>290</v>
      </c>
      <c r="B700" s="16">
        <v>665</v>
      </c>
      <c r="C700" s="17">
        <v>10</v>
      </c>
      <c r="D700" s="17" t="s">
        <v>28</v>
      </c>
      <c r="E700" s="16" t="s">
        <v>13</v>
      </c>
      <c r="F700" s="17" t="s">
        <v>14</v>
      </c>
      <c r="G700" s="3">
        <f t="shared" ref="G700:R705" si="128">G701</f>
        <v>30</v>
      </c>
      <c r="H700" s="3">
        <f t="shared" si="128"/>
        <v>0</v>
      </c>
      <c r="I700" s="18">
        <f t="shared" si="121"/>
        <v>30</v>
      </c>
      <c r="J700" s="3">
        <f t="shared" si="128"/>
        <v>0</v>
      </c>
      <c r="K700" s="18">
        <f t="shared" si="122"/>
        <v>30</v>
      </c>
      <c r="L700" s="3">
        <f t="shared" si="128"/>
        <v>0</v>
      </c>
      <c r="M700" s="18">
        <f t="shared" si="123"/>
        <v>30</v>
      </c>
      <c r="N700" s="3">
        <f t="shared" si="128"/>
        <v>0</v>
      </c>
      <c r="O700" s="18">
        <f t="shared" si="124"/>
        <v>30</v>
      </c>
      <c r="P700" s="3">
        <f t="shared" si="128"/>
        <v>0</v>
      </c>
      <c r="Q700" s="18">
        <f t="shared" si="127"/>
        <v>30</v>
      </c>
      <c r="R700" s="3">
        <f t="shared" si="128"/>
        <v>0</v>
      </c>
      <c r="S700" s="18">
        <f t="shared" si="126"/>
        <v>30</v>
      </c>
    </row>
    <row r="701" spans="1:19" ht="30" x14ac:dyDescent="0.3">
      <c r="A701" s="7" t="s">
        <v>670</v>
      </c>
      <c r="B701" s="16">
        <v>665</v>
      </c>
      <c r="C701" s="17">
        <v>10</v>
      </c>
      <c r="D701" s="17" t="s">
        <v>28</v>
      </c>
      <c r="E701" s="17" t="s">
        <v>284</v>
      </c>
      <c r="F701" s="17" t="s">
        <v>14</v>
      </c>
      <c r="G701" s="3">
        <f t="shared" si="128"/>
        <v>30</v>
      </c>
      <c r="H701" s="3">
        <f t="shared" si="128"/>
        <v>0</v>
      </c>
      <c r="I701" s="18">
        <f t="shared" si="121"/>
        <v>30</v>
      </c>
      <c r="J701" s="3">
        <f t="shared" si="128"/>
        <v>0</v>
      </c>
      <c r="K701" s="18">
        <f t="shared" si="122"/>
        <v>30</v>
      </c>
      <c r="L701" s="3">
        <f t="shared" si="128"/>
        <v>0</v>
      </c>
      <c r="M701" s="18">
        <f t="shared" si="123"/>
        <v>30</v>
      </c>
      <c r="N701" s="3">
        <f t="shared" si="128"/>
        <v>0</v>
      </c>
      <c r="O701" s="18">
        <f t="shared" si="124"/>
        <v>30</v>
      </c>
      <c r="P701" s="3">
        <f t="shared" si="128"/>
        <v>0</v>
      </c>
      <c r="Q701" s="18">
        <f t="shared" si="127"/>
        <v>30</v>
      </c>
      <c r="R701" s="3">
        <f t="shared" si="128"/>
        <v>0</v>
      </c>
      <c r="S701" s="18">
        <f t="shared" si="126"/>
        <v>30</v>
      </c>
    </row>
    <row r="702" spans="1:19" ht="45" x14ac:dyDescent="0.3">
      <c r="A702" s="25" t="s">
        <v>297</v>
      </c>
      <c r="B702" s="16">
        <v>665</v>
      </c>
      <c r="C702" s="17">
        <v>10</v>
      </c>
      <c r="D702" s="17" t="s">
        <v>28</v>
      </c>
      <c r="E702" s="17" t="s">
        <v>298</v>
      </c>
      <c r="F702" s="17" t="s">
        <v>14</v>
      </c>
      <c r="G702" s="3">
        <f t="shared" si="128"/>
        <v>30</v>
      </c>
      <c r="H702" s="3">
        <f t="shared" si="128"/>
        <v>0</v>
      </c>
      <c r="I702" s="18">
        <f t="shared" si="121"/>
        <v>30</v>
      </c>
      <c r="J702" s="3">
        <f t="shared" si="128"/>
        <v>0</v>
      </c>
      <c r="K702" s="18">
        <f t="shared" si="122"/>
        <v>30</v>
      </c>
      <c r="L702" s="3">
        <f t="shared" si="128"/>
        <v>0</v>
      </c>
      <c r="M702" s="18">
        <f t="shared" si="123"/>
        <v>30</v>
      </c>
      <c r="N702" s="3">
        <f t="shared" si="128"/>
        <v>0</v>
      </c>
      <c r="O702" s="18">
        <f t="shared" si="124"/>
        <v>30</v>
      </c>
      <c r="P702" s="3">
        <f t="shared" si="128"/>
        <v>0</v>
      </c>
      <c r="Q702" s="18">
        <f t="shared" si="127"/>
        <v>30</v>
      </c>
      <c r="R702" s="3">
        <f t="shared" si="128"/>
        <v>0</v>
      </c>
      <c r="S702" s="18">
        <f t="shared" si="126"/>
        <v>30</v>
      </c>
    </row>
    <row r="703" spans="1:19" ht="60" customHeight="1" x14ac:dyDescent="0.3">
      <c r="A703" s="25" t="s">
        <v>595</v>
      </c>
      <c r="B703" s="16">
        <v>665</v>
      </c>
      <c r="C703" s="17">
        <v>10</v>
      </c>
      <c r="D703" s="17" t="s">
        <v>28</v>
      </c>
      <c r="E703" s="17" t="s">
        <v>299</v>
      </c>
      <c r="F703" s="17" t="s">
        <v>14</v>
      </c>
      <c r="G703" s="3">
        <f t="shared" si="128"/>
        <v>30</v>
      </c>
      <c r="H703" s="3">
        <f t="shared" si="128"/>
        <v>0</v>
      </c>
      <c r="I703" s="18">
        <f t="shared" si="121"/>
        <v>30</v>
      </c>
      <c r="J703" s="3">
        <f t="shared" si="128"/>
        <v>0</v>
      </c>
      <c r="K703" s="18">
        <f t="shared" si="122"/>
        <v>30</v>
      </c>
      <c r="L703" s="3">
        <f t="shared" si="128"/>
        <v>0</v>
      </c>
      <c r="M703" s="18">
        <f t="shared" si="123"/>
        <v>30</v>
      </c>
      <c r="N703" s="3">
        <f t="shared" si="128"/>
        <v>0</v>
      </c>
      <c r="O703" s="18">
        <f t="shared" si="124"/>
        <v>30</v>
      </c>
      <c r="P703" s="3">
        <f t="shared" si="128"/>
        <v>0</v>
      </c>
      <c r="Q703" s="18">
        <f t="shared" si="127"/>
        <v>30</v>
      </c>
      <c r="R703" s="3">
        <f t="shared" si="128"/>
        <v>0</v>
      </c>
      <c r="S703" s="18">
        <f t="shared" si="126"/>
        <v>30</v>
      </c>
    </row>
    <row r="704" spans="1:19" ht="60" x14ac:dyDescent="0.3">
      <c r="A704" s="25" t="s">
        <v>593</v>
      </c>
      <c r="B704" s="16">
        <v>665</v>
      </c>
      <c r="C704" s="17">
        <v>10</v>
      </c>
      <c r="D704" s="17" t="s">
        <v>28</v>
      </c>
      <c r="E704" s="17" t="s">
        <v>300</v>
      </c>
      <c r="F704" s="17" t="s">
        <v>14</v>
      </c>
      <c r="G704" s="3">
        <f t="shared" si="128"/>
        <v>30</v>
      </c>
      <c r="H704" s="3">
        <f t="shared" si="128"/>
        <v>0</v>
      </c>
      <c r="I704" s="18">
        <f t="shared" si="121"/>
        <v>30</v>
      </c>
      <c r="J704" s="3">
        <f t="shared" si="128"/>
        <v>0</v>
      </c>
      <c r="K704" s="18">
        <f t="shared" si="122"/>
        <v>30</v>
      </c>
      <c r="L704" s="3">
        <f t="shared" si="128"/>
        <v>0</v>
      </c>
      <c r="M704" s="18">
        <f t="shared" si="123"/>
        <v>30</v>
      </c>
      <c r="N704" s="3">
        <f t="shared" si="128"/>
        <v>0</v>
      </c>
      <c r="O704" s="18">
        <f t="shared" si="124"/>
        <v>30</v>
      </c>
      <c r="P704" s="3">
        <f t="shared" si="128"/>
        <v>0</v>
      </c>
      <c r="Q704" s="18">
        <f t="shared" si="127"/>
        <v>30</v>
      </c>
      <c r="R704" s="3">
        <f t="shared" si="128"/>
        <v>0</v>
      </c>
      <c r="S704" s="18">
        <f t="shared" si="126"/>
        <v>30</v>
      </c>
    </row>
    <row r="705" spans="1:19" ht="31.5" customHeight="1" x14ac:dyDescent="0.3">
      <c r="A705" s="7" t="s">
        <v>288</v>
      </c>
      <c r="B705" s="16">
        <v>665</v>
      </c>
      <c r="C705" s="17">
        <v>10</v>
      </c>
      <c r="D705" s="17" t="s">
        <v>28</v>
      </c>
      <c r="E705" s="17" t="s">
        <v>300</v>
      </c>
      <c r="F705" s="17">
        <v>300</v>
      </c>
      <c r="G705" s="3">
        <f t="shared" si="128"/>
        <v>30</v>
      </c>
      <c r="H705" s="3">
        <f t="shared" si="128"/>
        <v>0</v>
      </c>
      <c r="I705" s="18">
        <f t="shared" si="121"/>
        <v>30</v>
      </c>
      <c r="J705" s="3">
        <f t="shared" si="128"/>
        <v>0</v>
      </c>
      <c r="K705" s="18">
        <f t="shared" si="122"/>
        <v>30</v>
      </c>
      <c r="L705" s="3">
        <f t="shared" si="128"/>
        <v>0</v>
      </c>
      <c r="M705" s="18">
        <f t="shared" si="123"/>
        <v>30</v>
      </c>
      <c r="N705" s="3">
        <f t="shared" si="128"/>
        <v>0</v>
      </c>
      <c r="O705" s="18">
        <f t="shared" si="124"/>
        <v>30</v>
      </c>
      <c r="P705" s="3">
        <f t="shared" si="128"/>
        <v>0</v>
      </c>
      <c r="Q705" s="18">
        <f t="shared" si="127"/>
        <v>30</v>
      </c>
      <c r="R705" s="3">
        <f t="shared" si="128"/>
        <v>0</v>
      </c>
      <c r="S705" s="18">
        <f t="shared" si="126"/>
        <v>30</v>
      </c>
    </row>
    <row r="706" spans="1:19" ht="30" customHeight="1" x14ac:dyDescent="0.3">
      <c r="A706" s="7" t="s">
        <v>295</v>
      </c>
      <c r="B706" s="16">
        <v>665</v>
      </c>
      <c r="C706" s="17">
        <v>10</v>
      </c>
      <c r="D706" s="17" t="s">
        <v>28</v>
      </c>
      <c r="E706" s="17" t="s">
        <v>300</v>
      </c>
      <c r="F706" s="17">
        <v>320</v>
      </c>
      <c r="G706" s="3">
        <v>30</v>
      </c>
      <c r="H706" s="3"/>
      <c r="I706" s="18">
        <f t="shared" si="121"/>
        <v>30</v>
      </c>
      <c r="J706" s="3"/>
      <c r="K706" s="18">
        <f t="shared" si="122"/>
        <v>30</v>
      </c>
      <c r="L706" s="3"/>
      <c r="M706" s="18">
        <f t="shared" si="123"/>
        <v>30</v>
      </c>
      <c r="N706" s="3"/>
      <c r="O706" s="18">
        <f t="shared" si="124"/>
        <v>30</v>
      </c>
      <c r="P706" s="3"/>
      <c r="Q706" s="18">
        <f t="shared" si="127"/>
        <v>30</v>
      </c>
      <c r="R706" s="3"/>
      <c r="S706" s="18">
        <f t="shared" si="126"/>
        <v>30</v>
      </c>
    </row>
    <row r="707" spans="1:19" x14ac:dyDescent="0.3">
      <c r="A707" s="6" t="s">
        <v>428</v>
      </c>
      <c r="B707" s="26"/>
      <c r="C707" s="26"/>
      <c r="D707" s="26"/>
      <c r="E707" s="26"/>
      <c r="F707" s="26"/>
      <c r="G707" s="2">
        <f>G7+G227+G309+G487+G497+G645+G668</f>
        <v>1284577.71</v>
      </c>
      <c r="H707" s="2">
        <f>H7+H227+H309+H487+H497+H645+H668</f>
        <v>72253.899999999994</v>
      </c>
      <c r="I707" s="14">
        <f t="shared" si="121"/>
        <v>1356831.6099999999</v>
      </c>
      <c r="J707" s="2">
        <f>J7+J227+J309+J487+J497+J645+J668</f>
        <v>0</v>
      </c>
      <c r="K707" s="14">
        <f t="shared" si="122"/>
        <v>1356831.6099999999</v>
      </c>
      <c r="L707" s="2">
        <f>L7+L227+L309+L487+L497+L645+L668</f>
        <v>5258.6</v>
      </c>
      <c r="M707" s="14">
        <f t="shared" si="123"/>
        <v>1362090.21</v>
      </c>
      <c r="N707" s="2">
        <f>N7+N227+N309+N487+N497+N645+N668</f>
        <v>17258.899999999998</v>
      </c>
      <c r="O707" s="14">
        <f t="shared" si="124"/>
        <v>1379349.1099999999</v>
      </c>
      <c r="P707" s="79">
        <f>P7+P227+P309+P487+P497+P645+P668</f>
        <v>9533.2999999999993</v>
      </c>
      <c r="Q707" s="14">
        <f t="shared" si="127"/>
        <v>1388882.41</v>
      </c>
      <c r="R707" s="79">
        <f>R7+R227+R309+R487+R497+R645+R668</f>
        <v>299.99999999999972</v>
      </c>
      <c r="S707" s="14">
        <f t="shared" si="126"/>
        <v>1389182.41</v>
      </c>
    </row>
  </sheetData>
  <mergeCells count="22">
    <mergeCell ref="I5:I6"/>
    <mergeCell ref="A5:A6"/>
    <mergeCell ref="R5:R6"/>
    <mergeCell ref="S5:S6"/>
    <mergeCell ref="B5:B6"/>
    <mergeCell ref="C5:C6"/>
    <mergeCell ref="A1:S1"/>
    <mergeCell ref="A2:S2"/>
    <mergeCell ref="A3:S3"/>
    <mergeCell ref="D5:D6"/>
    <mergeCell ref="E5:E6"/>
    <mergeCell ref="N5:N6"/>
    <mergeCell ref="P5:P6"/>
    <mergeCell ref="Q5:Q6"/>
    <mergeCell ref="O5:O6"/>
    <mergeCell ref="F5:F6"/>
    <mergeCell ref="G5:G6"/>
    <mergeCell ref="L5:L6"/>
    <mergeCell ref="M5:M6"/>
    <mergeCell ref="J5:J6"/>
    <mergeCell ref="K5:K6"/>
    <mergeCell ref="H5:H6"/>
  </mergeCells>
  <pageMargins left="1.1811023622047245" right="0.39370078740157483" top="0.78740157480314965" bottom="0.78740157480314965" header="0" footer="0"/>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R667"/>
  <sheetViews>
    <sheetView view="pageBreakPreview" topLeftCell="A654" zoomScale="110" zoomScaleNormal="70" zoomScaleSheetLayoutView="110" workbookViewId="0">
      <selection activeCell="A3" sqref="A3:R3"/>
    </sheetView>
  </sheetViews>
  <sheetFormatPr defaultColWidth="9.140625" defaultRowHeight="15" outlineLevelRow="1" outlineLevelCol="1" x14ac:dyDescent="0.3"/>
  <cols>
    <col min="1" max="1" width="55.7109375" style="5" customWidth="1"/>
    <col min="2" max="2" width="9.5703125" style="1" customWidth="1"/>
    <col min="3" max="3" width="9.7109375" style="1" customWidth="1"/>
    <col min="4" max="4" width="20.28515625" style="1" customWidth="1"/>
    <col min="5" max="5" width="10.5703125" style="11" customWidth="1"/>
    <col min="6" max="6" width="17.140625" style="27" hidden="1" customWidth="1" outlineLevel="1"/>
    <col min="7" max="7" width="16.28515625" style="27" hidden="1" customWidth="1" outlineLevel="1"/>
    <col min="8" max="8" width="19.5703125" style="27" hidden="1" customWidth="1" outlineLevel="1"/>
    <col min="9" max="9" width="21" style="27" hidden="1" customWidth="1" outlineLevel="1"/>
    <col min="10" max="10" width="17.140625" style="27" hidden="1" customWidth="1" outlineLevel="1"/>
    <col min="11" max="11" width="15" style="1" hidden="1" customWidth="1" outlineLevel="1"/>
    <col min="12" max="12" width="14.7109375" style="1" hidden="1" customWidth="1" outlineLevel="1"/>
    <col min="13" max="13" width="15" style="1" hidden="1" customWidth="1" outlineLevel="1"/>
    <col min="14" max="14" width="14.7109375" style="1" hidden="1" customWidth="1" outlineLevel="1"/>
    <col min="15" max="15" width="15" style="1" hidden="1" customWidth="1" outlineLevel="1"/>
    <col min="16" max="16" width="14.7109375" style="1" hidden="1" customWidth="1" outlineLevel="1"/>
    <col min="17" max="17" width="15" style="1" hidden="1" customWidth="1" outlineLevel="1"/>
    <col min="18" max="18" width="14.7109375" style="1" customWidth="1" collapsed="1"/>
    <col min="19" max="16384" width="9.140625" style="1"/>
  </cols>
  <sheetData>
    <row r="1" spans="1:18" ht="75" customHeight="1" x14ac:dyDescent="0.3">
      <c r="A1" s="140" t="s">
        <v>986</v>
      </c>
      <c r="B1" s="140"/>
      <c r="C1" s="140"/>
      <c r="D1" s="140"/>
      <c r="E1" s="140"/>
      <c r="F1" s="140"/>
      <c r="G1" s="140"/>
      <c r="H1" s="140"/>
      <c r="I1" s="140"/>
      <c r="J1" s="140"/>
      <c r="K1" s="140"/>
      <c r="L1" s="140"/>
      <c r="M1" s="140"/>
      <c r="N1" s="140"/>
      <c r="O1" s="140"/>
      <c r="P1" s="140"/>
      <c r="Q1" s="140"/>
      <c r="R1" s="140"/>
    </row>
    <row r="2" spans="1:18" ht="64.5" customHeight="1" x14ac:dyDescent="0.3">
      <c r="A2" s="115" t="s">
        <v>773</v>
      </c>
      <c r="B2" s="115"/>
      <c r="C2" s="115"/>
      <c r="D2" s="115"/>
      <c r="E2" s="115"/>
      <c r="F2" s="115"/>
      <c r="G2" s="115"/>
      <c r="H2" s="115"/>
      <c r="I2" s="115"/>
      <c r="J2" s="115"/>
      <c r="K2" s="115"/>
      <c r="L2" s="115"/>
      <c r="M2" s="115"/>
      <c r="N2" s="115"/>
      <c r="O2" s="115"/>
      <c r="P2" s="115"/>
      <c r="Q2" s="115"/>
      <c r="R2" s="115"/>
    </row>
    <row r="3" spans="1:18" ht="85.9" customHeight="1" x14ac:dyDescent="0.3">
      <c r="A3" s="123" t="s">
        <v>617</v>
      </c>
      <c r="B3" s="123"/>
      <c r="C3" s="123"/>
      <c r="D3" s="123"/>
      <c r="E3" s="123"/>
      <c r="F3" s="123"/>
      <c r="G3" s="123"/>
      <c r="H3" s="123"/>
      <c r="I3" s="123"/>
      <c r="J3" s="123"/>
      <c r="K3" s="123"/>
      <c r="L3" s="123"/>
      <c r="M3" s="123"/>
      <c r="N3" s="123"/>
      <c r="O3" s="123"/>
      <c r="P3" s="123"/>
      <c r="Q3" s="123"/>
      <c r="R3" s="123"/>
    </row>
    <row r="4" spans="1:18" x14ac:dyDescent="0.3">
      <c r="A4" s="91"/>
      <c r="B4" s="92"/>
      <c r="C4" s="92"/>
      <c r="D4" s="92"/>
      <c r="E4" s="46"/>
      <c r="F4" s="47"/>
      <c r="G4" s="47"/>
      <c r="H4" s="47" t="s">
        <v>4</v>
      </c>
      <c r="I4" s="47"/>
      <c r="J4" s="47" t="s">
        <v>4</v>
      </c>
      <c r="K4" s="47"/>
      <c r="L4" s="47" t="s">
        <v>4</v>
      </c>
      <c r="M4" s="47"/>
      <c r="N4" s="47" t="s">
        <v>4</v>
      </c>
      <c r="O4" s="47"/>
      <c r="P4" s="47" t="s">
        <v>4</v>
      </c>
      <c r="Q4" s="47"/>
      <c r="R4" s="47" t="s">
        <v>4</v>
      </c>
    </row>
    <row r="5" spans="1:18" ht="18" customHeight="1" x14ac:dyDescent="0.3">
      <c r="A5" s="121" t="s">
        <v>5</v>
      </c>
      <c r="B5" s="122" t="s">
        <v>6</v>
      </c>
      <c r="C5" s="122" t="s">
        <v>7</v>
      </c>
      <c r="D5" s="122" t="s">
        <v>8</v>
      </c>
      <c r="E5" s="124" t="s">
        <v>369</v>
      </c>
      <c r="F5" s="120" t="s">
        <v>2</v>
      </c>
      <c r="G5" s="120" t="s">
        <v>771</v>
      </c>
      <c r="H5" s="120" t="s">
        <v>2</v>
      </c>
      <c r="I5" s="120" t="s">
        <v>801</v>
      </c>
      <c r="J5" s="120" t="s">
        <v>2</v>
      </c>
      <c r="K5" s="120" t="s">
        <v>913</v>
      </c>
      <c r="L5" s="120" t="s">
        <v>2</v>
      </c>
      <c r="M5" s="120" t="s">
        <v>928</v>
      </c>
      <c r="N5" s="120" t="s">
        <v>2</v>
      </c>
      <c r="O5" s="120" t="s">
        <v>960</v>
      </c>
      <c r="P5" s="120" t="s">
        <v>2</v>
      </c>
      <c r="Q5" s="120" t="s">
        <v>969</v>
      </c>
      <c r="R5" s="120" t="s">
        <v>2</v>
      </c>
    </row>
    <row r="6" spans="1:18" x14ac:dyDescent="0.3">
      <c r="A6" s="121"/>
      <c r="B6" s="122"/>
      <c r="C6" s="122"/>
      <c r="D6" s="122"/>
      <c r="E6" s="125"/>
      <c r="F6" s="120"/>
      <c r="G6" s="120"/>
      <c r="H6" s="120"/>
      <c r="I6" s="120"/>
      <c r="J6" s="120"/>
      <c r="K6" s="120"/>
      <c r="L6" s="120"/>
      <c r="M6" s="120"/>
      <c r="N6" s="120"/>
      <c r="O6" s="120"/>
      <c r="P6" s="120"/>
      <c r="Q6" s="120"/>
      <c r="R6" s="120"/>
    </row>
    <row r="7" spans="1:18" x14ac:dyDescent="0.3">
      <c r="A7" s="65" t="s">
        <v>9</v>
      </c>
      <c r="B7" s="93"/>
      <c r="C7" s="93"/>
      <c r="D7" s="93"/>
      <c r="E7" s="37"/>
      <c r="F7" s="14">
        <f>F8+F148+F155+F203+F281+F336+F460+F536+F593+F620+F627</f>
        <v>1284577.6700000002</v>
      </c>
      <c r="G7" s="14">
        <f>G8+G148+G155+G203+G281+G336+G460+G536+G593+G620+G627</f>
        <v>72253.899999999994</v>
      </c>
      <c r="H7" s="14">
        <f>F7+G7</f>
        <v>1356831.57</v>
      </c>
      <c r="I7" s="14">
        <f>I8+I148+I155+I203+I281+I336+I460+I536+I593+I620+I627</f>
        <v>-4.546363285840016E-14</v>
      </c>
      <c r="J7" s="14">
        <f>H7+I7</f>
        <v>1356831.57</v>
      </c>
      <c r="K7" s="14">
        <f>K8+K148+K155+K203+K281+K336+K460+K536+K593+K620+K627</f>
        <v>5258.6</v>
      </c>
      <c r="L7" s="14">
        <f>J7+K7</f>
        <v>1362090.1700000002</v>
      </c>
      <c r="M7" s="14">
        <f>M8+M148+M155+M203+M281+M336+M460+M536+M593+M620+M627</f>
        <v>17258.899999999998</v>
      </c>
      <c r="N7" s="14">
        <f>L7+M7</f>
        <v>1379349.07</v>
      </c>
      <c r="O7" s="82">
        <f>O8+O148+O155+O203+O281+O336+O460+O536+O593+O620+O627</f>
        <v>9533.2999999999993</v>
      </c>
      <c r="P7" s="14">
        <f>N7+O7</f>
        <v>1388882.37</v>
      </c>
      <c r="Q7" s="82">
        <f>Q8+Q148+Q155+Q203+Q281+Q336+Q460+Q536+Q593+Q620+Q627</f>
        <v>299.99999999999972</v>
      </c>
      <c r="R7" s="14">
        <f>P7+Q7</f>
        <v>1389182.37</v>
      </c>
    </row>
    <row r="8" spans="1:18" x14ac:dyDescent="0.3">
      <c r="A8" s="65" t="s">
        <v>10</v>
      </c>
      <c r="B8" s="15" t="s">
        <v>11</v>
      </c>
      <c r="C8" s="15" t="s">
        <v>12</v>
      </c>
      <c r="D8" s="28" t="s">
        <v>13</v>
      </c>
      <c r="E8" s="15" t="s">
        <v>14</v>
      </c>
      <c r="F8" s="14">
        <f>F9+F18+F31+F50+F74+F80+F85+F44</f>
        <v>65048.399999999994</v>
      </c>
      <c r="G8" s="14">
        <f>G9+G18+G31+G50+G74+G80+G85+G44</f>
        <v>0</v>
      </c>
      <c r="H8" s="14">
        <f t="shared" ref="H8:H71" si="0">F8+G8</f>
        <v>65048.399999999994</v>
      </c>
      <c r="I8" s="14">
        <f>I9+I18+I31+I50+I74+I80+I85+I44</f>
        <v>0</v>
      </c>
      <c r="J8" s="14">
        <f t="shared" ref="J8:J71" si="1">H8+I8</f>
        <v>65048.399999999994</v>
      </c>
      <c r="K8" s="14">
        <f>K9+K18+K31+K50+K74+K80+K85+K44</f>
        <v>1205.8</v>
      </c>
      <c r="L8" s="14">
        <f t="shared" ref="L8:L71" si="2">J8+K8</f>
        <v>66254.2</v>
      </c>
      <c r="M8" s="14">
        <f>M9+M18+M31+M50+M74+M80+M85+M44</f>
        <v>1216</v>
      </c>
      <c r="N8" s="14">
        <f t="shared" ref="N8:N71" si="3">L8+M8</f>
        <v>67470.2</v>
      </c>
      <c r="O8" s="14">
        <f>O9+O18+O31+O50+O74+O80+O85+O44</f>
        <v>605</v>
      </c>
      <c r="P8" s="14">
        <f t="shared" ref="P8:P71" si="4">N8+O8</f>
        <v>68075.199999999997</v>
      </c>
      <c r="Q8" s="14">
        <f>Q9+Q18+Q31+Q50+Q74+Q80+Q85+Q44</f>
        <v>192.3</v>
      </c>
      <c r="R8" s="14">
        <f t="shared" ref="R8:R71" si="5">P8+Q8</f>
        <v>68267.5</v>
      </c>
    </row>
    <row r="9" spans="1:18" ht="33.75" customHeight="1" x14ac:dyDescent="0.3">
      <c r="A9" s="85" t="s">
        <v>15</v>
      </c>
      <c r="B9" s="17" t="s">
        <v>11</v>
      </c>
      <c r="C9" s="17" t="s">
        <v>16</v>
      </c>
      <c r="D9" s="21" t="s">
        <v>13</v>
      </c>
      <c r="E9" s="17" t="s">
        <v>14</v>
      </c>
      <c r="F9" s="18">
        <f>F10</f>
        <v>1432.2</v>
      </c>
      <c r="G9" s="18">
        <f>G10</f>
        <v>0</v>
      </c>
      <c r="H9" s="18">
        <f t="shared" si="0"/>
        <v>1432.2</v>
      </c>
      <c r="I9" s="18">
        <f>I10</f>
        <v>0</v>
      </c>
      <c r="J9" s="18">
        <f t="shared" si="1"/>
        <v>1432.2</v>
      </c>
      <c r="K9" s="18">
        <f>K10</f>
        <v>0</v>
      </c>
      <c r="L9" s="18">
        <f t="shared" si="2"/>
        <v>1432.2</v>
      </c>
      <c r="M9" s="18">
        <f>M10</f>
        <v>0</v>
      </c>
      <c r="N9" s="18">
        <f t="shared" si="3"/>
        <v>1432.2</v>
      </c>
      <c r="O9" s="18">
        <f>O10</f>
        <v>0</v>
      </c>
      <c r="P9" s="18">
        <f t="shared" si="4"/>
        <v>1432.2</v>
      </c>
      <c r="Q9" s="18">
        <f>Q10</f>
        <v>0</v>
      </c>
      <c r="R9" s="18">
        <f t="shared" si="5"/>
        <v>1432.2</v>
      </c>
    </row>
    <row r="10" spans="1:18" ht="48.75" customHeight="1" x14ac:dyDescent="0.3">
      <c r="A10" s="85" t="s">
        <v>17</v>
      </c>
      <c r="B10" s="17" t="s">
        <v>11</v>
      </c>
      <c r="C10" s="17" t="s">
        <v>16</v>
      </c>
      <c r="D10" s="21" t="s">
        <v>18</v>
      </c>
      <c r="E10" s="17" t="s">
        <v>14</v>
      </c>
      <c r="F10" s="18">
        <f>F11</f>
        <v>1432.2</v>
      </c>
      <c r="G10" s="18">
        <f>G11</f>
        <v>0</v>
      </c>
      <c r="H10" s="18">
        <f t="shared" si="0"/>
        <v>1432.2</v>
      </c>
      <c r="I10" s="18">
        <f>I11</f>
        <v>0</v>
      </c>
      <c r="J10" s="18">
        <f t="shared" si="1"/>
        <v>1432.2</v>
      </c>
      <c r="K10" s="18">
        <f>K11</f>
        <v>0</v>
      </c>
      <c r="L10" s="18">
        <f t="shared" si="2"/>
        <v>1432.2</v>
      </c>
      <c r="M10" s="18">
        <f>M11</f>
        <v>0</v>
      </c>
      <c r="N10" s="18">
        <f t="shared" si="3"/>
        <v>1432.2</v>
      </c>
      <c r="O10" s="18">
        <f>O11</f>
        <v>0</v>
      </c>
      <c r="P10" s="18">
        <f t="shared" si="4"/>
        <v>1432.2</v>
      </c>
      <c r="Q10" s="18">
        <f>Q11</f>
        <v>0</v>
      </c>
      <c r="R10" s="18">
        <f t="shared" si="5"/>
        <v>1432.2</v>
      </c>
    </row>
    <row r="11" spans="1:18" x14ac:dyDescent="0.3">
      <c r="A11" s="85" t="s">
        <v>19</v>
      </c>
      <c r="B11" s="17" t="s">
        <v>11</v>
      </c>
      <c r="C11" s="17" t="s">
        <v>16</v>
      </c>
      <c r="D11" s="21" t="s">
        <v>20</v>
      </c>
      <c r="E11" s="17" t="s">
        <v>14</v>
      </c>
      <c r="F11" s="18">
        <f>F12+F15</f>
        <v>1432.2</v>
      </c>
      <c r="G11" s="18">
        <f>G12+G15</f>
        <v>0</v>
      </c>
      <c r="H11" s="18">
        <f t="shared" si="0"/>
        <v>1432.2</v>
      </c>
      <c r="I11" s="18">
        <f>I12+I15</f>
        <v>0</v>
      </c>
      <c r="J11" s="18">
        <f t="shared" si="1"/>
        <v>1432.2</v>
      </c>
      <c r="K11" s="18">
        <f>K12+K15</f>
        <v>0</v>
      </c>
      <c r="L11" s="18">
        <f t="shared" si="2"/>
        <v>1432.2</v>
      </c>
      <c r="M11" s="18">
        <f>M12+M15</f>
        <v>0</v>
      </c>
      <c r="N11" s="18">
        <f t="shared" si="3"/>
        <v>1432.2</v>
      </c>
      <c r="O11" s="18">
        <f>O12+O15</f>
        <v>0</v>
      </c>
      <c r="P11" s="18">
        <f t="shared" si="4"/>
        <v>1432.2</v>
      </c>
      <c r="Q11" s="18">
        <f>Q12+Q15</f>
        <v>0</v>
      </c>
      <c r="R11" s="18">
        <f t="shared" si="5"/>
        <v>1432.2</v>
      </c>
    </row>
    <row r="12" spans="1:18" ht="33" customHeight="1" x14ac:dyDescent="0.3">
      <c r="A12" s="85" t="s">
        <v>21</v>
      </c>
      <c r="B12" s="17" t="s">
        <v>11</v>
      </c>
      <c r="C12" s="17" t="s">
        <v>16</v>
      </c>
      <c r="D12" s="21" t="s">
        <v>22</v>
      </c>
      <c r="E12" s="17" t="s">
        <v>14</v>
      </c>
      <c r="F12" s="18">
        <f>F13</f>
        <v>1332.7</v>
      </c>
      <c r="G12" s="18">
        <f>G13</f>
        <v>0</v>
      </c>
      <c r="H12" s="18">
        <f t="shared" si="0"/>
        <v>1332.7</v>
      </c>
      <c r="I12" s="18">
        <f>I13</f>
        <v>0</v>
      </c>
      <c r="J12" s="18">
        <f t="shared" si="1"/>
        <v>1332.7</v>
      </c>
      <c r="K12" s="18">
        <f>K13</f>
        <v>0</v>
      </c>
      <c r="L12" s="18">
        <f t="shared" si="2"/>
        <v>1332.7</v>
      </c>
      <c r="M12" s="18">
        <f>M13</f>
        <v>0</v>
      </c>
      <c r="N12" s="18">
        <f t="shared" si="3"/>
        <v>1332.7</v>
      </c>
      <c r="O12" s="18">
        <f>O13</f>
        <v>0</v>
      </c>
      <c r="P12" s="18">
        <f t="shared" si="4"/>
        <v>1332.7</v>
      </c>
      <c r="Q12" s="18">
        <f>Q13</f>
        <v>0</v>
      </c>
      <c r="R12" s="18">
        <f t="shared" si="5"/>
        <v>1332.7</v>
      </c>
    </row>
    <row r="13" spans="1:18" ht="77.25" customHeight="1" x14ac:dyDescent="0.3">
      <c r="A13" s="85" t="s">
        <v>23</v>
      </c>
      <c r="B13" s="17" t="s">
        <v>11</v>
      </c>
      <c r="C13" s="17" t="s">
        <v>16</v>
      </c>
      <c r="D13" s="21" t="s">
        <v>22</v>
      </c>
      <c r="E13" s="17">
        <v>100</v>
      </c>
      <c r="F13" s="18">
        <f>F14</f>
        <v>1332.7</v>
      </c>
      <c r="G13" s="18">
        <f>G14</f>
        <v>0</v>
      </c>
      <c r="H13" s="18">
        <f t="shared" si="0"/>
        <v>1332.7</v>
      </c>
      <c r="I13" s="18">
        <f>I14</f>
        <v>0</v>
      </c>
      <c r="J13" s="18">
        <f t="shared" si="1"/>
        <v>1332.7</v>
      </c>
      <c r="K13" s="18">
        <f>K14</f>
        <v>0</v>
      </c>
      <c r="L13" s="18">
        <f t="shared" si="2"/>
        <v>1332.7</v>
      </c>
      <c r="M13" s="18">
        <f>M14</f>
        <v>0</v>
      </c>
      <c r="N13" s="18">
        <f t="shared" si="3"/>
        <v>1332.7</v>
      </c>
      <c r="O13" s="18">
        <f>O14</f>
        <v>0</v>
      </c>
      <c r="P13" s="18">
        <f t="shared" si="4"/>
        <v>1332.7</v>
      </c>
      <c r="Q13" s="18">
        <f>Q14</f>
        <v>0</v>
      </c>
      <c r="R13" s="18">
        <f t="shared" si="5"/>
        <v>1332.7</v>
      </c>
    </row>
    <row r="14" spans="1:18" ht="33" customHeight="1" x14ac:dyDescent="0.3">
      <c r="A14" s="85" t="s">
        <v>24</v>
      </c>
      <c r="B14" s="17" t="s">
        <v>11</v>
      </c>
      <c r="C14" s="17" t="s">
        <v>16</v>
      </c>
      <c r="D14" s="21" t="s">
        <v>22</v>
      </c>
      <c r="E14" s="17">
        <v>120</v>
      </c>
      <c r="F14" s="18">
        <v>1332.7</v>
      </c>
      <c r="G14" s="18"/>
      <c r="H14" s="18">
        <f t="shared" si="0"/>
        <v>1332.7</v>
      </c>
      <c r="I14" s="18"/>
      <c r="J14" s="18">
        <f t="shared" si="1"/>
        <v>1332.7</v>
      </c>
      <c r="K14" s="18"/>
      <c r="L14" s="18">
        <f t="shared" si="2"/>
        <v>1332.7</v>
      </c>
      <c r="M14" s="18"/>
      <c r="N14" s="18">
        <f t="shared" si="3"/>
        <v>1332.7</v>
      </c>
      <c r="O14" s="18"/>
      <c r="P14" s="18">
        <f t="shared" si="4"/>
        <v>1332.7</v>
      </c>
      <c r="Q14" s="18"/>
      <c r="R14" s="18">
        <f t="shared" si="5"/>
        <v>1332.7</v>
      </c>
    </row>
    <row r="15" spans="1:18" ht="29.25" customHeight="1" x14ac:dyDescent="0.3">
      <c r="A15" s="85" t="s">
        <v>25</v>
      </c>
      <c r="B15" s="17" t="s">
        <v>11</v>
      </c>
      <c r="C15" s="17" t="s">
        <v>16</v>
      </c>
      <c r="D15" s="21" t="s">
        <v>26</v>
      </c>
      <c r="E15" s="17" t="s">
        <v>14</v>
      </c>
      <c r="F15" s="18">
        <f>F16</f>
        <v>99.5</v>
      </c>
      <c r="G15" s="18">
        <f>G16</f>
        <v>0</v>
      </c>
      <c r="H15" s="18">
        <f t="shared" si="0"/>
        <v>99.5</v>
      </c>
      <c r="I15" s="18">
        <f>I16</f>
        <v>0</v>
      </c>
      <c r="J15" s="18">
        <f t="shared" si="1"/>
        <v>99.5</v>
      </c>
      <c r="K15" s="18">
        <f>K16</f>
        <v>0</v>
      </c>
      <c r="L15" s="18">
        <f t="shared" si="2"/>
        <v>99.5</v>
      </c>
      <c r="M15" s="18">
        <f>M16</f>
        <v>0</v>
      </c>
      <c r="N15" s="18">
        <f t="shared" si="3"/>
        <v>99.5</v>
      </c>
      <c r="O15" s="18">
        <f>O16</f>
        <v>0</v>
      </c>
      <c r="P15" s="18">
        <f t="shared" si="4"/>
        <v>99.5</v>
      </c>
      <c r="Q15" s="18">
        <f>Q16</f>
        <v>0</v>
      </c>
      <c r="R15" s="18">
        <f t="shared" si="5"/>
        <v>99.5</v>
      </c>
    </row>
    <row r="16" spans="1:18" ht="75" x14ac:dyDescent="0.3">
      <c r="A16" s="85" t="s">
        <v>23</v>
      </c>
      <c r="B16" s="17" t="s">
        <v>11</v>
      </c>
      <c r="C16" s="17" t="s">
        <v>16</v>
      </c>
      <c r="D16" s="21" t="s">
        <v>26</v>
      </c>
      <c r="E16" s="17">
        <v>100</v>
      </c>
      <c r="F16" s="18">
        <f>F17</f>
        <v>99.5</v>
      </c>
      <c r="G16" s="18">
        <f>G17</f>
        <v>0</v>
      </c>
      <c r="H16" s="18">
        <f t="shared" si="0"/>
        <v>99.5</v>
      </c>
      <c r="I16" s="18">
        <f>I17</f>
        <v>0</v>
      </c>
      <c r="J16" s="18">
        <f t="shared" si="1"/>
        <v>99.5</v>
      </c>
      <c r="K16" s="18">
        <f>K17</f>
        <v>0</v>
      </c>
      <c r="L16" s="18">
        <f t="shared" si="2"/>
        <v>99.5</v>
      </c>
      <c r="M16" s="18">
        <f>M17</f>
        <v>0</v>
      </c>
      <c r="N16" s="18">
        <f t="shared" si="3"/>
        <v>99.5</v>
      </c>
      <c r="O16" s="18">
        <f>O17</f>
        <v>0</v>
      </c>
      <c r="P16" s="18">
        <f t="shared" si="4"/>
        <v>99.5</v>
      </c>
      <c r="Q16" s="18">
        <f>Q17</f>
        <v>0</v>
      </c>
      <c r="R16" s="18">
        <f t="shared" si="5"/>
        <v>99.5</v>
      </c>
    </row>
    <row r="17" spans="1:18" ht="30" x14ac:dyDescent="0.3">
      <c r="A17" s="85" t="s">
        <v>24</v>
      </c>
      <c r="B17" s="17" t="s">
        <v>11</v>
      </c>
      <c r="C17" s="17" t="s">
        <v>16</v>
      </c>
      <c r="D17" s="21" t="s">
        <v>26</v>
      </c>
      <c r="E17" s="17">
        <v>120</v>
      </c>
      <c r="F17" s="18">
        <v>99.5</v>
      </c>
      <c r="G17" s="18"/>
      <c r="H17" s="18">
        <f t="shared" si="0"/>
        <v>99.5</v>
      </c>
      <c r="I17" s="18"/>
      <c r="J17" s="18">
        <f t="shared" si="1"/>
        <v>99.5</v>
      </c>
      <c r="K17" s="18"/>
      <c r="L17" s="18">
        <f t="shared" si="2"/>
        <v>99.5</v>
      </c>
      <c r="M17" s="18"/>
      <c r="N17" s="18">
        <f t="shared" si="3"/>
        <v>99.5</v>
      </c>
      <c r="O17" s="18"/>
      <c r="P17" s="18">
        <f t="shared" si="4"/>
        <v>99.5</v>
      </c>
      <c r="Q17" s="18"/>
      <c r="R17" s="18">
        <f t="shared" si="5"/>
        <v>99.5</v>
      </c>
    </row>
    <row r="18" spans="1:18" ht="60" x14ac:dyDescent="0.3">
      <c r="A18" s="85" t="s">
        <v>27</v>
      </c>
      <c r="B18" s="17" t="s">
        <v>11</v>
      </c>
      <c r="C18" s="17" t="s">
        <v>28</v>
      </c>
      <c r="D18" s="21" t="s">
        <v>13</v>
      </c>
      <c r="E18" s="17" t="s">
        <v>14</v>
      </c>
      <c r="F18" s="18">
        <f t="shared" ref="F18:Q20" si="6">F19</f>
        <v>3364.7000000000003</v>
      </c>
      <c r="G18" s="18">
        <f t="shared" si="6"/>
        <v>0</v>
      </c>
      <c r="H18" s="18">
        <f t="shared" si="0"/>
        <v>3364.7000000000003</v>
      </c>
      <c r="I18" s="18">
        <f t="shared" si="6"/>
        <v>0</v>
      </c>
      <c r="J18" s="18">
        <f t="shared" si="1"/>
        <v>3364.7000000000003</v>
      </c>
      <c r="K18" s="18">
        <f t="shared" si="6"/>
        <v>0</v>
      </c>
      <c r="L18" s="18">
        <f t="shared" si="2"/>
        <v>3364.7000000000003</v>
      </c>
      <c r="M18" s="18">
        <f t="shared" si="6"/>
        <v>0</v>
      </c>
      <c r="N18" s="18">
        <f t="shared" si="3"/>
        <v>3364.7000000000003</v>
      </c>
      <c r="O18" s="18">
        <f t="shared" si="6"/>
        <v>0</v>
      </c>
      <c r="P18" s="18">
        <f t="shared" si="4"/>
        <v>3364.7000000000003</v>
      </c>
      <c r="Q18" s="18">
        <f t="shared" si="6"/>
        <v>0</v>
      </c>
      <c r="R18" s="18">
        <f t="shared" si="5"/>
        <v>3364.7000000000003</v>
      </c>
    </row>
    <row r="19" spans="1:18" ht="31.15" customHeight="1" x14ac:dyDescent="0.3">
      <c r="A19" s="85" t="s">
        <v>29</v>
      </c>
      <c r="B19" s="17" t="s">
        <v>11</v>
      </c>
      <c r="C19" s="17" t="s">
        <v>28</v>
      </c>
      <c r="D19" s="21" t="s">
        <v>30</v>
      </c>
      <c r="E19" s="17" t="s">
        <v>14</v>
      </c>
      <c r="F19" s="18">
        <f t="shared" si="6"/>
        <v>3364.7000000000003</v>
      </c>
      <c r="G19" s="18">
        <f t="shared" si="6"/>
        <v>0</v>
      </c>
      <c r="H19" s="18">
        <f t="shared" si="0"/>
        <v>3364.7000000000003</v>
      </c>
      <c r="I19" s="18">
        <f t="shared" si="6"/>
        <v>0</v>
      </c>
      <c r="J19" s="18">
        <f t="shared" si="1"/>
        <v>3364.7000000000003</v>
      </c>
      <c r="K19" s="18">
        <f t="shared" si="6"/>
        <v>0</v>
      </c>
      <c r="L19" s="18">
        <f t="shared" si="2"/>
        <v>3364.7000000000003</v>
      </c>
      <c r="M19" s="18">
        <f t="shared" si="6"/>
        <v>0</v>
      </c>
      <c r="N19" s="18">
        <f t="shared" si="3"/>
        <v>3364.7000000000003</v>
      </c>
      <c r="O19" s="18">
        <f t="shared" si="6"/>
        <v>0</v>
      </c>
      <c r="P19" s="18">
        <f t="shared" si="4"/>
        <v>3364.7000000000003</v>
      </c>
      <c r="Q19" s="18">
        <f t="shared" si="6"/>
        <v>0</v>
      </c>
      <c r="R19" s="18">
        <f t="shared" si="5"/>
        <v>3364.7000000000003</v>
      </c>
    </row>
    <row r="20" spans="1:18" ht="30" x14ac:dyDescent="0.3">
      <c r="A20" s="85" t="s">
        <v>31</v>
      </c>
      <c r="B20" s="17" t="s">
        <v>11</v>
      </c>
      <c r="C20" s="17" t="s">
        <v>28</v>
      </c>
      <c r="D20" s="21" t="s">
        <v>32</v>
      </c>
      <c r="E20" s="17" t="s">
        <v>14</v>
      </c>
      <c r="F20" s="18">
        <f t="shared" si="6"/>
        <v>3364.7000000000003</v>
      </c>
      <c r="G20" s="18">
        <f t="shared" si="6"/>
        <v>0</v>
      </c>
      <c r="H20" s="18">
        <f t="shared" si="0"/>
        <v>3364.7000000000003</v>
      </c>
      <c r="I20" s="18">
        <f t="shared" si="6"/>
        <v>0</v>
      </c>
      <c r="J20" s="18">
        <f t="shared" si="1"/>
        <v>3364.7000000000003</v>
      </c>
      <c r="K20" s="18">
        <f t="shared" si="6"/>
        <v>0</v>
      </c>
      <c r="L20" s="18">
        <f t="shared" si="2"/>
        <v>3364.7000000000003</v>
      </c>
      <c r="M20" s="18">
        <f t="shared" si="6"/>
        <v>0</v>
      </c>
      <c r="N20" s="18">
        <f t="shared" si="3"/>
        <v>3364.7000000000003</v>
      </c>
      <c r="O20" s="18">
        <f t="shared" si="6"/>
        <v>0</v>
      </c>
      <c r="P20" s="18">
        <f t="shared" si="4"/>
        <v>3364.7000000000003</v>
      </c>
      <c r="Q20" s="18">
        <f t="shared" si="6"/>
        <v>0</v>
      </c>
      <c r="R20" s="18">
        <f t="shared" si="5"/>
        <v>3364.7000000000003</v>
      </c>
    </row>
    <row r="21" spans="1:18" ht="30" x14ac:dyDescent="0.3">
      <c r="A21" s="85" t="s">
        <v>21</v>
      </c>
      <c r="B21" s="17" t="s">
        <v>11</v>
      </c>
      <c r="C21" s="17" t="s">
        <v>28</v>
      </c>
      <c r="D21" s="21" t="s">
        <v>33</v>
      </c>
      <c r="E21" s="17" t="s">
        <v>14</v>
      </c>
      <c r="F21" s="18">
        <f>F22+F24</f>
        <v>3364.7000000000003</v>
      </c>
      <c r="G21" s="18">
        <f>G22+G24</f>
        <v>0</v>
      </c>
      <c r="H21" s="18">
        <f t="shared" si="0"/>
        <v>3364.7000000000003</v>
      </c>
      <c r="I21" s="18">
        <f>I22+I24</f>
        <v>0</v>
      </c>
      <c r="J21" s="18">
        <f t="shared" si="1"/>
        <v>3364.7000000000003</v>
      </c>
      <c r="K21" s="18">
        <f>K22+K24</f>
        <v>0</v>
      </c>
      <c r="L21" s="18">
        <f t="shared" si="2"/>
        <v>3364.7000000000003</v>
      </c>
      <c r="M21" s="18">
        <f>M22+M24</f>
        <v>0</v>
      </c>
      <c r="N21" s="18">
        <f t="shared" si="3"/>
        <v>3364.7000000000003</v>
      </c>
      <c r="O21" s="18">
        <f>O22+O24</f>
        <v>0</v>
      </c>
      <c r="P21" s="18">
        <f t="shared" si="4"/>
        <v>3364.7000000000003</v>
      </c>
      <c r="Q21" s="18">
        <f>Q22+Q24</f>
        <v>0</v>
      </c>
      <c r="R21" s="18">
        <f t="shared" si="5"/>
        <v>3364.7000000000003</v>
      </c>
    </row>
    <row r="22" spans="1:18" ht="75" x14ac:dyDescent="0.3">
      <c r="A22" s="85" t="s">
        <v>23</v>
      </c>
      <c r="B22" s="17" t="s">
        <v>11</v>
      </c>
      <c r="C22" s="17" t="s">
        <v>28</v>
      </c>
      <c r="D22" s="21" t="s">
        <v>33</v>
      </c>
      <c r="E22" s="17">
        <v>100</v>
      </c>
      <c r="F22" s="18">
        <f>F23</f>
        <v>2415.4</v>
      </c>
      <c r="G22" s="18">
        <f>G23</f>
        <v>0</v>
      </c>
      <c r="H22" s="18">
        <f t="shared" si="0"/>
        <v>2415.4</v>
      </c>
      <c r="I22" s="18">
        <f>I23</f>
        <v>0</v>
      </c>
      <c r="J22" s="18">
        <f t="shared" si="1"/>
        <v>2415.4</v>
      </c>
      <c r="K22" s="18">
        <f>K23</f>
        <v>0</v>
      </c>
      <c r="L22" s="18">
        <f t="shared" si="2"/>
        <v>2415.4</v>
      </c>
      <c r="M22" s="18">
        <f>M23</f>
        <v>0</v>
      </c>
      <c r="N22" s="18">
        <f t="shared" si="3"/>
        <v>2415.4</v>
      </c>
      <c r="O22" s="18">
        <f>O23</f>
        <v>0</v>
      </c>
      <c r="P22" s="18">
        <f t="shared" si="4"/>
        <v>2415.4</v>
      </c>
      <c r="Q22" s="18">
        <f>Q23</f>
        <v>0</v>
      </c>
      <c r="R22" s="18">
        <f t="shared" si="5"/>
        <v>2415.4</v>
      </c>
    </row>
    <row r="23" spans="1:18" ht="30" x14ac:dyDescent="0.3">
      <c r="A23" s="85" t="s">
        <v>24</v>
      </c>
      <c r="B23" s="17" t="s">
        <v>11</v>
      </c>
      <c r="C23" s="17" t="s">
        <v>28</v>
      </c>
      <c r="D23" s="21" t="s">
        <v>33</v>
      </c>
      <c r="E23" s="17">
        <v>120</v>
      </c>
      <c r="F23" s="18">
        <v>2415.4</v>
      </c>
      <c r="G23" s="18"/>
      <c r="H23" s="18">
        <f t="shared" si="0"/>
        <v>2415.4</v>
      </c>
      <c r="I23" s="18"/>
      <c r="J23" s="18">
        <f t="shared" si="1"/>
        <v>2415.4</v>
      </c>
      <c r="K23" s="18"/>
      <c r="L23" s="18">
        <f t="shared" si="2"/>
        <v>2415.4</v>
      </c>
      <c r="M23" s="18"/>
      <c r="N23" s="18">
        <f t="shared" si="3"/>
        <v>2415.4</v>
      </c>
      <c r="O23" s="18"/>
      <c r="P23" s="18">
        <f t="shared" si="4"/>
        <v>2415.4</v>
      </c>
      <c r="Q23" s="18"/>
      <c r="R23" s="18">
        <f t="shared" si="5"/>
        <v>2415.4</v>
      </c>
    </row>
    <row r="24" spans="1:18" ht="30" x14ac:dyDescent="0.3">
      <c r="A24" s="85" t="s">
        <v>25</v>
      </c>
      <c r="B24" s="17" t="s">
        <v>11</v>
      </c>
      <c r="C24" s="17" t="s">
        <v>28</v>
      </c>
      <c r="D24" s="21" t="s">
        <v>34</v>
      </c>
      <c r="E24" s="17" t="s">
        <v>14</v>
      </c>
      <c r="F24" s="18">
        <f>F27+F29+F25</f>
        <v>949.30000000000007</v>
      </c>
      <c r="G24" s="18">
        <f>G27+G29+G25</f>
        <v>0</v>
      </c>
      <c r="H24" s="18">
        <f t="shared" si="0"/>
        <v>949.30000000000007</v>
      </c>
      <c r="I24" s="18">
        <f>I27+I29+I25</f>
        <v>0</v>
      </c>
      <c r="J24" s="18">
        <f t="shared" si="1"/>
        <v>949.30000000000007</v>
      </c>
      <c r="K24" s="18">
        <f>K27+K29+K25</f>
        <v>0</v>
      </c>
      <c r="L24" s="18">
        <f t="shared" si="2"/>
        <v>949.30000000000007</v>
      </c>
      <c r="M24" s="18">
        <f>M27+M29+M25</f>
        <v>0</v>
      </c>
      <c r="N24" s="18">
        <f t="shared" si="3"/>
        <v>949.30000000000007</v>
      </c>
      <c r="O24" s="18">
        <f>O27+O29+O25</f>
        <v>0</v>
      </c>
      <c r="P24" s="18">
        <f t="shared" si="4"/>
        <v>949.30000000000007</v>
      </c>
      <c r="Q24" s="18">
        <f>Q27+Q29+Q25</f>
        <v>0</v>
      </c>
      <c r="R24" s="18">
        <f t="shared" si="5"/>
        <v>949.30000000000007</v>
      </c>
    </row>
    <row r="25" spans="1:18" ht="76.5" customHeight="1" x14ac:dyDescent="0.3">
      <c r="A25" s="85" t="s">
        <v>23</v>
      </c>
      <c r="B25" s="17" t="s">
        <v>11</v>
      </c>
      <c r="C25" s="17" t="s">
        <v>28</v>
      </c>
      <c r="D25" s="21" t="s">
        <v>34</v>
      </c>
      <c r="E25" s="17" t="s">
        <v>460</v>
      </c>
      <c r="F25" s="18">
        <f>F26</f>
        <v>86.5</v>
      </c>
      <c r="G25" s="18">
        <f>G26</f>
        <v>0</v>
      </c>
      <c r="H25" s="18">
        <f t="shared" si="0"/>
        <v>86.5</v>
      </c>
      <c r="I25" s="18">
        <f>I26</f>
        <v>0</v>
      </c>
      <c r="J25" s="18">
        <f t="shared" si="1"/>
        <v>86.5</v>
      </c>
      <c r="K25" s="18">
        <f>K26</f>
        <v>0</v>
      </c>
      <c r="L25" s="18">
        <f t="shared" si="2"/>
        <v>86.5</v>
      </c>
      <c r="M25" s="18">
        <f>M26</f>
        <v>0</v>
      </c>
      <c r="N25" s="18">
        <f t="shared" si="3"/>
        <v>86.5</v>
      </c>
      <c r="O25" s="18">
        <f>O26</f>
        <v>0</v>
      </c>
      <c r="P25" s="18">
        <f t="shared" si="4"/>
        <v>86.5</v>
      </c>
      <c r="Q25" s="18">
        <f>Q26</f>
        <v>0</v>
      </c>
      <c r="R25" s="18">
        <f t="shared" si="5"/>
        <v>86.5</v>
      </c>
    </row>
    <row r="26" spans="1:18" ht="30" x14ac:dyDescent="0.3">
      <c r="A26" s="85" t="s">
        <v>24</v>
      </c>
      <c r="B26" s="17" t="s">
        <v>11</v>
      </c>
      <c r="C26" s="17" t="s">
        <v>28</v>
      </c>
      <c r="D26" s="21" t="s">
        <v>34</v>
      </c>
      <c r="E26" s="17" t="s">
        <v>459</v>
      </c>
      <c r="F26" s="18">
        <v>86.5</v>
      </c>
      <c r="G26" s="18"/>
      <c r="H26" s="18">
        <f t="shared" si="0"/>
        <v>86.5</v>
      </c>
      <c r="I26" s="18"/>
      <c r="J26" s="18">
        <f t="shared" si="1"/>
        <v>86.5</v>
      </c>
      <c r="K26" s="18"/>
      <c r="L26" s="18">
        <f t="shared" si="2"/>
        <v>86.5</v>
      </c>
      <c r="M26" s="18"/>
      <c r="N26" s="18">
        <f t="shared" si="3"/>
        <v>86.5</v>
      </c>
      <c r="O26" s="18"/>
      <c r="P26" s="18">
        <f t="shared" si="4"/>
        <v>86.5</v>
      </c>
      <c r="Q26" s="18"/>
      <c r="R26" s="18">
        <f t="shared" si="5"/>
        <v>86.5</v>
      </c>
    </row>
    <row r="27" spans="1:18" ht="30" x14ac:dyDescent="0.3">
      <c r="A27" s="85" t="s">
        <v>35</v>
      </c>
      <c r="B27" s="17" t="s">
        <v>11</v>
      </c>
      <c r="C27" s="17" t="s">
        <v>28</v>
      </c>
      <c r="D27" s="21" t="s">
        <v>34</v>
      </c>
      <c r="E27" s="17">
        <v>200</v>
      </c>
      <c r="F27" s="18">
        <f>F28</f>
        <v>854.7</v>
      </c>
      <c r="G27" s="18">
        <f>G28</f>
        <v>0</v>
      </c>
      <c r="H27" s="18">
        <f t="shared" si="0"/>
        <v>854.7</v>
      </c>
      <c r="I27" s="18">
        <f>I28</f>
        <v>0</v>
      </c>
      <c r="J27" s="18">
        <f t="shared" si="1"/>
        <v>854.7</v>
      </c>
      <c r="K27" s="18">
        <f>K28</f>
        <v>0</v>
      </c>
      <c r="L27" s="18">
        <f t="shared" si="2"/>
        <v>854.7</v>
      </c>
      <c r="M27" s="18">
        <f>M28</f>
        <v>0</v>
      </c>
      <c r="N27" s="18">
        <f t="shared" si="3"/>
        <v>854.7</v>
      </c>
      <c r="O27" s="18">
        <f>O28</f>
        <v>0</v>
      </c>
      <c r="P27" s="18">
        <f t="shared" si="4"/>
        <v>854.7</v>
      </c>
      <c r="Q27" s="18">
        <f>Q28</f>
        <v>0</v>
      </c>
      <c r="R27" s="18">
        <f t="shared" si="5"/>
        <v>854.7</v>
      </c>
    </row>
    <row r="28" spans="1:18" ht="31.5" customHeight="1" x14ac:dyDescent="0.3">
      <c r="A28" s="85" t="s">
        <v>36</v>
      </c>
      <c r="B28" s="17" t="s">
        <v>11</v>
      </c>
      <c r="C28" s="17" t="s">
        <v>28</v>
      </c>
      <c r="D28" s="21" t="s">
        <v>34</v>
      </c>
      <c r="E28" s="17">
        <v>240</v>
      </c>
      <c r="F28" s="18">
        <v>854.7</v>
      </c>
      <c r="G28" s="18"/>
      <c r="H28" s="18">
        <f t="shared" si="0"/>
        <v>854.7</v>
      </c>
      <c r="I28" s="18"/>
      <c r="J28" s="18">
        <f t="shared" si="1"/>
        <v>854.7</v>
      </c>
      <c r="K28" s="18"/>
      <c r="L28" s="18">
        <f t="shared" si="2"/>
        <v>854.7</v>
      </c>
      <c r="M28" s="18"/>
      <c r="N28" s="18">
        <f t="shared" si="3"/>
        <v>854.7</v>
      </c>
      <c r="O28" s="18"/>
      <c r="P28" s="18">
        <f t="shared" si="4"/>
        <v>854.7</v>
      </c>
      <c r="Q28" s="18"/>
      <c r="R28" s="18">
        <f t="shared" si="5"/>
        <v>854.7</v>
      </c>
    </row>
    <row r="29" spans="1:18" x14ac:dyDescent="0.3">
      <c r="A29" s="85" t="s">
        <v>37</v>
      </c>
      <c r="B29" s="17" t="s">
        <v>11</v>
      </c>
      <c r="C29" s="17" t="s">
        <v>28</v>
      </c>
      <c r="D29" s="21" t="s">
        <v>34</v>
      </c>
      <c r="E29" s="17">
        <v>800</v>
      </c>
      <c r="F29" s="18">
        <f>F30</f>
        <v>8.1</v>
      </c>
      <c r="G29" s="18">
        <f>G30</f>
        <v>0</v>
      </c>
      <c r="H29" s="18">
        <f t="shared" si="0"/>
        <v>8.1</v>
      </c>
      <c r="I29" s="18">
        <f>I30</f>
        <v>0</v>
      </c>
      <c r="J29" s="18">
        <f t="shared" si="1"/>
        <v>8.1</v>
      </c>
      <c r="K29" s="18">
        <f>K30</f>
        <v>0</v>
      </c>
      <c r="L29" s="18">
        <f t="shared" si="2"/>
        <v>8.1</v>
      </c>
      <c r="M29" s="18">
        <f>M30</f>
        <v>0</v>
      </c>
      <c r="N29" s="18">
        <f t="shared" si="3"/>
        <v>8.1</v>
      </c>
      <c r="O29" s="18">
        <f>O30</f>
        <v>0</v>
      </c>
      <c r="P29" s="18">
        <f t="shared" si="4"/>
        <v>8.1</v>
      </c>
      <c r="Q29" s="18">
        <f>Q30</f>
        <v>0</v>
      </c>
      <c r="R29" s="18">
        <f t="shared" si="5"/>
        <v>8.1</v>
      </c>
    </row>
    <row r="30" spans="1:18" x14ac:dyDescent="0.3">
      <c r="A30" s="85" t="s">
        <v>38</v>
      </c>
      <c r="B30" s="17" t="s">
        <v>11</v>
      </c>
      <c r="C30" s="17" t="s">
        <v>28</v>
      </c>
      <c r="D30" s="21" t="s">
        <v>34</v>
      </c>
      <c r="E30" s="17">
        <v>850</v>
      </c>
      <c r="F30" s="18">
        <v>8.1</v>
      </c>
      <c r="G30" s="18"/>
      <c r="H30" s="18">
        <f t="shared" si="0"/>
        <v>8.1</v>
      </c>
      <c r="I30" s="18"/>
      <c r="J30" s="18">
        <f t="shared" si="1"/>
        <v>8.1</v>
      </c>
      <c r="K30" s="18"/>
      <c r="L30" s="18">
        <f t="shared" si="2"/>
        <v>8.1</v>
      </c>
      <c r="M30" s="18"/>
      <c r="N30" s="18">
        <f t="shared" si="3"/>
        <v>8.1</v>
      </c>
      <c r="O30" s="18"/>
      <c r="P30" s="18">
        <f t="shared" si="4"/>
        <v>8.1</v>
      </c>
      <c r="Q30" s="18"/>
      <c r="R30" s="18">
        <f t="shared" si="5"/>
        <v>8.1</v>
      </c>
    </row>
    <row r="31" spans="1:18" ht="44.25" customHeight="1" x14ac:dyDescent="0.3">
      <c r="A31" s="85" t="s">
        <v>39</v>
      </c>
      <c r="B31" s="17" t="s">
        <v>11</v>
      </c>
      <c r="C31" s="17" t="s">
        <v>40</v>
      </c>
      <c r="D31" s="21" t="s">
        <v>13</v>
      </c>
      <c r="E31" s="17" t="s">
        <v>14</v>
      </c>
      <c r="F31" s="18">
        <f>F32</f>
        <v>38593.699999999997</v>
      </c>
      <c r="G31" s="18">
        <f>G32</f>
        <v>0</v>
      </c>
      <c r="H31" s="18">
        <f t="shared" si="0"/>
        <v>38593.699999999997</v>
      </c>
      <c r="I31" s="18">
        <f>I32</f>
        <v>0</v>
      </c>
      <c r="J31" s="18">
        <f t="shared" si="1"/>
        <v>38593.699999999997</v>
      </c>
      <c r="K31" s="18">
        <f>K32</f>
        <v>0</v>
      </c>
      <c r="L31" s="18">
        <f t="shared" si="2"/>
        <v>38593.699999999997</v>
      </c>
      <c r="M31" s="18">
        <f>M32</f>
        <v>0</v>
      </c>
      <c r="N31" s="18">
        <f t="shared" si="3"/>
        <v>38593.699999999997</v>
      </c>
      <c r="O31" s="18">
        <f>O32</f>
        <v>0</v>
      </c>
      <c r="P31" s="18">
        <f t="shared" si="4"/>
        <v>38593.699999999997</v>
      </c>
      <c r="Q31" s="18">
        <f>Q32</f>
        <v>192.3</v>
      </c>
      <c r="R31" s="18">
        <f t="shared" si="5"/>
        <v>38786</v>
      </c>
    </row>
    <row r="32" spans="1:18" ht="45" x14ac:dyDescent="0.3">
      <c r="A32" s="85" t="s">
        <v>17</v>
      </c>
      <c r="B32" s="17" t="s">
        <v>11</v>
      </c>
      <c r="C32" s="17" t="s">
        <v>40</v>
      </c>
      <c r="D32" s="21" t="s">
        <v>41</v>
      </c>
      <c r="E32" s="17" t="s">
        <v>14</v>
      </c>
      <c r="F32" s="18">
        <f>F33</f>
        <v>38593.699999999997</v>
      </c>
      <c r="G32" s="18">
        <f>G33</f>
        <v>0</v>
      </c>
      <c r="H32" s="18">
        <f t="shared" si="0"/>
        <v>38593.699999999997</v>
      </c>
      <c r="I32" s="18">
        <f>I33</f>
        <v>0</v>
      </c>
      <c r="J32" s="18">
        <f t="shared" si="1"/>
        <v>38593.699999999997</v>
      </c>
      <c r="K32" s="18">
        <f>K33</f>
        <v>0</v>
      </c>
      <c r="L32" s="18">
        <f t="shared" si="2"/>
        <v>38593.699999999997</v>
      </c>
      <c r="M32" s="18">
        <f>M33</f>
        <v>0</v>
      </c>
      <c r="N32" s="18">
        <f t="shared" si="3"/>
        <v>38593.699999999997</v>
      </c>
      <c r="O32" s="18">
        <f>O33</f>
        <v>0</v>
      </c>
      <c r="P32" s="18">
        <f t="shared" si="4"/>
        <v>38593.699999999997</v>
      </c>
      <c r="Q32" s="18">
        <f>Q33</f>
        <v>192.3</v>
      </c>
      <c r="R32" s="18">
        <f t="shared" si="5"/>
        <v>38786</v>
      </c>
    </row>
    <row r="33" spans="1:18" ht="30" x14ac:dyDescent="0.3">
      <c r="A33" s="85" t="s">
        <v>556</v>
      </c>
      <c r="B33" s="17" t="s">
        <v>11</v>
      </c>
      <c r="C33" s="17" t="s">
        <v>40</v>
      </c>
      <c r="D33" s="21" t="s">
        <v>42</v>
      </c>
      <c r="E33" s="17" t="s">
        <v>14</v>
      </c>
      <c r="F33" s="18">
        <f>F34+F37</f>
        <v>38593.699999999997</v>
      </c>
      <c r="G33" s="18">
        <f>G34+G37</f>
        <v>0</v>
      </c>
      <c r="H33" s="18">
        <f t="shared" si="0"/>
        <v>38593.699999999997</v>
      </c>
      <c r="I33" s="18">
        <f>I34+I37</f>
        <v>0</v>
      </c>
      <c r="J33" s="18">
        <f t="shared" si="1"/>
        <v>38593.699999999997</v>
      </c>
      <c r="K33" s="18">
        <f>K34+K37</f>
        <v>0</v>
      </c>
      <c r="L33" s="18">
        <f t="shared" si="2"/>
        <v>38593.699999999997</v>
      </c>
      <c r="M33" s="18">
        <f>M34+M37</f>
        <v>0</v>
      </c>
      <c r="N33" s="18">
        <f t="shared" si="3"/>
        <v>38593.699999999997</v>
      </c>
      <c r="O33" s="18">
        <f>O34+O37</f>
        <v>0</v>
      </c>
      <c r="P33" s="18">
        <f t="shared" si="4"/>
        <v>38593.699999999997</v>
      </c>
      <c r="Q33" s="18">
        <f>Q34+Q37</f>
        <v>192.3</v>
      </c>
      <c r="R33" s="18">
        <f t="shared" si="5"/>
        <v>38786</v>
      </c>
    </row>
    <row r="34" spans="1:18" ht="30" x14ac:dyDescent="0.3">
      <c r="A34" s="85" t="s">
        <v>21</v>
      </c>
      <c r="B34" s="17" t="s">
        <v>11</v>
      </c>
      <c r="C34" s="17" t="s">
        <v>40</v>
      </c>
      <c r="D34" s="21" t="s">
        <v>43</v>
      </c>
      <c r="E34" s="17" t="s">
        <v>14</v>
      </c>
      <c r="F34" s="18">
        <f>F35</f>
        <v>31615.8</v>
      </c>
      <c r="G34" s="18">
        <f>G35</f>
        <v>0</v>
      </c>
      <c r="H34" s="18">
        <f t="shared" si="0"/>
        <v>31615.8</v>
      </c>
      <c r="I34" s="18">
        <f>I35</f>
        <v>0</v>
      </c>
      <c r="J34" s="18">
        <f t="shared" si="1"/>
        <v>31615.8</v>
      </c>
      <c r="K34" s="18">
        <f>K35</f>
        <v>0</v>
      </c>
      <c r="L34" s="18">
        <f t="shared" si="2"/>
        <v>31615.8</v>
      </c>
      <c r="M34" s="18">
        <f>M35</f>
        <v>0</v>
      </c>
      <c r="N34" s="18">
        <f t="shared" si="3"/>
        <v>31615.8</v>
      </c>
      <c r="O34" s="18">
        <f>O35</f>
        <v>0</v>
      </c>
      <c r="P34" s="18">
        <f t="shared" si="4"/>
        <v>31615.8</v>
      </c>
      <c r="Q34" s="18">
        <f>Q35</f>
        <v>0</v>
      </c>
      <c r="R34" s="18">
        <f t="shared" si="5"/>
        <v>31615.8</v>
      </c>
    </row>
    <row r="35" spans="1:18" ht="72" customHeight="1" x14ac:dyDescent="0.3">
      <c r="A35" s="85" t="s">
        <v>23</v>
      </c>
      <c r="B35" s="17" t="s">
        <v>11</v>
      </c>
      <c r="C35" s="17" t="s">
        <v>40</v>
      </c>
      <c r="D35" s="21" t="s">
        <v>43</v>
      </c>
      <c r="E35" s="17">
        <v>100</v>
      </c>
      <c r="F35" s="18">
        <f>F36</f>
        <v>31615.8</v>
      </c>
      <c r="G35" s="18">
        <f>G36</f>
        <v>0</v>
      </c>
      <c r="H35" s="18">
        <f t="shared" si="0"/>
        <v>31615.8</v>
      </c>
      <c r="I35" s="18">
        <f>I36</f>
        <v>0</v>
      </c>
      <c r="J35" s="18">
        <f t="shared" si="1"/>
        <v>31615.8</v>
      </c>
      <c r="K35" s="18">
        <f>K36</f>
        <v>0</v>
      </c>
      <c r="L35" s="18">
        <f t="shared" si="2"/>
        <v>31615.8</v>
      </c>
      <c r="M35" s="18">
        <f>M36</f>
        <v>0</v>
      </c>
      <c r="N35" s="18">
        <f t="shared" si="3"/>
        <v>31615.8</v>
      </c>
      <c r="O35" s="18">
        <f>O36</f>
        <v>0</v>
      </c>
      <c r="P35" s="18">
        <f t="shared" si="4"/>
        <v>31615.8</v>
      </c>
      <c r="Q35" s="18">
        <f>Q36</f>
        <v>0</v>
      </c>
      <c r="R35" s="18">
        <f t="shared" si="5"/>
        <v>31615.8</v>
      </c>
    </row>
    <row r="36" spans="1:18" ht="30" x14ac:dyDescent="0.3">
      <c r="A36" s="85" t="s">
        <v>24</v>
      </c>
      <c r="B36" s="17" t="s">
        <v>11</v>
      </c>
      <c r="C36" s="17" t="s">
        <v>40</v>
      </c>
      <c r="D36" s="21" t="s">
        <v>43</v>
      </c>
      <c r="E36" s="17">
        <v>120</v>
      </c>
      <c r="F36" s="18">
        <v>31615.8</v>
      </c>
      <c r="G36" s="18"/>
      <c r="H36" s="18">
        <f t="shared" si="0"/>
        <v>31615.8</v>
      </c>
      <c r="I36" s="18"/>
      <c r="J36" s="18">
        <f t="shared" si="1"/>
        <v>31615.8</v>
      </c>
      <c r="K36" s="18"/>
      <c r="L36" s="18">
        <f t="shared" si="2"/>
        <v>31615.8</v>
      </c>
      <c r="M36" s="18"/>
      <c r="N36" s="18">
        <f t="shared" si="3"/>
        <v>31615.8</v>
      </c>
      <c r="O36" s="18"/>
      <c r="P36" s="18">
        <f t="shared" si="4"/>
        <v>31615.8</v>
      </c>
      <c r="Q36" s="18"/>
      <c r="R36" s="18">
        <f t="shared" si="5"/>
        <v>31615.8</v>
      </c>
    </row>
    <row r="37" spans="1:18" ht="30" x14ac:dyDescent="0.3">
      <c r="A37" s="85" t="s">
        <v>25</v>
      </c>
      <c r="B37" s="17" t="s">
        <v>11</v>
      </c>
      <c r="C37" s="17" t="s">
        <v>40</v>
      </c>
      <c r="D37" s="21" t="s">
        <v>44</v>
      </c>
      <c r="E37" s="17" t="s">
        <v>14</v>
      </c>
      <c r="F37" s="18">
        <f>F38+F40+F42</f>
        <v>6977.9</v>
      </c>
      <c r="G37" s="18">
        <f>G38+G40+G42</f>
        <v>0</v>
      </c>
      <c r="H37" s="18">
        <f t="shared" si="0"/>
        <v>6977.9</v>
      </c>
      <c r="I37" s="18">
        <f>I38+I40+I42</f>
        <v>0</v>
      </c>
      <c r="J37" s="18">
        <f t="shared" si="1"/>
        <v>6977.9</v>
      </c>
      <c r="K37" s="18">
        <f>K38+K40+K42</f>
        <v>0</v>
      </c>
      <c r="L37" s="18">
        <f t="shared" si="2"/>
        <v>6977.9</v>
      </c>
      <c r="M37" s="18">
        <f>M38+M40+M42</f>
        <v>0</v>
      </c>
      <c r="N37" s="18">
        <f t="shared" si="3"/>
        <v>6977.9</v>
      </c>
      <c r="O37" s="18">
        <f>O38+O40+O42</f>
        <v>0</v>
      </c>
      <c r="P37" s="18">
        <f t="shared" si="4"/>
        <v>6977.9</v>
      </c>
      <c r="Q37" s="18">
        <f>Q38+Q40+Q42</f>
        <v>192.3</v>
      </c>
      <c r="R37" s="18">
        <f t="shared" si="5"/>
        <v>7170.2</v>
      </c>
    </row>
    <row r="38" spans="1:18" ht="75" x14ac:dyDescent="0.3">
      <c r="A38" s="85" t="s">
        <v>23</v>
      </c>
      <c r="B38" s="17" t="s">
        <v>11</v>
      </c>
      <c r="C38" s="17" t="s">
        <v>40</v>
      </c>
      <c r="D38" s="21" t="s">
        <v>44</v>
      </c>
      <c r="E38" s="17">
        <v>100</v>
      </c>
      <c r="F38" s="18">
        <f>F39</f>
        <v>200</v>
      </c>
      <c r="G38" s="18">
        <f>G39</f>
        <v>0</v>
      </c>
      <c r="H38" s="18">
        <f t="shared" si="0"/>
        <v>200</v>
      </c>
      <c r="I38" s="18">
        <f>I39</f>
        <v>0</v>
      </c>
      <c r="J38" s="18">
        <f t="shared" si="1"/>
        <v>200</v>
      </c>
      <c r="K38" s="18">
        <f>K39</f>
        <v>0</v>
      </c>
      <c r="L38" s="18">
        <f t="shared" si="2"/>
        <v>200</v>
      </c>
      <c r="M38" s="18">
        <f>M39</f>
        <v>0</v>
      </c>
      <c r="N38" s="18">
        <f t="shared" si="3"/>
        <v>200</v>
      </c>
      <c r="O38" s="18">
        <f>O39</f>
        <v>0</v>
      </c>
      <c r="P38" s="18">
        <f t="shared" si="4"/>
        <v>200</v>
      </c>
      <c r="Q38" s="18">
        <f>Q39</f>
        <v>0</v>
      </c>
      <c r="R38" s="18">
        <f t="shared" si="5"/>
        <v>200</v>
      </c>
    </row>
    <row r="39" spans="1:18" ht="30" x14ac:dyDescent="0.3">
      <c r="A39" s="85" t="s">
        <v>24</v>
      </c>
      <c r="B39" s="17" t="s">
        <v>11</v>
      </c>
      <c r="C39" s="17" t="s">
        <v>40</v>
      </c>
      <c r="D39" s="21" t="s">
        <v>44</v>
      </c>
      <c r="E39" s="17">
        <v>120</v>
      </c>
      <c r="F39" s="18">
        <v>200</v>
      </c>
      <c r="G39" s="18"/>
      <c r="H39" s="18">
        <f t="shared" si="0"/>
        <v>200</v>
      </c>
      <c r="I39" s="18"/>
      <c r="J39" s="18">
        <f t="shared" si="1"/>
        <v>200</v>
      </c>
      <c r="K39" s="18"/>
      <c r="L39" s="18">
        <f t="shared" si="2"/>
        <v>200</v>
      </c>
      <c r="M39" s="18"/>
      <c r="N39" s="18">
        <f t="shared" si="3"/>
        <v>200</v>
      </c>
      <c r="O39" s="18"/>
      <c r="P39" s="18">
        <f t="shared" si="4"/>
        <v>200</v>
      </c>
      <c r="Q39" s="18"/>
      <c r="R39" s="18">
        <f t="shared" si="5"/>
        <v>200</v>
      </c>
    </row>
    <row r="40" spans="1:18" ht="30" x14ac:dyDescent="0.3">
      <c r="A40" s="85" t="s">
        <v>35</v>
      </c>
      <c r="B40" s="17" t="s">
        <v>11</v>
      </c>
      <c r="C40" s="17" t="s">
        <v>40</v>
      </c>
      <c r="D40" s="21" t="s">
        <v>44</v>
      </c>
      <c r="E40" s="17">
        <v>200</v>
      </c>
      <c r="F40" s="18">
        <f>F41</f>
        <v>6333.2</v>
      </c>
      <c r="G40" s="18">
        <f>G41</f>
        <v>0</v>
      </c>
      <c r="H40" s="18">
        <f t="shared" si="0"/>
        <v>6333.2</v>
      </c>
      <c r="I40" s="18">
        <f>I41</f>
        <v>0</v>
      </c>
      <c r="J40" s="18">
        <f t="shared" si="1"/>
        <v>6333.2</v>
      </c>
      <c r="K40" s="18">
        <f>K41</f>
        <v>0</v>
      </c>
      <c r="L40" s="18">
        <f t="shared" si="2"/>
        <v>6333.2</v>
      </c>
      <c r="M40" s="18">
        <f>M41</f>
        <v>0</v>
      </c>
      <c r="N40" s="18">
        <f t="shared" si="3"/>
        <v>6333.2</v>
      </c>
      <c r="O40" s="18">
        <f>O41</f>
        <v>0</v>
      </c>
      <c r="P40" s="18">
        <f t="shared" si="4"/>
        <v>6333.2</v>
      </c>
      <c r="Q40" s="18">
        <f>Q41</f>
        <v>0</v>
      </c>
      <c r="R40" s="18">
        <f t="shared" si="5"/>
        <v>6333.2</v>
      </c>
    </row>
    <row r="41" spans="1:18" ht="32.25" customHeight="1" x14ac:dyDescent="0.3">
      <c r="A41" s="85" t="s">
        <v>36</v>
      </c>
      <c r="B41" s="17" t="s">
        <v>11</v>
      </c>
      <c r="C41" s="17" t="s">
        <v>40</v>
      </c>
      <c r="D41" s="21" t="s">
        <v>44</v>
      </c>
      <c r="E41" s="17">
        <v>240</v>
      </c>
      <c r="F41" s="18">
        <v>6333.2</v>
      </c>
      <c r="G41" s="18"/>
      <c r="H41" s="18">
        <f t="shared" si="0"/>
        <v>6333.2</v>
      </c>
      <c r="I41" s="18"/>
      <c r="J41" s="18">
        <f t="shared" si="1"/>
        <v>6333.2</v>
      </c>
      <c r="K41" s="18"/>
      <c r="L41" s="18">
        <f t="shared" si="2"/>
        <v>6333.2</v>
      </c>
      <c r="M41" s="18"/>
      <c r="N41" s="18">
        <f t="shared" si="3"/>
        <v>6333.2</v>
      </c>
      <c r="O41" s="18"/>
      <c r="P41" s="18">
        <f t="shared" si="4"/>
        <v>6333.2</v>
      </c>
      <c r="Q41" s="18"/>
      <c r="R41" s="18">
        <f t="shared" si="5"/>
        <v>6333.2</v>
      </c>
    </row>
    <row r="42" spans="1:18" x14ac:dyDescent="0.3">
      <c r="A42" s="85" t="s">
        <v>37</v>
      </c>
      <c r="B42" s="17" t="s">
        <v>11</v>
      </c>
      <c r="C42" s="17" t="s">
        <v>40</v>
      </c>
      <c r="D42" s="21" t="s">
        <v>44</v>
      </c>
      <c r="E42" s="17">
        <v>800</v>
      </c>
      <c r="F42" s="18">
        <f>F43</f>
        <v>444.7</v>
      </c>
      <c r="G42" s="18">
        <f>G43</f>
        <v>0</v>
      </c>
      <c r="H42" s="18">
        <f t="shared" si="0"/>
        <v>444.7</v>
      </c>
      <c r="I42" s="18">
        <f>I43</f>
        <v>0</v>
      </c>
      <c r="J42" s="18">
        <f t="shared" si="1"/>
        <v>444.7</v>
      </c>
      <c r="K42" s="18">
        <f>K43</f>
        <v>0</v>
      </c>
      <c r="L42" s="18">
        <f t="shared" si="2"/>
        <v>444.7</v>
      </c>
      <c r="M42" s="18">
        <f>M43</f>
        <v>0</v>
      </c>
      <c r="N42" s="18">
        <f t="shared" si="3"/>
        <v>444.7</v>
      </c>
      <c r="O42" s="18">
        <f>O43</f>
        <v>0</v>
      </c>
      <c r="P42" s="18">
        <f t="shared" si="4"/>
        <v>444.7</v>
      </c>
      <c r="Q42" s="18">
        <f>Q43</f>
        <v>192.3</v>
      </c>
      <c r="R42" s="18">
        <f t="shared" si="5"/>
        <v>637</v>
      </c>
    </row>
    <row r="43" spans="1:18" x14ac:dyDescent="0.3">
      <c r="A43" s="85" t="s">
        <v>38</v>
      </c>
      <c r="B43" s="17" t="s">
        <v>11</v>
      </c>
      <c r="C43" s="17" t="s">
        <v>40</v>
      </c>
      <c r="D43" s="21" t="s">
        <v>44</v>
      </c>
      <c r="E43" s="17">
        <v>850</v>
      </c>
      <c r="F43" s="18">
        <v>444.7</v>
      </c>
      <c r="G43" s="18"/>
      <c r="H43" s="18">
        <f t="shared" si="0"/>
        <v>444.7</v>
      </c>
      <c r="I43" s="18"/>
      <c r="J43" s="18">
        <f t="shared" si="1"/>
        <v>444.7</v>
      </c>
      <c r="K43" s="18"/>
      <c r="L43" s="18">
        <f t="shared" si="2"/>
        <v>444.7</v>
      </c>
      <c r="M43" s="18"/>
      <c r="N43" s="18">
        <f t="shared" si="3"/>
        <v>444.7</v>
      </c>
      <c r="O43" s="18"/>
      <c r="P43" s="18">
        <f t="shared" si="4"/>
        <v>444.7</v>
      </c>
      <c r="Q43" s="18">
        <v>192.3</v>
      </c>
      <c r="R43" s="18">
        <f t="shared" si="5"/>
        <v>637</v>
      </c>
    </row>
    <row r="44" spans="1:18" x14ac:dyDescent="0.3">
      <c r="A44" s="85" t="s">
        <v>518</v>
      </c>
      <c r="B44" s="17" t="s">
        <v>11</v>
      </c>
      <c r="C44" s="17" t="s">
        <v>167</v>
      </c>
      <c r="D44" s="21" t="s">
        <v>13</v>
      </c>
      <c r="E44" s="17" t="s">
        <v>14</v>
      </c>
      <c r="F44" s="18">
        <f t="shared" ref="F44:Q48" si="7">F45</f>
        <v>0</v>
      </c>
      <c r="G44" s="18">
        <f t="shared" si="7"/>
        <v>0</v>
      </c>
      <c r="H44" s="18">
        <f t="shared" si="0"/>
        <v>0</v>
      </c>
      <c r="I44" s="18">
        <f t="shared" si="7"/>
        <v>0</v>
      </c>
      <c r="J44" s="18">
        <f t="shared" si="1"/>
        <v>0</v>
      </c>
      <c r="K44" s="18">
        <f t="shared" si="7"/>
        <v>0</v>
      </c>
      <c r="L44" s="18">
        <f t="shared" si="2"/>
        <v>0</v>
      </c>
      <c r="M44" s="18">
        <f t="shared" si="7"/>
        <v>0</v>
      </c>
      <c r="N44" s="18">
        <f t="shared" si="3"/>
        <v>0</v>
      </c>
      <c r="O44" s="18">
        <f t="shared" si="7"/>
        <v>0</v>
      </c>
      <c r="P44" s="18">
        <f t="shared" si="4"/>
        <v>0</v>
      </c>
      <c r="Q44" s="18">
        <f t="shared" si="7"/>
        <v>0</v>
      </c>
      <c r="R44" s="18">
        <f t="shared" si="5"/>
        <v>0</v>
      </c>
    </row>
    <row r="45" spans="1:18" ht="30" x14ac:dyDescent="0.3">
      <c r="A45" s="85" t="s">
        <v>59</v>
      </c>
      <c r="B45" s="17" t="s">
        <v>11</v>
      </c>
      <c r="C45" s="17" t="s">
        <v>167</v>
      </c>
      <c r="D45" s="21" t="s">
        <v>60</v>
      </c>
      <c r="E45" s="17" t="s">
        <v>14</v>
      </c>
      <c r="F45" s="18">
        <f t="shared" si="7"/>
        <v>0</v>
      </c>
      <c r="G45" s="18">
        <f t="shared" si="7"/>
        <v>0</v>
      </c>
      <c r="H45" s="18">
        <f t="shared" si="0"/>
        <v>0</v>
      </c>
      <c r="I45" s="18">
        <f t="shared" si="7"/>
        <v>0</v>
      </c>
      <c r="J45" s="18">
        <f t="shared" si="1"/>
        <v>0</v>
      </c>
      <c r="K45" s="18">
        <f t="shared" si="7"/>
        <v>0</v>
      </c>
      <c r="L45" s="18">
        <f t="shared" si="2"/>
        <v>0</v>
      </c>
      <c r="M45" s="18">
        <f t="shared" si="7"/>
        <v>0</v>
      </c>
      <c r="N45" s="18">
        <f t="shared" si="3"/>
        <v>0</v>
      </c>
      <c r="O45" s="18">
        <f t="shared" si="7"/>
        <v>0</v>
      </c>
      <c r="P45" s="18">
        <f t="shared" si="4"/>
        <v>0</v>
      </c>
      <c r="Q45" s="18">
        <f t="shared" si="7"/>
        <v>0</v>
      </c>
      <c r="R45" s="18">
        <f t="shared" si="5"/>
        <v>0</v>
      </c>
    </row>
    <row r="46" spans="1:18" ht="30" x14ac:dyDescent="0.3">
      <c r="A46" s="85" t="s">
        <v>80</v>
      </c>
      <c r="B46" s="17" t="s">
        <v>11</v>
      </c>
      <c r="C46" s="17" t="s">
        <v>167</v>
      </c>
      <c r="D46" s="21" t="s">
        <v>81</v>
      </c>
      <c r="E46" s="17" t="s">
        <v>14</v>
      </c>
      <c r="F46" s="18">
        <f t="shared" si="7"/>
        <v>0</v>
      </c>
      <c r="G46" s="18">
        <f t="shared" si="7"/>
        <v>0</v>
      </c>
      <c r="H46" s="18">
        <f t="shared" si="0"/>
        <v>0</v>
      </c>
      <c r="I46" s="18">
        <f t="shared" si="7"/>
        <v>0</v>
      </c>
      <c r="J46" s="18">
        <f t="shared" si="1"/>
        <v>0</v>
      </c>
      <c r="K46" s="18">
        <f t="shared" si="7"/>
        <v>0</v>
      </c>
      <c r="L46" s="18">
        <f t="shared" si="2"/>
        <v>0</v>
      </c>
      <c r="M46" s="18">
        <f t="shared" si="7"/>
        <v>0</v>
      </c>
      <c r="N46" s="18">
        <f t="shared" si="3"/>
        <v>0</v>
      </c>
      <c r="O46" s="18">
        <f t="shared" si="7"/>
        <v>0</v>
      </c>
      <c r="P46" s="18">
        <f t="shared" si="4"/>
        <v>0</v>
      </c>
      <c r="Q46" s="18">
        <f t="shared" si="7"/>
        <v>0</v>
      </c>
      <c r="R46" s="18">
        <f t="shared" si="5"/>
        <v>0</v>
      </c>
    </row>
    <row r="47" spans="1:18" ht="75" x14ac:dyDescent="0.3">
      <c r="A47" s="85" t="s">
        <v>519</v>
      </c>
      <c r="B47" s="17" t="s">
        <v>11</v>
      </c>
      <c r="C47" s="17" t="s">
        <v>167</v>
      </c>
      <c r="D47" s="21" t="s">
        <v>520</v>
      </c>
      <c r="E47" s="17" t="s">
        <v>14</v>
      </c>
      <c r="F47" s="18">
        <f t="shared" si="7"/>
        <v>0</v>
      </c>
      <c r="G47" s="18">
        <f t="shared" si="7"/>
        <v>0</v>
      </c>
      <c r="H47" s="18">
        <f t="shared" si="0"/>
        <v>0</v>
      </c>
      <c r="I47" s="18">
        <f t="shared" si="7"/>
        <v>0</v>
      </c>
      <c r="J47" s="18">
        <f t="shared" si="1"/>
        <v>0</v>
      </c>
      <c r="K47" s="18">
        <f t="shared" si="7"/>
        <v>0</v>
      </c>
      <c r="L47" s="18">
        <f t="shared" si="2"/>
        <v>0</v>
      </c>
      <c r="M47" s="18">
        <f t="shared" si="7"/>
        <v>0</v>
      </c>
      <c r="N47" s="18">
        <f t="shared" si="3"/>
        <v>0</v>
      </c>
      <c r="O47" s="18">
        <f t="shared" si="7"/>
        <v>0</v>
      </c>
      <c r="P47" s="18">
        <f t="shared" si="4"/>
        <v>0</v>
      </c>
      <c r="Q47" s="18">
        <f t="shared" si="7"/>
        <v>0</v>
      </c>
      <c r="R47" s="18">
        <f t="shared" si="5"/>
        <v>0</v>
      </c>
    </row>
    <row r="48" spans="1:18" ht="30" x14ac:dyDescent="0.3">
      <c r="A48" s="85" t="s">
        <v>35</v>
      </c>
      <c r="B48" s="17" t="s">
        <v>11</v>
      </c>
      <c r="C48" s="17" t="s">
        <v>167</v>
      </c>
      <c r="D48" s="21" t="s">
        <v>520</v>
      </c>
      <c r="E48" s="17" t="s">
        <v>466</v>
      </c>
      <c r="F48" s="18">
        <f t="shared" si="7"/>
        <v>0</v>
      </c>
      <c r="G48" s="18">
        <f t="shared" si="7"/>
        <v>0</v>
      </c>
      <c r="H48" s="18">
        <f t="shared" si="0"/>
        <v>0</v>
      </c>
      <c r="I48" s="18">
        <f t="shared" si="7"/>
        <v>0</v>
      </c>
      <c r="J48" s="18">
        <f t="shared" si="1"/>
        <v>0</v>
      </c>
      <c r="K48" s="18">
        <f t="shared" si="7"/>
        <v>0</v>
      </c>
      <c r="L48" s="18">
        <f t="shared" si="2"/>
        <v>0</v>
      </c>
      <c r="M48" s="18">
        <f t="shared" si="7"/>
        <v>0</v>
      </c>
      <c r="N48" s="18">
        <f t="shared" si="3"/>
        <v>0</v>
      </c>
      <c r="O48" s="18">
        <f t="shared" si="7"/>
        <v>0</v>
      </c>
      <c r="P48" s="18">
        <f t="shared" si="4"/>
        <v>0</v>
      </c>
      <c r="Q48" s="18">
        <f t="shared" si="7"/>
        <v>0</v>
      </c>
      <c r="R48" s="18">
        <f t="shared" si="5"/>
        <v>0</v>
      </c>
    </row>
    <row r="49" spans="1:18" ht="31.9" customHeight="1" x14ac:dyDescent="0.3">
      <c r="A49" s="85" t="s">
        <v>36</v>
      </c>
      <c r="B49" s="17" t="s">
        <v>11</v>
      </c>
      <c r="C49" s="17" t="s">
        <v>167</v>
      </c>
      <c r="D49" s="21" t="s">
        <v>520</v>
      </c>
      <c r="E49" s="17" t="s">
        <v>462</v>
      </c>
      <c r="F49" s="18">
        <v>0</v>
      </c>
      <c r="G49" s="18">
        <v>0</v>
      </c>
      <c r="H49" s="18">
        <f t="shared" si="0"/>
        <v>0</v>
      </c>
      <c r="I49" s="18">
        <v>0</v>
      </c>
      <c r="J49" s="18">
        <f t="shared" si="1"/>
        <v>0</v>
      </c>
      <c r="K49" s="18">
        <v>0</v>
      </c>
      <c r="L49" s="18">
        <f t="shared" si="2"/>
        <v>0</v>
      </c>
      <c r="M49" s="18">
        <v>0</v>
      </c>
      <c r="N49" s="18">
        <f t="shared" si="3"/>
        <v>0</v>
      </c>
      <c r="O49" s="18">
        <v>0</v>
      </c>
      <c r="P49" s="18">
        <f t="shared" si="4"/>
        <v>0</v>
      </c>
      <c r="Q49" s="18">
        <v>0</v>
      </c>
      <c r="R49" s="18">
        <f t="shared" si="5"/>
        <v>0</v>
      </c>
    </row>
    <row r="50" spans="1:18" ht="45" x14ac:dyDescent="0.3">
      <c r="A50" s="85" t="s">
        <v>45</v>
      </c>
      <c r="B50" s="17" t="s">
        <v>11</v>
      </c>
      <c r="C50" s="17" t="s">
        <v>46</v>
      </c>
      <c r="D50" s="21" t="s">
        <v>13</v>
      </c>
      <c r="E50" s="17" t="s">
        <v>14</v>
      </c>
      <c r="F50" s="18">
        <f>F51</f>
        <v>9498.2999999999993</v>
      </c>
      <c r="G50" s="18">
        <f>G51</f>
        <v>0</v>
      </c>
      <c r="H50" s="18">
        <f t="shared" si="0"/>
        <v>9498.2999999999993</v>
      </c>
      <c r="I50" s="18">
        <f>I51</f>
        <v>0</v>
      </c>
      <c r="J50" s="18">
        <f t="shared" si="1"/>
        <v>9498.2999999999993</v>
      </c>
      <c r="K50" s="18">
        <f>K51</f>
        <v>0</v>
      </c>
      <c r="L50" s="18">
        <f t="shared" si="2"/>
        <v>9498.2999999999993</v>
      </c>
      <c r="M50" s="18">
        <f>M51</f>
        <v>0</v>
      </c>
      <c r="N50" s="18">
        <f t="shared" si="3"/>
        <v>9498.2999999999993</v>
      </c>
      <c r="O50" s="18">
        <f>O51</f>
        <v>0</v>
      </c>
      <c r="P50" s="18">
        <f t="shared" si="4"/>
        <v>9498.2999999999993</v>
      </c>
      <c r="Q50" s="18">
        <f>Q51</f>
        <v>0</v>
      </c>
      <c r="R50" s="18">
        <f t="shared" si="5"/>
        <v>9498.2999999999993</v>
      </c>
    </row>
    <row r="51" spans="1:18" ht="30" x14ac:dyDescent="0.3">
      <c r="A51" s="85" t="s">
        <v>47</v>
      </c>
      <c r="B51" s="17" t="s">
        <v>11</v>
      </c>
      <c r="C51" s="17" t="s">
        <v>46</v>
      </c>
      <c r="D51" s="21" t="s">
        <v>48</v>
      </c>
      <c r="E51" s="17" t="s">
        <v>14</v>
      </c>
      <c r="F51" s="18">
        <f>F52+F63</f>
        <v>9498.2999999999993</v>
      </c>
      <c r="G51" s="18">
        <f>G52+G63</f>
        <v>0</v>
      </c>
      <c r="H51" s="18">
        <f t="shared" si="0"/>
        <v>9498.2999999999993</v>
      </c>
      <c r="I51" s="18">
        <f>I52+I63</f>
        <v>0</v>
      </c>
      <c r="J51" s="18">
        <f t="shared" si="1"/>
        <v>9498.2999999999993</v>
      </c>
      <c r="K51" s="18">
        <f>K52+K63</f>
        <v>0</v>
      </c>
      <c r="L51" s="18">
        <f t="shared" si="2"/>
        <v>9498.2999999999993</v>
      </c>
      <c r="M51" s="18">
        <f>M52+M63</f>
        <v>0</v>
      </c>
      <c r="N51" s="18">
        <f t="shared" si="3"/>
        <v>9498.2999999999993</v>
      </c>
      <c r="O51" s="18">
        <f>O52+O63</f>
        <v>0</v>
      </c>
      <c r="P51" s="18">
        <f t="shared" si="4"/>
        <v>9498.2999999999993</v>
      </c>
      <c r="Q51" s="18">
        <f>Q52+Q63</f>
        <v>0</v>
      </c>
      <c r="R51" s="18">
        <f t="shared" si="5"/>
        <v>9498.2999999999993</v>
      </c>
    </row>
    <row r="52" spans="1:18" ht="30" x14ac:dyDescent="0.3">
      <c r="A52" s="85" t="s">
        <v>601</v>
      </c>
      <c r="B52" s="17" t="s">
        <v>11</v>
      </c>
      <c r="C52" s="17" t="s">
        <v>46</v>
      </c>
      <c r="D52" s="21" t="s">
        <v>49</v>
      </c>
      <c r="E52" s="17" t="s">
        <v>14</v>
      </c>
      <c r="F52" s="18">
        <f>F53+F56</f>
        <v>2527.8000000000002</v>
      </c>
      <c r="G52" s="18">
        <f>G53+G56</f>
        <v>0</v>
      </c>
      <c r="H52" s="18">
        <f t="shared" si="0"/>
        <v>2527.8000000000002</v>
      </c>
      <c r="I52" s="18">
        <f>I53+I56</f>
        <v>0</v>
      </c>
      <c r="J52" s="18">
        <f t="shared" si="1"/>
        <v>2527.8000000000002</v>
      </c>
      <c r="K52" s="18">
        <f>K53+K56</f>
        <v>0</v>
      </c>
      <c r="L52" s="18">
        <f t="shared" si="2"/>
        <v>2527.8000000000002</v>
      </c>
      <c r="M52" s="18">
        <f>M53+M56</f>
        <v>0</v>
      </c>
      <c r="N52" s="18">
        <f t="shared" si="3"/>
        <v>2527.8000000000002</v>
      </c>
      <c r="O52" s="18">
        <f>O53+O56</f>
        <v>0</v>
      </c>
      <c r="P52" s="18">
        <f t="shared" si="4"/>
        <v>2527.8000000000002</v>
      </c>
      <c r="Q52" s="18">
        <f>Q53+Q56</f>
        <v>0</v>
      </c>
      <c r="R52" s="18">
        <f t="shared" si="5"/>
        <v>2527.8000000000002</v>
      </c>
    </row>
    <row r="53" spans="1:18" ht="30" x14ac:dyDescent="0.3">
      <c r="A53" s="85" t="s">
        <v>50</v>
      </c>
      <c r="B53" s="17" t="s">
        <v>11</v>
      </c>
      <c r="C53" s="17" t="s">
        <v>46</v>
      </c>
      <c r="D53" s="21" t="s">
        <v>51</v>
      </c>
      <c r="E53" s="17" t="s">
        <v>14</v>
      </c>
      <c r="F53" s="18">
        <f>F54</f>
        <v>1817.1</v>
      </c>
      <c r="G53" s="18">
        <f>G54</f>
        <v>0</v>
      </c>
      <c r="H53" s="18">
        <f t="shared" si="0"/>
        <v>1817.1</v>
      </c>
      <c r="I53" s="18">
        <f>I54</f>
        <v>0</v>
      </c>
      <c r="J53" s="18">
        <f t="shared" si="1"/>
        <v>1817.1</v>
      </c>
      <c r="K53" s="18">
        <f>K54</f>
        <v>0</v>
      </c>
      <c r="L53" s="18">
        <f t="shared" si="2"/>
        <v>1817.1</v>
      </c>
      <c r="M53" s="18">
        <f>M54</f>
        <v>0</v>
      </c>
      <c r="N53" s="18">
        <f t="shared" si="3"/>
        <v>1817.1</v>
      </c>
      <c r="O53" s="18">
        <f>O54</f>
        <v>0</v>
      </c>
      <c r="P53" s="18">
        <f t="shared" si="4"/>
        <v>1817.1</v>
      </c>
      <c r="Q53" s="18">
        <f>Q54</f>
        <v>0</v>
      </c>
      <c r="R53" s="18">
        <f t="shared" si="5"/>
        <v>1817.1</v>
      </c>
    </row>
    <row r="54" spans="1:18" ht="75" x14ac:dyDescent="0.3">
      <c r="A54" s="85" t="s">
        <v>23</v>
      </c>
      <c r="B54" s="17" t="s">
        <v>11</v>
      </c>
      <c r="C54" s="17" t="s">
        <v>46</v>
      </c>
      <c r="D54" s="21" t="s">
        <v>51</v>
      </c>
      <c r="E54" s="17">
        <v>100</v>
      </c>
      <c r="F54" s="18">
        <f>F55</f>
        <v>1817.1</v>
      </c>
      <c r="G54" s="18">
        <f>G55</f>
        <v>0</v>
      </c>
      <c r="H54" s="18">
        <f t="shared" si="0"/>
        <v>1817.1</v>
      </c>
      <c r="I54" s="18">
        <f>I55</f>
        <v>0</v>
      </c>
      <c r="J54" s="18">
        <f t="shared" si="1"/>
        <v>1817.1</v>
      </c>
      <c r="K54" s="18">
        <f>K55</f>
        <v>0</v>
      </c>
      <c r="L54" s="18">
        <f t="shared" si="2"/>
        <v>1817.1</v>
      </c>
      <c r="M54" s="18">
        <f>M55</f>
        <v>0</v>
      </c>
      <c r="N54" s="18">
        <f t="shared" si="3"/>
        <v>1817.1</v>
      </c>
      <c r="O54" s="18">
        <f>O55</f>
        <v>0</v>
      </c>
      <c r="P54" s="18">
        <f t="shared" si="4"/>
        <v>1817.1</v>
      </c>
      <c r="Q54" s="18">
        <f>Q55</f>
        <v>0</v>
      </c>
      <c r="R54" s="18">
        <f t="shared" si="5"/>
        <v>1817.1</v>
      </c>
    </row>
    <row r="55" spans="1:18" ht="30" x14ac:dyDescent="0.3">
      <c r="A55" s="85" t="s">
        <v>24</v>
      </c>
      <c r="B55" s="17" t="s">
        <v>11</v>
      </c>
      <c r="C55" s="17" t="s">
        <v>46</v>
      </c>
      <c r="D55" s="21" t="s">
        <v>51</v>
      </c>
      <c r="E55" s="17">
        <v>120</v>
      </c>
      <c r="F55" s="18">
        <v>1817.1</v>
      </c>
      <c r="G55" s="18"/>
      <c r="H55" s="18">
        <f t="shared" si="0"/>
        <v>1817.1</v>
      </c>
      <c r="I55" s="18"/>
      <c r="J55" s="18">
        <f t="shared" si="1"/>
        <v>1817.1</v>
      </c>
      <c r="K55" s="18"/>
      <c r="L55" s="18">
        <f t="shared" si="2"/>
        <v>1817.1</v>
      </c>
      <c r="M55" s="18"/>
      <c r="N55" s="18">
        <f t="shared" si="3"/>
        <v>1817.1</v>
      </c>
      <c r="O55" s="18"/>
      <c r="P55" s="18">
        <f t="shared" si="4"/>
        <v>1817.1</v>
      </c>
      <c r="Q55" s="18"/>
      <c r="R55" s="18">
        <f t="shared" si="5"/>
        <v>1817.1</v>
      </c>
    </row>
    <row r="56" spans="1:18" ht="30" x14ac:dyDescent="0.3">
      <c r="A56" s="85" t="s">
        <v>25</v>
      </c>
      <c r="B56" s="17" t="s">
        <v>11</v>
      </c>
      <c r="C56" s="17" t="s">
        <v>46</v>
      </c>
      <c r="D56" s="21" t="s">
        <v>52</v>
      </c>
      <c r="E56" s="17" t="s">
        <v>14</v>
      </c>
      <c r="F56" s="18">
        <f>F57+F59+F61</f>
        <v>710.7</v>
      </c>
      <c r="G56" s="18">
        <f>G57+G59+G61</f>
        <v>0</v>
      </c>
      <c r="H56" s="18">
        <f t="shared" si="0"/>
        <v>710.7</v>
      </c>
      <c r="I56" s="18">
        <f>I57+I59+I61</f>
        <v>0</v>
      </c>
      <c r="J56" s="18">
        <f t="shared" si="1"/>
        <v>710.7</v>
      </c>
      <c r="K56" s="18">
        <f>K57+K59+K61</f>
        <v>0</v>
      </c>
      <c r="L56" s="18">
        <f t="shared" si="2"/>
        <v>710.7</v>
      </c>
      <c r="M56" s="18">
        <f>M57+M59+M61</f>
        <v>0</v>
      </c>
      <c r="N56" s="18">
        <f t="shared" si="3"/>
        <v>710.7</v>
      </c>
      <c r="O56" s="18">
        <f>O57+O59+O61</f>
        <v>0</v>
      </c>
      <c r="P56" s="18">
        <f t="shared" si="4"/>
        <v>710.7</v>
      </c>
      <c r="Q56" s="18">
        <f>Q57+Q59+Q61</f>
        <v>0</v>
      </c>
      <c r="R56" s="18">
        <f t="shared" si="5"/>
        <v>710.7</v>
      </c>
    </row>
    <row r="57" spans="1:18" ht="75" x14ac:dyDescent="0.3">
      <c r="A57" s="85" t="s">
        <v>23</v>
      </c>
      <c r="B57" s="17" t="s">
        <v>11</v>
      </c>
      <c r="C57" s="17" t="s">
        <v>46</v>
      </c>
      <c r="D57" s="21" t="s">
        <v>52</v>
      </c>
      <c r="E57" s="17">
        <v>100</v>
      </c>
      <c r="F57" s="18">
        <f>F58</f>
        <v>43</v>
      </c>
      <c r="G57" s="18">
        <f>G58</f>
        <v>0</v>
      </c>
      <c r="H57" s="18">
        <f t="shared" si="0"/>
        <v>43</v>
      </c>
      <c r="I57" s="18">
        <f>I58</f>
        <v>0</v>
      </c>
      <c r="J57" s="18">
        <f t="shared" si="1"/>
        <v>43</v>
      </c>
      <c r="K57" s="18">
        <f>K58</f>
        <v>0</v>
      </c>
      <c r="L57" s="18">
        <f t="shared" si="2"/>
        <v>43</v>
      </c>
      <c r="M57" s="18">
        <f>M58</f>
        <v>0</v>
      </c>
      <c r="N57" s="18">
        <f t="shared" si="3"/>
        <v>43</v>
      </c>
      <c r="O57" s="18">
        <f>O58</f>
        <v>0</v>
      </c>
      <c r="P57" s="18">
        <f t="shared" si="4"/>
        <v>43</v>
      </c>
      <c r="Q57" s="18">
        <f>Q58</f>
        <v>0</v>
      </c>
      <c r="R57" s="18">
        <f t="shared" si="5"/>
        <v>43</v>
      </c>
    </row>
    <row r="58" spans="1:18" ht="30" x14ac:dyDescent="0.3">
      <c r="A58" s="85" t="s">
        <v>24</v>
      </c>
      <c r="B58" s="17" t="s">
        <v>11</v>
      </c>
      <c r="C58" s="17" t="s">
        <v>46</v>
      </c>
      <c r="D58" s="21" t="s">
        <v>52</v>
      </c>
      <c r="E58" s="17">
        <v>120</v>
      </c>
      <c r="F58" s="18">
        <v>43</v>
      </c>
      <c r="G58" s="18"/>
      <c r="H58" s="18">
        <f t="shared" si="0"/>
        <v>43</v>
      </c>
      <c r="I58" s="18"/>
      <c r="J58" s="18">
        <f t="shared" si="1"/>
        <v>43</v>
      </c>
      <c r="K58" s="18"/>
      <c r="L58" s="18">
        <f t="shared" si="2"/>
        <v>43</v>
      </c>
      <c r="M58" s="18"/>
      <c r="N58" s="18">
        <f t="shared" si="3"/>
        <v>43</v>
      </c>
      <c r="O58" s="18"/>
      <c r="P58" s="18">
        <f t="shared" si="4"/>
        <v>43</v>
      </c>
      <c r="Q58" s="18"/>
      <c r="R58" s="18">
        <f t="shared" si="5"/>
        <v>43</v>
      </c>
    </row>
    <row r="59" spans="1:18" ht="30" x14ac:dyDescent="0.3">
      <c r="A59" s="85" t="s">
        <v>35</v>
      </c>
      <c r="B59" s="17" t="s">
        <v>11</v>
      </c>
      <c r="C59" s="17" t="s">
        <v>46</v>
      </c>
      <c r="D59" s="21" t="s">
        <v>52</v>
      </c>
      <c r="E59" s="17">
        <v>200</v>
      </c>
      <c r="F59" s="18">
        <f>F60</f>
        <v>660.2</v>
      </c>
      <c r="G59" s="18">
        <f>G60</f>
        <v>0</v>
      </c>
      <c r="H59" s="18">
        <f t="shared" si="0"/>
        <v>660.2</v>
      </c>
      <c r="I59" s="18">
        <f>I60</f>
        <v>0</v>
      </c>
      <c r="J59" s="18">
        <f t="shared" si="1"/>
        <v>660.2</v>
      </c>
      <c r="K59" s="18">
        <f>K60</f>
        <v>0</v>
      </c>
      <c r="L59" s="18">
        <f t="shared" si="2"/>
        <v>660.2</v>
      </c>
      <c r="M59" s="18">
        <f>M60</f>
        <v>0</v>
      </c>
      <c r="N59" s="18">
        <f t="shared" si="3"/>
        <v>660.2</v>
      </c>
      <c r="O59" s="18">
        <f>O60</f>
        <v>0</v>
      </c>
      <c r="P59" s="18">
        <f t="shared" si="4"/>
        <v>660.2</v>
      </c>
      <c r="Q59" s="18">
        <f>Q60</f>
        <v>0</v>
      </c>
      <c r="R59" s="18">
        <f t="shared" si="5"/>
        <v>660.2</v>
      </c>
    </row>
    <row r="60" spans="1:18" ht="27" customHeight="1" x14ac:dyDescent="0.3">
      <c r="A60" s="85" t="s">
        <v>36</v>
      </c>
      <c r="B60" s="17" t="s">
        <v>11</v>
      </c>
      <c r="C60" s="17" t="s">
        <v>46</v>
      </c>
      <c r="D60" s="21" t="s">
        <v>52</v>
      </c>
      <c r="E60" s="17">
        <v>240</v>
      </c>
      <c r="F60" s="18">
        <v>660.2</v>
      </c>
      <c r="G60" s="18"/>
      <c r="H60" s="18">
        <f t="shared" si="0"/>
        <v>660.2</v>
      </c>
      <c r="I60" s="18"/>
      <c r="J60" s="18">
        <f t="shared" si="1"/>
        <v>660.2</v>
      </c>
      <c r="K60" s="18"/>
      <c r="L60" s="18">
        <f t="shared" si="2"/>
        <v>660.2</v>
      </c>
      <c r="M60" s="18"/>
      <c r="N60" s="18">
        <f t="shared" si="3"/>
        <v>660.2</v>
      </c>
      <c r="O60" s="18"/>
      <c r="P60" s="18">
        <f t="shared" si="4"/>
        <v>660.2</v>
      </c>
      <c r="Q60" s="18"/>
      <c r="R60" s="18">
        <f t="shared" si="5"/>
        <v>660.2</v>
      </c>
    </row>
    <row r="61" spans="1:18" x14ac:dyDescent="0.3">
      <c r="A61" s="85" t="s">
        <v>37</v>
      </c>
      <c r="B61" s="17" t="s">
        <v>11</v>
      </c>
      <c r="C61" s="17" t="s">
        <v>46</v>
      </c>
      <c r="D61" s="21" t="s">
        <v>52</v>
      </c>
      <c r="E61" s="17">
        <v>800</v>
      </c>
      <c r="F61" s="18">
        <f>F62</f>
        <v>7.5</v>
      </c>
      <c r="G61" s="18">
        <f>G62</f>
        <v>0</v>
      </c>
      <c r="H61" s="18">
        <f t="shared" si="0"/>
        <v>7.5</v>
      </c>
      <c r="I61" s="18">
        <f>I62</f>
        <v>0</v>
      </c>
      <c r="J61" s="18">
        <f t="shared" si="1"/>
        <v>7.5</v>
      </c>
      <c r="K61" s="18">
        <f>K62</f>
        <v>0</v>
      </c>
      <c r="L61" s="18">
        <f t="shared" si="2"/>
        <v>7.5</v>
      </c>
      <c r="M61" s="18">
        <f>M62</f>
        <v>0</v>
      </c>
      <c r="N61" s="18">
        <f t="shared" si="3"/>
        <v>7.5</v>
      </c>
      <c r="O61" s="18">
        <f>O62</f>
        <v>0</v>
      </c>
      <c r="P61" s="18">
        <f t="shared" si="4"/>
        <v>7.5</v>
      </c>
      <c r="Q61" s="18">
        <f>Q62</f>
        <v>0</v>
      </c>
      <c r="R61" s="18">
        <f t="shared" si="5"/>
        <v>7.5</v>
      </c>
    </row>
    <row r="62" spans="1:18" x14ac:dyDescent="0.3">
      <c r="A62" s="85" t="s">
        <v>38</v>
      </c>
      <c r="B62" s="17" t="s">
        <v>11</v>
      </c>
      <c r="C62" s="17" t="s">
        <v>46</v>
      </c>
      <c r="D62" s="21" t="s">
        <v>52</v>
      </c>
      <c r="E62" s="17">
        <v>850</v>
      </c>
      <c r="F62" s="18">
        <v>7.5</v>
      </c>
      <c r="G62" s="18"/>
      <c r="H62" s="18">
        <f t="shared" si="0"/>
        <v>7.5</v>
      </c>
      <c r="I62" s="18"/>
      <c r="J62" s="18">
        <f t="shared" si="1"/>
        <v>7.5</v>
      </c>
      <c r="K62" s="18"/>
      <c r="L62" s="18">
        <f t="shared" si="2"/>
        <v>7.5</v>
      </c>
      <c r="M62" s="18"/>
      <c r="N62" s="18">
        <f t="shared" si="3"/>
        <v>7.5</v>
      </c>
      <c r="O62" s="18"/>
      <c r="P62" s="18">
        <f t="shared" si="4"/>
        <v>7.5</v>
      </c>
      <c r="Q62" s="18"/>
      <c r="R62" s="18">
        <f t="shared" si="5"/>
        <v>7.5</v>
      </c>
    </row>
    <row r="63" spans="1:18" ht="30" x14ac:dyDescent="0.3">
      <c r="A63" s="85" t="s">
        <v>53</v>
      </c>
      <c r="B63" s="17" t="s">
        <v>11</v>
      </c>
      <c r="C63" s="17" t="s">
        <v>46</v>
      </c>
      <c r="D63" s="21" t="s">
        <v>54</v>
      </c>
      <c r="E63" s="17" t="s">
        <v>14</v>
      </c>
      <c r="F63" s="18">
        <f>F64+F67</f>
        <v>6970.5</v>
      </c>
      <c r="G63" s="18">
        <f>G64+G67</f>
        <v>0</v>
      </c>
      <c r="H63" s="18">
        <f t="shared" si="0"/>
        <v>6970.5</v>
      </c>
      <c r="I63" s="18">
        <f>I64+I67</f>
        <v>0</v>
      </c>
      <c r="J63" s="18">
        <f t="shared" si="1"/>
        <v>6970.5</v>
      </c>
      <c r="K63" s="18">
        <f>K64+K67</f>
        <v>0</v>
      </c>
      <c r="L63" s="18">
        <f t="shared" si="2"/>
        <v>6970.5</v>
      </c>
      <c r="M63" s="18">
        <f>M64+M67</f>
        <v>0</v>
      </c>
      <c r="N63" s="18">
        <f t="shared" si="3"/>
        <v>6970.5</v>
      </c>
      <c r="O63" s="18">
        <f>O64+O67</f>
        <v>0</v>
      </c>
      <c r="P63" s="18">
        <f t="shared" si="4"/>
        <v>6970.5</v>
      </c>
      <c r="Q63" s="18">
        <f>Q64+Q67</f>
        <v>0</v>
      </c>
      <c r="R63" s="18">
        <f t="shared" si="5"/>
        <v>6970.5</v>
      </c>
    </row>
    <row r="64" spans="1:18" ht="30" x14ac:dyDescent="0.3">
      <c r="A64" s="85" t="s">
        <v>21</v>
      </c>
      <c r="B64" s="17" t="s">
        <v>11</v>
      </c>
      <c r="C64" s="17" t="s">
        <v>46</v>
      </c>
      <c r="D64" s="21" t="s">
        <v>55</v>
      </c>
      <c r="E64" s="17" t="s">
        <v>14</v>
      </c>
      <c r="F64" s="18">
        <f>F65</f>
        <v>5767.1</v>
      </c>
      <c r="G64" s="18">
        <f>G65</f>
        <v>0</v>
      </c>
      <c r="H64" s="18">
        <f t="shared" si="0"/>
        <v>5767.1</v>
      </c>
      <c r="I64" s="18">
        <f>I65</f>
        <v>0</v>
      </c>
      <c r="J64" s="18">
        <f t="shared" si="1"/>
        <v>5767.1</v>
      </c>
      <c r="K64" s="18">
        <f>K65</f>
        <v>0</v>
      </c>
      <c r="L64" s="18">
        <f t="shared" si="2"/>
        <v>5767.1</v>
      </c>
      <c r="M64" s="18">
        <f>M65</f>
        <v>0</v>
      </c>
      <c r="N64" s="18">
        <f t="shared" si="3"/>
        <v>5767.1</v>
      </c>
      <c r="O64" s="18">
        <f>O65</f>
        <v>0</v>
      </c>
      <c r="P64" s="18">
        <f t="shared" si="4"/>
        <v>5767.1</v>
      </c>
      <c r="Q64" s="18">
        <f>Q65</f>
        <v>0</v>
      </c>
      <c r="R64" s="18">
        <f t="shared" si="5"/>
        <v>5767.1</v>
      </c>
    </row>
    <row r="65" spans="1:18" ht="75" x14ac:dyDescent="0.3">
      <c r="A65" s="85" t="s">
        <v>23</v>
      </c>
      <c r="B65" s="17" t="s">
        <v>11</v>
      </c>
      <c r="C65" s="17" t="s">
        <v>46</v>
      </c>
      <c r="D65" s="21" t="s">
        <v>55</v>
      </c>
      <c r="E65" s="17">
        <v>100</v>
      </c>
      <c r="F65" s="18">
        <f>F66</f>
        <v>5767.1</v>
      </c>
      <c r="G65" s="18">
        <f>G66</f>
        <v>0</v>
      </c>
      <c r="H65" s="18">
        <f t="shared" si="0"/>
        <v>5767.1</v>
      </c>
      <c r="I65" s="18">
        <f>I66</f>
        <v>0</v>
      </c>
      <c r="J65" s="18">
        <f t="shared" si="1"/>
        <v>5767.1</v>
      </c>
      <c r="K65" s="18">
        <f>K66</f>
        <v>0</v>
      </c>
      <c r="L65" s="18">
        <f t="shared" si="2"/>
        <v>5767.1</v>
      </c>
      <c r="M65" s="18">
        <f>M66</f>
        <v>0</v>
      </c>
      <c r="N65" s="18">
        <f t="shared" si="3"/>
        <v>5767.1</v>
      </c>
      <c r="O65" s="18">
        <f>O66</f>
        <v>0</v>
      </c>
      <c r="P65" s="18">
        <f t="shared" si="4"/>
        <v>5767.1</v>
      </c>
      <c r="Q65" s="18">
        <f>Q66</f>
        <v>0</v>
      </c>
      <c r="R65" s="18">
        <f t="shared" si="5"/>
        <v>5767.1</v>
      </c>
    </row>
    <row r="66" spans="1:18" ht="30" x14ac:dyDescent="0.3">
      <c r="A66" s="85" t="s">
        <v>24</v>
      </c>
      <c r="B66" s="17" t="s">
        <v>11</v>
      </c>
      <c r="C66" s="17" t="s">
        <v>46</v>
      </c>
      <c r="D66" s="21" t="s">
        <v>55</v>
      </c>
      <c r="E66" s="17">
        <v>120</v>
      </c>
      <c r="F66" s="18">
        <v>5767.1</v>
      </c>
      <c r="G66" s="18"/>
      <c r="H66" s="18">
        <f t="shared" si="0"/>
        <v>5767.1</v>
      </c>
      <c r="I66" s="18"/>
      <c r="J66" s="18">
        <f t="shared" si="1"/>
        <v>5767.1</v>
      </c>
      <c r="K66" s="18"/>
      <c r="L66" s="18">
        <f t="shared" si="2"/>
        <v>5767.1</v>
      </c>
      <c r="M66" s="18"/>
      <c r="N66" s="18">
        <f t="shared" si="3"/>
        <v>5767.1</v>
      </c>
      <c r="O66" s="18"/>
      <c r="P66" s="18">
        <f t="shared" si="4"/>
        <v>5767.1</v>
      </c>
      <c r="Q66" s="18"/>
      <c r="R66" s="18">
        <f t="shared" si="5"/>
        <v>5767.1</v>
      </c>
    </row>
    <row r="67" spans="1:18" ht="30" x14ac:dyDescent="0.3">
      <c r="A67" s="85" t="s">
        <v>25</v>
      </c>
      <c r="B67" s="17" t="s">
        <v>11</v>
      </c>
      <c r="C67" s="17" t="s">
        <v>46</v>
      </c>
      <c r="D67" s="21" t="s">
        <v>56</v>
      </c>
      <c r="E67" s="17" t="s">
        <v>14</v>
      </c>
      <c r="F67" s="18">
        <f>F68+F70+F72</f>
        <v>1203.4000000000001</v>
      </c>
      <c r="G67" s="18">
        <f>G68+G70+G72</f>
        <v>0</v>
      </c>
      <c r="H67" s="18">
        <f t="shared" si="0"/>
        <v>1203.4000000000001</v>
      </c>
      <c r="I67" s="18">
        <f>I68+I70+I72</f>
        <v>0</v>
      </c>
      <c r="J67" s="18">
        <f t="shared" si="1"/>
        <v>1203.4000000000001</v>
      </c>
      <c r="K67" s="18">
        <f>K68+K70+K72</f>
        <v>0</v>
      </c>
      <c r="L67" s="18">
        <f t="shared" si="2"/>
        <v>1203.4000000000001</v>
      </c>
      <c r="M67" s="18">
        <f>M68+M70+M72</f>
        <v>0</v>
      </c>
      <c r="N67" s="18">
        <f t="shared" si="3"/>
        <v>1203.4000000000001</v>
      </c>
      <c r="O67" s="18">
        <f>O68+O70+O72</f>
        <v>0</v>
      </c>
      <c r="P67" s="18">
        <f t="shared" si="4"/>
        <v>1203.4000000000001</v>
      </c>
      <c r="Q67" s="18">
        <f>Q68+Q70+Q72</f>
        <v>0</v>
      </c>
      <c r="R67" s="18">
        <f t="shared" si="5"/>
        <v>1203.4000000000001</v>
      </c>
    </row>
    <row r="68" spans="1:18" ht="75" x14ac:dyDescent="0.3">
      <c r="A68" s="85" t="s">
        <v>23</v>
      </c>
      <c r="B68" s="17" t="s">
        <v>11</v>
      </c>
      <c r="C68" s="17" t="s">
        <v>46</v>
      </c>
      <c r="D68" s="21" t="s">
        <v>56</v>
      </c>
      <c r="E68" s="17">
        <v>100</v>
      </c>
      <c r="F68" s="18">
        <f>F69</f>
        <v>37.5</v>
      </c>
      <c r="G68" s="18">
        <f>G69</f>
        <v>0</v>
      </c>
      <c r="H68" s="18">
        <f t="shared" si="0"/>
        <v>37.5</v>
      </c>
      <c r="I68" s="18">
        <f>I69</f>
        <v>0</v>
      </c>
      <c r="J68" s="18">
        <f t="shared" si="1"/>
        <v>37.5</v>
      </c>
      <c r="K68" s="18">
        <f>K69</f>
        <v>0</v>
      </c>
      <c r="L68" s="18">
        <f t="shared" si="2"/>
        <v>37.5</v>
      </c>
      <c r="M68" s="18">
        <f>M69</f>
        <v>0</v>
      </c>
      <c r="N68" s="18">
        <f t="shared" si="3"/>
        <v>37.5</v>
      </c>
      <c r="O68" s="18">
        <f>O69</f>
        <v>0</v>
      </c>
      <c r="P68" s="18">
        <f t="shared" si="4"/>
        <v>37.5</v>
      </c>
      <c r="Q68" s="18">
        <f>Q69</f>
        <v>0</v>
      </c>
      <c r="R68" s="18">
        <f t="shared" si="5"/>
        <v>37.5</v>
      </c>
    </row>
    <row r="69" spans="1:18" ht="30" x14ac:dyDescent="0.3">
      <c r="A69" s="85" t="s">
        <v>24</v>
      </c>
      <c r="B69" s="17" t="s">
        <v>11</v>
      </c>
      <c r="C69" s="17" t="s">
        <v>46</v>
      </c>
      <c r="D69" s="21" t="s">
        <v>56</v>
      </c>
      <c r="E69" s="17">
        <v>120</v>
      </c>
      <c r="F69" s="18">
        <v>37.5</v>
      </c>
      <c r="G69" s="18"/>
      <c r="H69" s="18">
        <f t="shared" si="0"/>
        <v>37.5</v>
      </c>
      <c r="I69" s="18"/>
      <c r="J69" s="18">
        <f t="shared" si="1"/>
        <v>37.5</v>
      </c>
      <c r="K69" s="18"/>
      <c r="L69" s="18">
        <f t="shared" si="2"/>
        <v>37.5</v>
      </c>
      <c r="M69" s="18"/>
      <c r="N69" s="18">
        <f t="shared" si="3"/>
        <v>37.5</v>
      </c>
      <c r="O69" s="18"/>
      <c r="P69" s="18">
        <f t="shared" si="4"/>
        <v>37.5</v>
      </c>
      <c r="Q69" s="18"/>
      <c r="R69" s="18">
        <f t="shared" si="5"/>
        <v>37.5</v>
      </c>
    </row>
    <row r="70" spans="1:18" ht="30" x14ac:dyDescent="0.3">
      <c r="A70" s="85" t="s">
        <v>35</v>
      </c>
      <c r="B70" s="17" t="s">
        <v>11</v>
      </c>
      <c r="C70" s="17" t="s">
        <v>46</v>
      </c>
      <c r="D70" s="21" t="s">
        <v>56</v>
      </c>
      <c r="E70" s="17">
        <v>200</v>
      </c>
      <c r="F70" s="18">
        <f>F71</f>
        <v>1165.2</v>
      </c>
      <c r="G70" s="18">
        <f>G71</f>
        <v>0</v>
      </c>
      <c r="H70" s="18">
        <f t="shared" si="0"/>
        <v>1165.2</v>
      </c>
      <c r="I70" s="18">
        <f>I71</f>
        <v>0</v>
      </c>
      <c r="J70" s="18">
        <f t="shared" si="1"/>
        <v>1165.2</v>
      </c>
      <c r="K70" s="18">
        <f>K71</f>
        <v>0</v>
      </c>
      <c r="L70" s="18">
        <f t="shared" si="2"/>
        <v>1165.2</v>
      </c>
      <c r="M70" s="18">
        <f>M71</f>
        <v>0</v>
      </c>
      <c r="N70" s="18">
        <f t="shared" si="3"/>
        <v>1165.2</v>
      </c>
      <c r="O70" s="18">
        <f>O71</f>
        <v>0</v>
      </c>
      <c r="P70" s="18">
        <f t="shared" si="4"/>
        <v>1165.2</v>
      </c>
      <c r="Q70" s="18">
        <f>Q71</f>
        <v>0</v>
      </c>
      <c r="R70" s="18">
        <f t="shared" si="5"/>
        <v>1165.2</v>
      </c>
    </row>
    <row r="71" spans="1:18" ht="30.75" customHeight="1" x14ac:dyDescent="0.3">
      <c r="A71" s="85" t="s">
        <v>36</v>
      </c>
      <c r="B71" s="17" t="s">
        <v>11</v>
      </c>
      <c r="C71" s="17" t="s">
        <v>46</v>
      </c>
      <c r="D71" s="21" t="s">
        <v>56</v>
      </c>
      <c r="E71" s="17">
        <v>240</v>
      </c>
      <c r="F71" s="18">
        <v>1165.2</v>
      </c>
      <c r="G71" s="18"/>
      <c r="H71" s="18">
        <f t="shared" si="0"/>
        <v>1165.2</v>
      </c>
      <c r="I71" s="18"/>
      <c r="J71" s="18">
        <f t="shared" si="1"/>
        <v>1165.2</v>
      </c>
      <c r="K71" s="18"/>
      <c r="L71" s="18">
        <f t="shared" si="2"/>
        <v>1165.2</v>
      </c>
      <c r="M71" s="18"/>
      <c r="N71" s="18">
        <f t="shared" si="3"/>
        <v>1165.2</v>
      </c>
      <c r="O71" s="18"/>
      <c r="P71" s="18">
        <f t="shared" si="4"/>
        <v>1165.2</v>
      </c>
      <c r="Q71" s="18"/>
      <c r="R71" s="18">
        <f t="shared" si="5"/>
        <v>1165.2</v>
      </c>
    </row>
    <row r="72" spans="1:18" x14ac:dyDescent="0.3">
      <c r="A72" s="85" t="s">
        <v>37</v>
      </c>
      <c r="B72" s="17" t="s">
        <v>11</v>
      </c>
      <c r="C72" s="17" t="s">
        <v>46</v>
      </c>
      <c r="D72" s="21" t="s">
        <v>56</v>
      </c>
      <c r="E72" s="17">
        <v>800</v>
      </c>
      <c r="F72" s="18">
        <f>F73</f>
        <v>0.7</v>
      </c>
      <c r="G72" s="18">
        <f>G73</f>
        <v>0</v>
      </c>
      <c r="H72" s="18">
        <f t="shared" ref="H72:H135" si="8">F72+G72</f>
        <v>0.7</v>
      </c>
      <c r="I72" s="18">
        <f>I73</f>
        <v>0</v>
      </c>
      <c r="J72" s="18">
        <f t="shared" ref="J72:J135" si="9">H72+I72</f>
        <v>0.7</v>
      </c>
      <c r="K72" s="18">
        <f>K73</f>
        <v>0</v>
      </c>
      <c r="L72" s="18">
        <f t="shared" ref="L72:L135" si="10">J72+K72</f>
        <v>0.7</v>
      </c>
      <c r="M72" s="18">
        <f>M73</f>
        <v>0</v>
      </c>
      <c r="N72" s="18">
        <f t="shared" ref="N72:N135" si="11">L72+M72</f>
        <v>0.7</v>
      </c>
      <c r="O72" s="18">
        <f>O73</f>
        <v>0</v>
      </c>
      <c r="P72" s="18">
        <f t="shared" ref="P72:P135" si="12">N72+O72</f>
        <v>0.7</v>
      </c>
      <c r="Q72" s="18">
        <f>Q73</f>
        <v>0</v>
      </c>
      <c r="R72" s="18">
        <f t="shared" ref="R72:R135" si="13">P72+Q72</f>
        <v>0.7</v>
      </c>
    </row>
    <row r="73" spans="1:18" x14ac:dyDescent="0.3">
      <c r="A73" s="85" t="s">
        <v>38</v>
      </c>
      <c r="B73" s="17" t="s">
        <v>11</v>
      </c>
      <c r="C73" s="17" t="s">
        <v>46</v>
      </c>
      <c r="D73" s="21" t="s">
        <v>56</v>
      </c>
      <c r="E73" s="17">
        <v>850</v>
      </c>
      <c r="F73" s="18">
        <v>0.7</v>
      </c>
      <c r="G73" s="18"/>
      <c r="H73" s="18">
        <f t="shared" si="8"/>
        <v>0.7</v>
      </c>
      <c r="I73" s="18"/>
      <c r="J73" s="18">
        <f t="shared" si="9"/>
        <v>0.7</v>
      </c>
      <c r="K73" s="18"/>
      <c r="L73" s="18">
        <f t="shared" si="10"/>
        <v>0.7</v>
      </c>
      <c r="M73" s="18"/>
      <c r="N73" s="18">
        <f t="shared" si="11"/>
        <v>0.7</v>
      </c>
      <c r="O73" s="18"/>
      <c r="P73" s="18">
        <f t="shared" si="12"/>
        <v>0.7</v>
      </c>
      <c r="Q73" s="18"/>
      <c r="R73" s="18">
        <f t="shared" si="13"/>
        <v>0.7</v>
      </c>
    </row>
    <row r="74" spans="1:18" ht="15.75" customHeight="1" x14ac:dyDescent="0.3">
      <c r="A74" s="85" t="s">
        <v>57</v>
      </c>
      <c r="B74" s="17" t="s">
        <v>11</v>
      </c>
      <c r="C74" s="17" t="s">
        <v>58</v>
      </c>
      <c r="D74" s="21" t="s">
        <v>13</v>
      </c>
      <c r="E74" s="17" t="s">
        <v>14</v>
      </c>
      <c r="F74" s="18">
        <f t="shared" ref="F74:Q78" si="14">F75</f>
        <v>185</v>
      </c>
      <c r="G74" s="18">
        <f t="shared" si="14"/>
        <v>0</v>
      </c>
      <c r="H74" s="18">
        <f t="shared" si="8"/>
        <v>185</v>
      </c>
      <c r="I74" s="18">
        <f t="shared" si="14"/>
        <v>0</v>
      </c>
      <c r="J74" s="18">
        <f t="shared" si="9"/>
        <v>185</v>
      </c>
      <c r="K74" s="18">
        <f t="shared" si="14"/>
        <v>100.8</v>
      </c>
      <c r="L74" s="18">
        <f t="shared" si="10"/>
        <v>285.8</v>
      </c>
      <c r="M74" s="18">
        <f t="shared" si="14"/>
        <v>0</v>
      </c>
      <c r="N74" s="18">
        <f t="shared" si="11"/>
        <v>285.8</v>
      </c>
      <c r="O74" s="18">
        <f t="shared" si="14"/>
        <v>0</v>
      </c>
      <c r="P74" s="18">
        <f t="shared" si="12"/>
        <v>285.8</v>
      </c>
      <c r="Q74" s="18">
        <f t="shared" si="14"/>
        <v>0</v>
      </c>
      <c r="R74" s="18">
        <f t="shared" si="13"/>
        <v>285.8</v>
      </c>
    </row>
    <row r="75" spans="1:18" ht="30" x14ac:dyDescent="0.3">
      <c r="A75" s="85" t="s">
        <v>59</v>
      </c>
      <c r="B75" s="17" t="s">
        <v>11</v>
      </c>
      <c r="C75" s="17" t="s">
        <v>58</v>
      </c>
      <c r="D75" s="21" t="s">
        <v>60</v>
      </c>
      <c r="E75" s="17" t="s">
        <v>14</v>
      </c>
      <c r="F75" s="18">
        <f t="shared" si="14"/>
        <v>185</v>
      </c>
      <c r="G75" s="18">
        <f t="shared" si="14"/>
        <v>0</v>
      </c>
      <c r="H75" s="18">
        <f t="shared" si="8"/>
        <v>185</v>
      </c>
      <c r="I75" s="18">
        <f t="shared" si="14"/>
        <v>0</v>
      </c>
      <c r="J75" s="18">
        <f t="shared" si="9"/>
        <v>185</v>
      </c>
      <c r="K75" s="18">
        <f t="shared" si="14"/>
        <v>100.8</v>
      </c>
      <c r="L75" s="18">
        <f t="shared" si="10"/>
        <v>285.8</v>
      </c>
      <c r="M75" s="18">
        <f t="shared" si="14"/>
        <v>0</v>
      </c>
      <c r="N75" s="18">
        <f t="shared" si="11"/>
        <v>285.8</v>
      </c>
      <c r="O75" s="18">
        <f t="shared" si="14"/>
        <v>0</v>
      </c>
      <c r="P75" s="18">
        <f t="shared" si="12"/>
        <v>285.8</v>
      </c>
      <c r="Q75" s="18">
        <f t="shared" si="14"/>
        <v>0</v>
      </c>
      <c r="R75" s="18">
        <f t="shared" si="13"/>
        <v>285.8</v>
      </c>
    </row>
    <row r="76" spans="1:18" x14ac:dyDescent="0.3">
      <c r="A76" s="85" t="s">
        <v>61</v>
      </c>
      <c r="B76" s="17" t="s">
        <v>11</v>
      </c>
      <c r="C76" s="17" t="s">
        <v>58</v>
      </c>
      <c r="D76" s="21" t="s">
        <v>62</v>
      </c>
      <c r="E76" s="17" t="s">
        <v>14</v>
      </c>
      <c r="F76" s="18">
        <f t="shared" si="14"/>
        <v>185</v>
      </c>
      <c r="G76" s="18">
        <f t="shared" si="14"/>
        <v>0</v>
      </c>
      <c r="H76" s="18">
        <f t="shared" si="8"/>
        <v>185</v>
      </c>
      <c r="I76" s="18">
        <f t="shared" si="14"/>
        <v>0</v>
      </c>
      <c r="J76" s="18">
        <f t="shared" si="9"/>
        <v>185</v>
      </c>
      <c r="K76" s="18">
        <f t="shared" si="14"/>
        <v>100.8</v>
      </c>
      <c r="L76" s="18">
        <f t="shared" si="10"/>
        <v>285.8</v>
      </c>
      <c r="M76" s="18">
        <f t="shared" si="14"/>
        <v>0</v>
      </c>
      <c r="N76" s="18">
        <f t="shared" si="11"/>
        <v>285.8</v>
      </c>
      <c r="O76" s="18">
        <f t="shared" si="14"/>
        <v>0</v>
      </c>
      <c r="P76" s="18">
        <f t="shared" si="12"/>
        <v>285.8</v>
      </c>
      <c r="Q76" s="18">
        <f t="shared" si="14"/>
        <v>0</v>
      </c>
      <c r="R76" s="18">
        <f t="shared" si="13"/>
        <v>285.8</v>
      </c>
    </row>
    <row r="77" spans="1:18" ht="45" x14ac:dyDescent="0.3">
      <c r="A77" s="85" t="s">
        <v>554</v>
      </c>
      <c r="B77" s="17" t="s">
        <v>11</v>
      </c>
      <c r="C77" s="17" t="s">
        <v>58</v>
      </c>
      <c r="D77" s="21" t="s">
        <v>63</v>
      </c>
      <c r="E77" s="17" t="s">
        <v>14</v>
      </c>
      <c r="F77" s="18">
        <f t="shared" si="14"/>
        <v>185</v>
      </c>
      <c r="G77" s="18">
        <f t="shared" si="14"/>
        <v>0</v>
      </c>
      <c r="H77" s="18">
        <f t="shared" si="8"/>
        <v>185</v>
      </c>
      <c r="I77" s="18">
        <f t="shared" si="14"/>
        <v>0</v>
      </c>
      <c r="J77" s="18">
        <f t="shared" si="9"/>
        <v>185</v>
      </c>
      <c r="K77" s="18">
        <f t="shared" si="14"/>
        <v>100.8</v>
      </c>
      <c r="L77" s="18">
        <f t="shared" si="10"/>
        <v>285.8</v>
      </c>
      <c r="M77" s="18">
        <f t="shared" si="14"/>
        <v>0</v>
      </c>
      <c r="N77" s="18">
        <f t="shared" si="11"/>
        <v>285.8</v>
      </c>
      <c r="O77" s="18">
        <f t="shared" si="14"/>
        <v>0</v>
      </c>
      <c r="P77" s="18">
        <f t="shared" si="12"/>
        <v>285.8</v>
      </c>
      <c r="Q77" s="18">
        <f t="shared" si="14"/>
        <v>0</v>
      </c>
      <c r="R77" s="18">
        <f t="shared" si="13"/>
        <v>285.8</v>
      </c>
    </row>
    <row r="78" spans="1:18" ht="30" x14ac:dyDescent="0.3">
      <c r="A78" s="85" t="s">
        <v>35</v>
      </c>
      <c r="B78" s="17" t="s">
        <v>11</v>
      </c>
      <c r="C78" s="17" t="s">
        <v>58</v>
      </c>
      <c r="D78" s="21" t="s">
        <v>63</v>
      </c>
      <c r="E78" s="17">
        <v>200</v>
      </c>
      <c r="F78" s="18">
        <f t="shared" si="14"/>
        <v>185</v>
      </c>
      <c r="G78" s="18">
        <f t="shared" si="14"/>
        <v>0</v>
      </c>
      <c r="H78" s="18">
        <f t="shared" si="8"/>
        <v>185</v>
      </c>
      <c r="I78" s="18">
        <f t="shared" si="14"/>
        <v>0</v>
      </c>
      <c r="J78" s="18">
        <f t="shared" si="9"/>
        <v>185</v>
      </c>
      <c r="K78" s="18">
        <f t="shared" si="14"/>
        <v>100.8</v>
      </c>
      <c r="L78" s="18">
        <f t="shared" si="10"/>
        <v>285.8</v>
      </c>
      <c r="M78" s="18">
        <f t="shared" si="14"/>
        <v>0</v>
      </c>
      <c r="N78" s="18">
        <f t="shared" si="11"/>
        <v>285.8</v>
      </c>
      <c r="O78" s="18">
        <f t="shared" si="14"/>
        <v>0</v>
      </c>
      <c r="P78" s="18">
        <f t="shared" si="12"/>
        <v>285.8</v>
      </c>
      <c r="Q78" s="18">
        <f t="shared" si="14"/>
        <v>0</v>
      </c>
      <c r="R78" s="18">
        <f t="shared" si="13"/>
        <v>285.8</v>
      </c>
    </row>
    <row r="79" spans="1:18" ht="26.45" customHeight="1" x14ac:dyDescent="0.3">
      <c r="A79" s="85" t="s">
        <v>36</v>
      </c>
      <c r="B79" s="17" t="s">
        <v>11</v>
      </c>
      <c r="C79" s="17" t="s">
        <v>58</v>
      </c>
      <c r="D79" s="21" t="s">
        <v>63</v>
      </c>
      <c r="E79" s="17">
        <v>240</v>
      </c>
      <c r="F79" s="18">
        <v>185</v>
      </c>
      <c r="G79" s="18"/>
      <c r="H79" s="18">
        <f t="shared" si="8"/>
        <v>185</v>
      </c>
      <c r="I79" s="18"/>
      <c r="J79" s="18">
        <f t="shared" si="9"/>
        <v>185</v>
      </c>
      <c r="K79" s="18">
        <v>100.8</v>
      </c>
      <c r="L79" s="18">
        <f t="shared" si="10"/>
        <v>285.8</v>
      </c>
      <c r="M79" s="18"/>
      <c r="N79" s="18">
        <f t="shared" si="11"/>
        <v>285.8</v>
      </c>
      <c r="O79" s="18"/>
      <c r="P79" s="18">
        <f t="shared" si="12"/>
        <v>285.8</v>
      </c>
      <c r="Q79" s="18"/>
      <c r="R79" s="18">
        <f t="shared" si="13"/>
        <v>285.8</v>
      </c>
    </row>
    <row r="80" spans="1:18" x14ac:dyDescent="0.3">
      <c r="A80" s="85" t="s">
        <v>64</v>
      </c>
      <c r="B80" s="17" t="s">
        <v>11</v>
      </c>
      <c r="C80" s="17">
        <v>11</v>
      </c>
      <c r="D80" s="21" t="s">
        <v>13</v>
      </c>
      <c r="E80" s="17" t="s">
        <v>14</v>
      </c>
      <c r="F80" s="18">
        <f t="shared" ref="F80:Q83" si="15">F81</f>
        <v>1000</v>
      </c>
      <c r="G80" s="18">
        <f t="shared" si="15"/>
        <v>0</v>
      </c>
      <c r="H80" s="18">
        <f t="shared" si="8"/>
        <v>1000</v>
      </c>
      <c r="I80" s="18">
        <f t="shared" si="15"/>
        <v>0</v>
      </c>
      <c r="J80" s="18">
        <f t="shared" si="9"/>
        <v>1000</v>
      </c>
      <c r="K80" s="18">
        <f t="shared" si="15"/>
        <v>0</v>
      </c>
      <c r="L80" s="18">
        <f t="shared" si="10"/>
        <v>1000</v>
      </c>
      <c r="M80" s="18">
        <f t="shared" si="15"/>
        <v>496</v>
      </c>
      <c r="N80" s="18">
        <f t="shared" si="11"/>
        <v>1496</v>
      </c>
      <c r="O80" s="18">
        <f t="shared" si="15"/>
        <v>0</v>
      </c>
      <c r="P80" s="18">
        <f t="shared" si="12"/>
        <v>1496</v>
      </c>
      <c r="Q80" s="18">
        <f t="shared" si="15"/>
        <v>0</v>
      </c>
      <c r="R80" s="18">
        <f t="shared" si="13"/>
        <v>1496</v>
      </c>
    </row>
    <row r="81" spans="1:18" ht="30" x14ac:dyDescent="0.3">
      <c r="A81" s="85" t="s">
        <v>59</v>
      </c>
      <c r="B81" s="17" t="s">
        <v>11</v>
      </c>
      <c r="C81" s="17">
        <v>11</v>
      </c>
      <c r="D81" s="21" t="s">
        <v>60</v>
      </c>
      <c r="E81" s="17" t="s">
        <v>14</v>
      </c>
      <c r="F81" s="18">
        <f t="shared" si="15"/>
        <v>1000</v>
      </c>
      <c r="G81" s="18">
        <f t="shared" si="15"/>
        <v>0</v>
      </c>
      <c r="H81" s="18">
        <f t="shared" si="8"/>
        <v>1000</v>
      </c>
      <c r="I81" s="18">
        <f t="shared" si="15"/>
        <v>0</v>
      </c>
      <c r="J81" s="18">
        <f t="shared" si="9"/>
        <v>1000</v>
      </c>
      <c r="K81" s="18">
        <f t="shared" si="15"/>
        <v>0</v>
      </c>
      <c r="L81" s="18">
        <f t="shared" si="10"/>
        <v>1000</v>
      </c>
      <c r="M81" s="18">
        <f t="shared" si="15"/>
        <v>496</v>
      </c>
      <c r="N81" s="18">
        <f t="shared" si="11"/>
        <v>1496</v>
      </c>
      <c r="O81" s="18">
        <f t="shared" si="15"/>
        <v>0</v>
      </c>
      <c r="P81" s="18">
        <f t="shared" si="12"/>
        <v>1496</v>
      </c>
      <c r="Q81" s="18">
        <f t="shared" si="15"/>
        <v>0</v>
      </c>
      <c r="R81" s="18">
        <f t="shared" si="13"/>
        <v>1496</v>
      </c>
    </row>
    <row r="82" spans="1:18" ht="30" x14ac:dyDescent="0.3">
      <c r="A82" s="85" t="s">
        <v>65</v>
      </c>
      <c r="B82" s="17" t="s">
        <v>11</v>
      </c>
      <c r="C82" s="17">
        <v>11</v>
      </c>
      <c r="D82" s="21" t="s">
        <v>66</v>
      </c>
      <c r="E82" s="17" t="s">
        <v>14</v>
      </c>
      <c r="F82" s="18">
        <f t="shared" si="15"/>
        <v>1000</v>
      </c>
      <c r="G82" s="18">
        <f t="shared" si="15"/>
        <v>0</v>
      </c>
      <c r="H82" s="18">
        <f t="shared" si="8"/>
        <v>1000</v>
      </c>
      <c r="I82" s="18">
        <f t="shared" si="15"/>
        <v>0</v>
      </c>
      <c r="J82" s="18">
        <f t="shared" si="9"/>
        <v>1000</v>
      </c>
      <c r="K82" s="18">
        <f t="shared" si="15"/>
        <v>0</v>
      </c>
      <c r="L82" s="18">
        <f t="shared" si="10"/>
        <v>1000</v>
      </c>
      <c r="M82" s="18">
        <f t="shared" si="15"/>
        <v>496</v>
      </c>
      <c r="N82" s="18">
        <f t="shared" si="11"/>
        <v>1496</v>
      </c>
      <c r="O82" s="18">
        <f t="shared" si="15"/>
        <v>0</v>
      </c>
      <c r="P82" s="18">
        <f t="shared" si="12"/>
        <v>1496</v>
      </c>
      <c r="Q82" s="18">
        <f t="shared" si="15"/>
        <v>0</v>
      </c>
      <c r="R82" s="18">
        <f t="shared" si="13"/>
        <v>1496</v>
      </c>
    </row>
    <row r="83" spans="1:18" x14ac:dyDescent="0.3">
      <c r="A83" s="85" t="s">
        <v>37</v>
      </c>
      <c r="B83" s="17" t="s">
        <v>11</v>
      </c>
      <c r="C83" s="17">
        <v>11</v>
      </c>
      <c r="D83" s="21" t="s">
        <v>66</v>
      </c>
      <c r="E83" s="17">
        <v>800</v>
      </c>
      <c r="F83" s="18">
        <f t="shared" si="15"/>
        <v>1000</v>
      </c>
      <c r="G83" s="18">
        <f t="shared" si="15"/>
        <v>0</v>
      </c>
      <c r="H83" s="18">
        <f t="shared" si="8"/>
        <v>1000</v>
      </c>
      <c r="I83" s="18">
        <f t="shared" si="15"/>
        <v>0</v>
      </c>
      <c r="J83" s="18">
        <f t="shared" si="9"/>
        <v>1000</v>
      </c>
      <c r="K83" s="18">
        <f t="shared" si="15"/>
        <v>0</v>
      </c>
      <c r="L83" s="18">
        <f t="shared" si="10"/>
        <v>1000</v>
      </c>
      <c r="M83" s="18">
        <f t="shared" si="15"/>
        <v>496</v>
      </c>
      <c r="N83" s="18">
        <f t="shared" si="11"/>
        <v>1496</v>
      </c>
      <c r="O83" s="18">
        <f t="shared" si="15"/>
        <v>0</v>
      </c>
      <c r="P83" s="18">
        <f t="shared" si="12"/>
        <v>1496</v>
      </c>
      <c r="Q83" s="18">
        <f t="shared" si="15"/>
        <v>0</v>
      </c>
      <c r="R83" s="18">
        <f t="shared" si="13"/>
        <v>1496</v>
      </c>
    </row>
    <row r="84" spans="1:18" x14ac:dyDescent="0.3">
      <c r="A84" s="85" t="s">
        <v>67</v>
      </c>
      <c r="B84" s="17" t="s">
        <v>11</v>
      </c>
      <c r="C84" s="17">
        <v>11</v>
      </c>
      <c r="D84" s="21" t="s">
        <v>66</v>
      </c>
      <c r="E84" s="17">
        <v>870</v>
      </c>
      <c r="F84" s="18">
        <v>1000</v>
      </c>
      <c r="G84" s="18"/>
      <c r="H84" s="18">
        <f t="shared" si="8"/>
        <v>1000</v>
      </c>
      <c r="I84" s="18"/>
      <c r="J84" s="18">
        <f t="shared" si="9"/>
        <v>1000</v>
      </c>
      <c r="K84" s="18"/>
      <c r="L84" s="18">
        <f t="shared" si="10"/>
        <v>1000</v>
      </c>
      <c r="M84" s="18">
        <v>496</v>
      </c>
      <c r="N84" s="18">
        <f t="shared" si="11"/>
        <v>1496</v>
      </c>
      <c r="O84" s="18">
        <v>0</v>
      </c>
      <c r="P84" s="18">
        <f t="shared" si="12"/>
        <v>1496</v>
      </c>
      <c r="Q84" s="18">
        <v>0</v>
      </c>
      <c r="R84" s="18">
        <f t="shared" si="13"/>
        <v>1496</v>
      </c>
    </row>
    <row r="85" spans="1:18" x14ac:dyDescent="0.3">
      <c r="A85" s="85" t="s">
        <v>68</v>
      </c>
      <c r="B85" s="17" t="s">
        <v>11</v>
      </c>
      <c r="C85" s="17">
        <v>13</v>
      </c>
      <c r="D85" s="21" t="s">
        <v>13</v>
      </c>
      <c r="E85" s="17" t="s">
        <v>14</v>
      </c>
      <c r="F85" s="18">
        <f>F86+F102+F119+F129+F124</f>
        <v>10974.5</v>
      </c>
      <c r="G85" s="18">
        <f>G86+G102+G119+G129+G124</f>
        <v>0</v>
      </c>
      <c r="H85" s="18">
        <f t="shared" si="8"/>
        <v>10974.5</v>
      </c>
      <c r="I85" s="18">
        <f>I86+I102+I119+I129+I124</f>
        <v>0</v>
      </c>
      <c r="J85" s="18">
        <f t="shared" si="9"/>
        <v>10974.5</v>
      </c>
      <c r="K85" s="18">
        <f>K86+K102+K119+K129+K124</f>
        <v>1105</v>
      </c>
      <c r="L85" s="18">
        <f t="shared" si="10"/>
        <v>12079.5</v>
      </c>
      <c r="M85" s="18">
        <f>M86+M102+M119+M129+M124</f>
        <v>720</v>
      </c>
      <c r="N85" s="18">
        <f t="shared" si="11"/>
        <v>12799.5</v>
      </c>
      <c r="O85" s="18">
        <f>O86+O102+O119+O129+O124</f>
        <v>605</v>
      </c>
      <c r="P85" s="18">
        <f t="shared" si="12"/>
        <v>13404.5</v>
      </c>
      <c r="Q85" s="18">
        <f>Q86+Q102+Q119+Q129+Q124</f>
        <v>0</v>
      </c>
      <c r="R85" s="18">
        <f t="shared" si="13"/>
        <v>13404.5</v>
      </c>
    </row>
    <row r="86" spans="1:18" ht="48.6" customHeight="1" x14ac:dyDescent="0.3">
      <c r="A86" s="85" t="s">
        <v>727</v>
      </c>
      <c r="B86" s="17" t="s">
        <v>11</v>
      </c>
      <c r="C86" s="17" t="s">
        <v>88</v>
      </c>
      <c r="D86" s="17" t="s">
        <v>69</v>
      </c>
      <c r="E86" s="17" t="s">
        <v>14</v>
      </c>
      <c r="F86" s="3">
        <f>F87+F95</f>
        <v>1107.3000000000002</v>
      </c>
      <c r="G86" s="3">
        <f>G87+G95</f>
        <v>0</v>
      </c>
      <c r="H86" s="18">
        <f t="shared" si="8"/>
        <v>1107.3000000000002</v>
      </c>
      <c r="I86" s="3">
        <f>I87+I95</f>
        <v>0</v>
      </c>
      <c r="J86" s="18">
        <f t="shared" si="9"/>
        <v>1107.3000000000002</v>
      </c>
      <c r="K86" s="3">
        <f>K87+K95</f>
        <v>0</v>
      </c>
      <c r="L86" s="18">
        <f t="shared" si="10"/>
        <v>1107.3000000000002</v>
      </c>
      <c r="M86" s="3">
        <f>M87+M95</f>
        <v>0</v>
      </c>
      <c r="N86" s="18">
        <f t="shared" si="11"/>
        <v>1107.3000000000002</v>
      </c>
      <c r="O86" s="3">
        <f>O87+O95</f>
        <v>0</v>
      </c>
      <c r="P86" s="18">
        <f t="shared" si="12"/>
        <v>1107.3000000000002</v>
      </c>
      <c r="Q86" s="3">
        <f>Q87+Q95</f>
        <v>0</v>
      </c>
      <c r="R86" s="18">
        <f t="shared" si="13"/>
        <v>1107.3000000000002</v>
      </c>
    </row>
    <row r="87" spans="1:18" ht="50.25" customHeight="1" x14ac:dyDescent="0.3">
      <c r="A87" s="85" t="s">
        <v>728</v>
      </c>
      <c r="B87" s="17" t="s">
        <v>11</v>
      </c>
      <c r="C87" s="17" t="s">
        <v>88</v>
      </c>
      <c r="D87" s="17" t="s">
        <v>70</v>
      </c>
      <c r="E87" s="17" t="s">
        <v>14</v>
      </c>
      <c r="F87" s="3">
        <f>F88</f>
        <v>737.30000000000007</v>
      </c>
      <c r="G87" s="3">
        <f>G88</f>
        <v>0</v>
      </c>
      <c r="H87" s="18">
        <f t="shared" si="8"/>
        <v>737.30000000000007</v>
      </c>
      <c r="I87" s="3">
        <f>I88</f>
        <v>0</v>
      </c>
      <c r="J87" s="18">
        <f t="shared" si="9"/>
        <v>737.30000000000007</v>
      </c>
      <c r="K87" s="3">
        <f>K88</f>
        <v>0</v>
      </c>
      <c r="L87" s="18">
        <f t="shared" si="10"/>
        <v>737.30000000000007</v>
      </c>
      <c r="M87" s="3">
        <f>M88</f>
        <v>0</v>
      </c>
      <c r="N87" s="18">
        <f t="shared" si="11"/>
        <v>737.30000000000007</v>
      </c>
      <c r="O87" s="3">
        <f>O88</f>
        <v>0</v>
      </c>
      <c r="P87" s="18">
        <f t="shared" si="12"/>
        <v>737.30000000000007</v>
      </c>
      <c r="Q87" s="3">
        <f>Q88</f>
        <v>0</v>
      </c>
      <c r="R87" s="18">
        <f t="shared" si="13"/>
        <v>737.30000000000007</v>
      </c>
    </row>
    <row r="88" spans="1:18" ht="107.25" customHeight="1" x14ac:dyDescent="0.3">
      <c r="A88" s="85" t="s">
        <v>746</v>
      </c>
      <c r="B88" s="17" t="s">
        <v>11</v>
      </c>
      <c r="C88" s="17" t="s">
        <v>88</v>
      </c>
      <c r="D88" s="17" t="s">
        <v>71</v>
      </c>
      <c r="E88" s="17" t="s">
        <v>14</v>
      </c>
      <c r="F88" s="3">
        <f>F89+F92</f>
        <v>737.30000000000007</v>
      </c>
      <c r="G88" s="3">
        <f>G89+G92</f>
        <v>0</v>
      </c>
      <c r="H88" s="18">
        <f t="shared" si="8"/>
        <v>737.30000000000007</v>
      </c>
      <c r="I88" s="3">
        <f>I89+I92</f>
        <v>0</v>
      </c>
      <c r="J88" s="18">
        <f t="shared" si="9"/>
        <v>737.30000000000007</v>
      </c>
      <c r="K88" s="3">
        <f>K89+K92</f>
        <v>0</v>
      </c>
      <c r="L88" s="18">
        <f t="shared" si="10"/>
        <v>737.30000000000007</v>
      </c>
      <c r="M88" s="3">
        <f>M89+M92</f>
        <v>0</v>
      </c>
      <c r="N88" s="18">
        <f t="shared" si="11"/>
        <v>737.30000000000007</v>
      </c>
      <c r="O88" s="3">
        <f>O89+O92</f>
        <v>0</v>
      </c>
      <c r="P88" s="18">
        <f t="shared" si="12"/>
        <v>737.30000000000007</v>
      </c>
      <c r="Q88" s="3">
        <f>Q89+Q92</f>
        <v>0</v>
      </c>
      <c r="R88" s="18">
        <f t="shared" si="13"/>
        <v>737.30000000000007</v>
      </c>
    </row>
    <row r="89" spans="1:18" ht="65.25" customHeight="1" x14ac:dyDescent="0.3">
      <c r="A89" s="85" t="s">
        <v>724</v>
      </c>
      <c r="B89" s="17" t="s">
        <v>11</v>
      </c>
      <c r="C89" s="17" t="s">
        <v>88</v>
      </c>
      <c r="D89" s="17" t="s">
        <v>461</v>
      </c>
      <c r="E89" s="17" t="s">
        <v>14</v>
      </c>
      <c r="F89" s="3">
        <f>F90</f>
        <v>710.2</v>
      </c>
      <c r="G89" s="3">
        <f>G90</f>
        <v>0</v>
      </c>
      <c r="H89" s="18">
        <f t="shared" si="8"/>
        <v>710.2</v>
      </c>
      <c r="I89" s="3">
        <f>I90</f>
        <v>0</v>
      </c>
      <c r="J89" s="18">
        <f t="shared" si="9"/>
        <v>710.2</v>
      </c>
      <c r="K89" s="3">
        <f>K90</f>
        <v>0</v>
      </c>
      <c r="L89" s="18">
        <f t="shared" si="10"/>
        <v>710.2</v>
      </c>
      <c r="M89" s="3">
        <f>M90</f>
        <v>0</v>
      </c>
      <c r="N89" s="18">
        <f t="shared" si="11"/>
        <v>710.2</v>
      </c>
      <c r="O89" s="3">
        <f>O90</f>
        <v>0</v>
      </c>
      <c r="P89" s="18">
        <f t="shared" si="12"/>
        <v>710.2</v>
      </c>
      <c r="Q89" s="3">
        <f>Q90</f>
        <v>0</v>
      </c>
      <c r="R89" s="18">
        <f t="shared" si="13"/>
        <v>710.2</v>
      </c>
    </row>
    <row r="90" spans="1:18" ht="30" customHeight="1" x14ac:dyDescent="0.3">
      <c r="A90" s="85" t="s">
        <v>35</v>
      </c>
      <c r="B90" s="17" t="s">
        <v>11</v>
      </c>
      <c r="C90" s="17" t="s">
        <v>88</v>
      </c>
      <c r="D90" s="17" t="s">
        <v>461</v>
      </c>
      <c r="E90" s="17" t="s">
        <v>466</v>
      </c>
      <c r="F90" s="3">
        <f>F91</f>
        <v>710.2</v>
      </c>
      <c r="G90" s="3">
        <f>G91</f>
        <v>0</v>
      </c>
      <c r="H90" s="18">
        <f t="shared" si="8"/>
        <v>710.2</v>
      </c>
      <c r="I90" s="3">
        <f>I91</f>
        <v>0</v>
      </c>
      <c r="J90" s="18">
        <f t="shared" si="9"/>
        <v>710.2</v>
      </c>
      <c r="K90" s="3">
        <f>K91</f>
        <v>0</v>
      </c>
      <c r="L90" s="18">
        <f t="shared" si="10"/>
        <v>710.2</v>
      </c>
      <c r="M90" s="3">
        <f>M91</f>
        <v>0</v>
      </c>
      <c r="N90" s="18">
        <f t="shared" si="11"/>
        <v>710.2</v>
      </c>
      <c r="O90" s="3">
        <f>O91</f>
        <v>0</v>
      </c>
      <c r="P90" s="18">
        <f t="shared" si="12"/>
        <v>710.2</v>
      </c>
      <c r="Q90" s="3">
        <f>Q91</f>
        <v>0</v>
      </c>
      <c r="R90" s="18">
        <f t="shared" si="13"/>
        <v>710.2</v>
      </c>
    </row>
    <row r="91" spans="1:18" ht="33" customHeight="1" x14ac:dyDescent="0.3">
      <c r="A91" s="85" t="s">
        <v>36</v>
      </c>
      <c r="B91" s="17" t="s">
        <v>11</v>
      </c>
      <c r="C91" s="17" t="s">
        <v>88</v>
      </c>
      <c r="D91" s="17" t="s">
        <v>461</v>
      </c>
      <c r="E91" s="17" t="s">
        <v>462</v>
      </c>
      <c r="F91" s="3">
        <v>710.2</v>
      </c>
      <c r="G91" s="3"/>
      <c r="H91" s="18">
        <f t="shared" si="8"/>
        <v>710.2</v>
      </c>
      <c r="I91" s="3"/>
      <c r="J91" s="18">
        <f t="shared" si="9"/>
        <v>710.2</v>
      </c>
      <c r="K91" s="3"/>
      <c r="L91" s="18">
        <f t="shared" si="10"/>
        <v>710.2</v>
      </c>
      <c r="M91" s="3"/>
      <c r="N91" s="18">
        <f t="shared" si="11"/>
        <v>710.2</v>
      </c>
      <c r="O91" s="3"/>
      <c r="P91" s="18">
        <f t="shared" si="12"/>
        <v>710.2</v>
      </c>
      <c r="Q91" s="3"/>
      <c r="R91" s="18">
        <f t="shared" si="13"/>
        <v>710.2</v>
      </c>
    </row>
    <row r="92" spans="1:18" ht="31.15" customHeight="1" x14ac:dyDescent="0.3">
      <c r="A92" s="85" t="s">
        <v>620</v>
      </c>
      <c r="B92" s="17" t="s">
        <v>11</v>
      </c>
      <c r="C92" s="17" t="s">
        <v>88</v>
      </c>
      <c r="D92" s="17" t="s">
        <v>72</v>
      </c>
      <c r="E92" s="17" t="s">
        <v>14</v>
      </c>
      <c r="F92" s="3">
        <f>F93</f>
        <v>27.1</v>
      </c>
      <c r="G92" s="3">
        <f>G93</f>
        <v>0</v>
      </c>
      <c r="H92" s="18">
        <f t="shared" si="8"/>
        <v>27.1</v>
      </c>
      <c r="I92" s="3">
        <f>I93</f>
        <v>0</v>
      </c>
      <c r="J92" s="18">
        <f t="shared" si="9"/>
        <v>27.1</v>
      </c>
      <c r="K92" s="3">
        <f>K93</f>
        <v>0</v>
      </c>
      <c r="L92" s="18">
        <f t="shared" si="10"/>
        <v>27.1</v>
      </c>
      <c r="M92" s="3">
        <f>M93</f>
        <v>0</v>
      </c>
      <c r="N92" s="18">
        <f t="shared" si="11"/>
        <v>27.1</v>
      </c>
      <c r="O92" s="3">
        <f>O93</f>
        <v>0</v>
      </c>
      <c r="P92" s="18">
        <f t="shared" si="12"/>
        <v>27.1</v>
      </c>
      <c r="Q92" s="3">
        <f>Q93</f>
        <v>0</v>
      </c>
      <c r="R92" s="18">
        <f t="shared" si="13"/>
        <v>27.1</v>
      </c>
    </row>
    <row r="93" spans="1:18" ht="30.6" customHeight="1" x14ac:dyDescent="0.3">
      <c r="A93" s="85" t="s">
        <v>35</v>
      </c>
      <c r="B93" s="17" t="s">
        <v>11</v>
      </c>
      <c r="C93" s="17" t="s">
        <v>88</v>
      </c>
      <c r="D93" s="17" t="s">
        <v>72</v>
      </c>
      <c r="E93" s="17" t="s">
        <v>466</v>
      </c>
      <c r="F93" s="3">
        <f>F94</f>
        <v>27.1</v>
      </c>
      <c r="G93" s="3">
        <f>G94</f>
        <v>0</v>
      </c>
      <c r="H93" s="18">
        <f t="shared" si="8"/>
        <v>27.1</v>
      </c>
      <c r="I93" s="3">
        <f>I94</f>
        <v>0</v>
      </c>
      <c r="J93" s="18">
        <f t="shared" si="9"/>
        <v>27.1</v>
      </c>
      <c r="K93" s="3">
        <f>K94</f>
        <v>0</v>
      </c>
      <c r="L93" s="18">
        <f t="shared" si="10"/>
        <v>27.1</v>
      </c>
      <c r="M93" s="3">
        <f>M94</f>
        <v>0</v>
      </c>
      <c r="N93" s="18">
        <f t="shared" si="11"/>
        <v>27.1</v>
      </c>
      <c r="O93" s="3">
        <f>O94</f>
        <v>0</v>
      </c>
      <c r="P93" s="18">
        <f t="shared" si="12"/>
        <v>27.1</v>
      </c>
      <c r="Q93" s="3">
        <f>Q94</f>
        <v>0</v>
      </c>
      <c r="R93" s="18">
        <f t="shared" si="13"/>
        <v>27.1</v>
      </c>
    </row>
    <row r="94" spans="1:18" ht="33.6" customHeight="1" x14ac:dyDescent="0.3">
      <c r="A94" s="85" t="s">
        <v>36</v>
      </c>
      <c r="B94" s="17" t="s">
        <v>11</v>
      </c>
      <c r="C94" s="17" t="s">
        <v>88</v>
      </c>
      <c r="D94" s="17" t="s">
        <v>72</v>
      </c>
      <c r="E94" s="17" t="s">
        <v>462</v>
      </c>
      <c r="F94" s="3">
        <v>27.1</v>
      </c>
      <c r="G94" s="3"/>
      <c r="H94" s="18">
        <f t="shared" si="8"/>
        <v>27.1</v>
      </c>
      <c r="I94" s="3"/>
      <c r="J94" s="18">
        <f t="shared" si="9"/>
        <v>27.1</v>
      </c>
      <c r="K94" s="3"/>
      <c r="L94" s="18">
        <f t="shared" si="10"/>
        <v>27.1</v>
      </c>
      <c r="M94" s="3"/>
      <c r="N94" s="18">
        <f t="shared" si="11"/>
        <v>27.1</v>
      </c>
      <c r="O94" s="3"/>
      <c r="P94" s="18">
        <f t="shared" si="12"/>
        <v>27.1</v>
      </c>
      <c r="Q94" s="3"/>
      <c r="R94" s="18">
        <f t="shared" si="13"/>
        <v>27.1</v>
      </c>
    </row>
    <row r="95" spans="1:18" ht="48.6" customHeight="1" x14ac:dyDescent="0.3">
      <c r="A95" s="94" t="s">
        <v>621</v>
      </c>
      <c r="B95" s="17" t="s">
        <v>11</v>
      </c>
      <c r="C95" s="17" t="s">
        <v>88</v>
      </c>
      <c r="D95" s="17" t="s">
        <v>623</v>
      </c>
      <c r="E95" s="17" t="s">
        <v>14</v>
      </c>
      <c r="F95" s="3">
        <f>F96</f>
        <v>370</v>
      </c>
      <c r="G95" s="3">
        <f>G96</f>
        <v>0</v>
      </c>
      <c r="H95" s="18">
        <f t="shared" si="8"/>
        <v>370</v>
      </c>
      <c r="I95" s="3">
        <f>I96</f>
        <v>0</v>
      </c>
      <c r="J95" s="18">
        <f t="shared" si="9"/>
        <v>370</v>
      </c>
      <c r="K95" s="3">
        <f>K96</f>
        <v>0</v>
      </c>
      <c r="L95" s="18">
        <f t="shared" si="10"/>
        <v>370</v>
      </c>
      <c r="M95" s="3">
        <f>M96</f>
        <v>0</v>
      </c>
      <c r="N95" s="18">
        <f t="shared" si="11"/>
        <v>370</v>
      </c>
      <c r="O95" s="3">
        <f>O96</f>
        <v>0</v>
      </c>
      <c r="P95" s="18">
        <f t="shared" si="12"/>
        <v>370</v>
      </c>
      <c r="Q95" s="3">
        <f>Q96</f>
        <v>0</v>
      </c>
      <c r="R95" s="18">
        <f t="shared" si="13"/>
        <v>370</v>
      </c>
    </row>
    <row r="96" spans="1:18" ht="61.9" customHeight="1" x14ac:dyDescent="0.3">
      <c r="A96" s="94" t="s">
        <v>747</v>
      </c>
      <c r="B96" s="17" t="s">
        <v>11</v>
      </c>
      <c r="C96" s="17" t="s">
        <v>88</v>
      </c>
      <c r="D96" s="17" t="s">
        <v>624</v>
      </c>
      <c r="E96" s="17" t="s">
        <v>14</v>
      </c>
      <c r="F96" s="3">
        <f>F97</f>
        <v>370</v>
      </c>
      <c r="G96" s="3">
        <f>G97</f>
        <v>0</v>
      </c>
      <c r="H96" s="18">
        <f t="shared" si="8"/>
        <v>370</v>
      </c>
      <c r="I96" s="3">
        <f>I97</f>
        <v>0</v>
      </c>
      <c r="J96" s="18">
        <f t="shared" si="9"/>
        <v>370</v>
      </c>
      <c r="K96" s="3">
        <f>K97</f>
        <v>0</v>
      </c>
      <c r="L96" s="18">
        <f t="shared" si="10"/>
        <v>370</v>
      </c>
      <c r="M96" s="3">
        <f>M97</f>
        <v>0</v>
      </c>
      <c r="N96" s="18">
        <f t="shared" si="11"/>
        <v>370</v>
      </c>
      <c r="O96" s="3">
        <f>O97</f>
        <v>0</v>
      </c>
      <c r="P96" s="18">
        <f t="shared" si="12"/>
        <v>370</v>
      </c>
      <c r="Q96" s="3">
        <f>Q97</f>
        <v>0</v>
      </c>
      <c r="R96" s="18">
        <f t="shared" si="13"/>
        <v>370</v>
      </c>
    </row>
    <row r="97" spans="1:18" ht="63.75" customHeight="1" x14ac:dyDescent="0.3">
      <c r="A97" s="94" t="s">
        <v>725</v>
      </c>
      <c r="B97" s="17" t="s">
        <v>11</v>
      </c>
      <c r="C97" s="17" t="s">
        <v>88</v>
      </c>
      <c r="D97" s="17" t="s">
        <v>625</v>
      </c>
      <c r="E97" s="17" t="s">
        <v>14</v>
      </c>
      <c r="F97" s="3">
        <f>F98+F100</f>
        <v>370</v>
      </c>
      <c r="G97" s="3">
        <f>G98+G100</f>
        <v>0</v>
      </c>
      <c r="H97" s="18">
        <f t="shared" si="8"/>
        <v>370</v>
      </c>
      <c r="I97" s="3">
        <f>I98+I100</f>
        <v>0</v>
      </c>
      <c r="J97" s="18">
        <f t="shared" si="9"/>
        <v>370</v>
      </c>
      <c r="K97" s="3">
        <f>K98+K100</f>
        <v>0</v>
      </c>
      <c r="L97" s="18">
        <f t="shared" si="10"/>
        <v>370</v>
      </c>
      <c r="M97" s="3">
        <f>M98+M100</f>
        <v>0</v>
      </c>
      <c r="N97" s="18">
        <f t="shared" si="11"/>
        <v>370</v>
      </c>
      <c r="O97" s="3">
        <f>O98+O100</f>
        <v>0</v>
      </c>
      <c r="P97" s="18">
        <f t="shared" si="12"/>
        <v>370</v>
      </c>
      <c r="Q97" s="3">
        <f>Q98+Q100</f>
        <v>0</v>
      </c>
      <c r="R97" s="18">
        <f t="shared" si="13"/>
        <v>370</v>
      </c>
    </row>
    <row r="98" spans="1:18" ht="32.450000000000003" customHeight="1" x14ac:dyDescent="0.3">
      <c r="A98" s="85" t="s">
        <v>35</v>
      </c>
      <c r="B98" s="17" t="s">
        <v>11</v>
      </c>
      <c r="C98" s="17" t="s">
        <v>88</v>
      </c>
      <c r="D98" s="17" t="s">
        <v>625</v>
      </c>
      <c r="E98" s="17" t="s">
        <v>466</v>
      </c>
      <c r="F98" s="3">
        <f>F99</f>
        <v>320</v>
      </c>
      <c r="G98" s="3">
        <f>G99</f>
        <v>0</v>
      </c>
      <c r="H98" s="18">
        <f t="shared" si="8"/>
        <v>320</v>
      </c>
      <c r="I98" s="3">
        <f>I99</f>
        <v>0</v>
      </c>
      <c r="J98" s="18">
        <f t="shared" si="9"/>
        <v>320</v>
      </c>
      <c r="K98" s="3">
        <f>K99</f>
        <v>0</v>
      </c>
      <c r="L98" s="18">
        <f t="shared" si="10"/>
        <v>320</v>
      </c>
      <c r="M98" s="3">
        <f>M99</f>
        <v>0</v>
      </c>
      <c r="N98" s="18">
        <f t="shared" si="11"/>
        <v>320</v>
      </c>
      <c r="O98" s="3">
        <f>O99</f>
        <v>0</v>
      </c>
      <c r="P98" s="18">
        <f t="shared" si="12"/>
        <v>320</v>
      </c>
      <c r="Q98" s="3">
        <f>Q99</f>
        <v>0</v>
      </c>
      <c r="R98" s="18">
        <f t="shared" si="13"/>
        <v>320</v>
      </c>
    </row>
    <row r="99" spans="1:18" ht="33.75" customHeight="1" x14ac:dyDescent="0.3">
      <c r="A99" s="85" t="s">
        <v>36</v>
      </c>
      <c r="B99" s="17" t="s">
        <v>11</v>
      </c>
      <c r="C99" s="17" t="s">
        <v>88</v>
      </c>
      <c r="D99" s="17" t="s">
        <v>625</v>
      </c>
      <c r="E99" s="17" t="s">
        <v>462</v>
      </c>
      <c r="F99" s="3">
        <v>320</v>
      </c>
      <c r="G99" s="3"/>
      <c r="H99" s="18">
        <f t="shared" si="8"/>
        <v>320</v>
      </c>
      <c r="I99" s="3"/>
      <c r="J99" s="18">
        <f t="shared" si="9"/>
        <v>320</v>
      </c>
      <c r="K99" s="3"/>
      <c r="L99" s="18">
        <f t="shared" si="10"/>
        <v>320</v>
      </c>
      <c r="M99" s="3"/>
      <c r="N99" s="18">
        <f t="shared" si="11"/>
        <v>320</v>
      </c>
      <c r="O99" s="3"/>
      <c r="P99" s="18">
        <f t="shared" si="12"/>
        <v>320</v>
      </c>
      <c r="Q99" s="3"/>
      <c r="R99" s="18">
        <f t="shared" si="13"/>
        <v>320</v>
      </c>
    </row>
    <row r="100" spans="1:18" ht="19.5" customHeight="1" x14ac:dyDescent="0.3">
      <c r="A100" s="95" t="s">
        <v>37</v>
      </c>
      <c r="B100" s="17" t="s">
        <v>11</v>
      </c>
      <c r="C100" s="17" t="s">
        <v>88</v>
      </c>
      <c r="D100" s="17" t="s">
        <v>625</v>
      </c>
      <c r="E100" s="17" t="s">
        <v>471</v>
      </c>
      <c r="F100" s="3">
        <f>F101</f>
        <v>50</v>
      </c>
      <c r="G100" s="3">
        <f>G101</f>
        <v>0</v>
      </c>
      <c r="H100" s="18">
        <f t="shared" si="8"/>
        <v>50</v>
      </c>
      <c r="I100" s="3">
        <f>I101</f>
        <v>0</v>
      </c>
      <c r="J100" s="18">
        <f t="shared" si="9"/>
        <v>50</v>
      </c>
      <c r="K100" s="3">
        <f>K101</f>
        <v>0</v>
      </c>
      <c r="L100" s="18">
        <f t="shared" si="10"/>
        <v>50</v>
      </c>
      <c r="M100" s="3">
        <f>M101</f>
        <v>0</v>
      </c>
      <c r="N100" s="18">
        <f t="shared" si="11"/>
        <v>50</v>
      </c>
      <c r="O100" s="3">
        <f>O101</f>
        <v>0</v>
      </c>
      <c r="P100" s="18">
        <f t="shared" si="12"/>
        <v>50</v>
      </c>
      <c r="Q100" s="3">
        <f>Q101</f>
        <v>0</v>
      </c>
      <c r="R100" s="18">
        <f t="shared" si="13"/>
        <v>50</v>
      </c>
    </row>
    <row r="101" spans="1:18" ht="21" customHeight="1" x14ac:dyDescent="0.3">
      <c r="A101" s="85" t="s">
        <v>38</v>
      </c>
      <c r="B101" s="17" t="s">
        <v>11</v>
      </c>
      <c r="C101" s="17" t="s">
        <v>88</v>
      </c>
      <c r="D101" s="17" t="s">
        <v>625</v>
      </c>
      <c r="E101" s="17" t="s">
        <v>496</v>
      </c>
      <c r="F101" s="3">
        <v>50</v>
      </c>
      <c r="G101" s="3"/>
      <c r="H101" s="18">
        <f t="shared" si="8"/>
        <v>50</v>
      </c>
      <c r="I101" s="3"/>
      <c r="J101" s="18">
        <f t="shared" si="9"/>
        <v>50</v>
      </c>
      <c r="K101" s="3"/>
      <c r="L101" s="18">
        <f t="shared" si="10"/>
        <v>50</v>
      </c>
      <c r="M101" s="3"/>
      <c r="N101" s="18">
        <f t="shared" si="11"/>
        <v>50</v>
      </c>
      <c r="O101" s="3"/>
      <c r="P101" s="18">
        <f t="shared" si="12"/>
        <v>50</v>
      </c>
      <c r="Q101" s="3"/>
      <c r="R101" s="18">
        <f t="shared" si="13"/>
        <v>50</v>
      </c>
    </row>
    <row r="102" spans="1:18" ht="90" x14ac:dyDescent="0.3">
      <c r="A102" s="85" t="s">
        <v>677</v>
      </c>
      <c r="B102" s="17" t="s">
        <v>11</v>
      </c>
      <c r="C102" s="17" t="s">
        <v>88</v>
      </c>
      <c r="D102" s="21" t="s">
        <v>521</v>
      </c>
      <c r="E102" s="17" t="s">
        <v>14</v>
      </c>
      <c r="F102" s="18">
        <f t="shared" ref="F102:Q105" si="16">F103</f>
        <v>4084.1</v>
      </c>
      <c r="G102" s="18">
        <f t="shared" si="16"/>
        <v>0</v>
      </c>
      <c r="H102" s="18">
        <f t="shared" si="8"/>
        <v>4084.1</v>
      </c>
      <c r="I102" s="18">
        <f t="shared" si="16"/>
        <v>0</v>
      </c>
      <c r="J102" s="18">
        <f t="shared" si="9"/>
        <v>4084.1</v>
      </c>
      <c r="K102" s="18">
        <f t="shared" si="16"/>
        <v>1105</v>
      </c>
      <c r="L102" s="18">
        <f t="shared" si="10"/>
        <v>5189.1000000000004</v>
      </c>
      <c r="M102" s="18">
        <f t="shared" si="16"/>
        <v>500</v>
      </c>
      <c r="N102" s="18">
        <f t="shared" si="11"/>
        <v>5689.1</v>
      </c>
      <c r="O102" s="18">
        <f t="shared" si="16"/>
        <v>200</v>
      </c>
      <c r="P102" s="18">
        <f t="shared" si="12"/>
        <v>5889.1</v>
      </c>
      <c r="Q102" s="18">
        <f t="shared" si="16"/>
        <v>0</v>
      </c>
      <c r="R102" s="18">
        <f t="shared" si="13"/>
        <v>5889.1</v>
      </c>
    </row>
    <row r="103" spans="1:18" ht="46.15" customHeight="1" x14ac:dyDescent="0.3">
      <c r="A103" s="85" t="s">
        <v>726</v>
      </c>
      <c r="B103" s="17" t="s">
        <v>11</v>
      </c>
      <c r="C103" s="17" t="s">
        <v>88</v>
      </c>
      <c r="D103" s="21" t="s">
        <v>522</v>
      </c>
      <c r="E103" s="17" t="s">
        <v>14</v>
      </c>
      <c r="F103" s="18">
        <f t="shared" si="16"/>
        <v>4084.1</v>
      </c>
      <c r="G103" s="18">
        <f t="shared" si="16"/>
        <v>0</v>
      </c>
      <c r="H103" s="18">
        <f t="shared" si="8"/>
        <v>4084.1</v>
      </c>
      <c r="I103" s="18">
        <f t="shared" si="16"/>
        <v>0</v>
      </c>
      <c r="J103" s="18">
        <f t="shared" si="9"/>
        <v>4084.1</v>
      </c>
      <c r="K103" s="18">
        <f t="shared" si="16"/>
        <v>1105</v>
      </c>
      <c r="L103" s="18">
        <f t="shared" si="10"/>
        <v>5189.1000000000004</v>
      </c>
      <c r="M103" s="18">
        <f t="shared" si="16"/>
        <v>500</v>
      </c>
      <c r="N103" s="18">
        <f t="shared" si="11"/>
        <v>5689.1</v>
      </c>
      <c r="O103" s="18">
        <f t="shared" si="16"/>
        <v>200</v>
      </c>
      <c r="P103" s="18">
        <f t="shared" si="12"/>
        <v>5889.1</v>
      </c>
      <c r="Q103" s="18">
        <f t="shared" si="16"/>
        <v>0</v>
      </c>
      <c r="R103" s="18">
        <f t="shared" si="13"/>
        <v>5889.1</v>
      </c>
    </row>
    <row r="104" spans="1:18" ht="45.75" customHeight="1" x14ac:dyDescent="0.3">
      <c r="A104" s="85" t="s">
        <v>523</v>
      </c>
      <c r="B104" s="17" t="s">
        <v>11</v>
      </c>
      <c r="C104" s="17" t="s">
        <v>88</v>
      </c>
      <c r="D104" s="21" t="s">
        <v>524</v>
      </c>
      <c r="E104" s="17" t="s">
        <v>14</v>
      </c>
      <c r="F104" s="18">
        <f t="shared" si="16"/>
        <v>4084.1</v>
      </c>
      <c r="G104" s="18">
        <f t="shared" si="16"/>
        <v>0</v>
      </c>
      <c r="H104" s="18">
        <f t="shared" si="8"/>
        <v>4084.1</v>
      </c>
      <c r="I104" s="18">
        <f t="shared" si="16"/>
        <v>0</v>
      </c>
      <c r="J104" s="18">
        <f t="shared" si="9"/>
        <v>4084.1</v>
      </c>
      <c r="K104" s="18">
        <f t="shared" si="16"/>
        <v>1105</v>
      </c>
      <c r="L104" s="18">
        <f t="shared" si="10"/>
        <v>5189.1000000000004</v>
      </c>
      <c r="M104" s="18">
        <f t="shared" si="16"/>
        <v>500</v>
      </c>
      <c r="N104" s="18">
        <f t="shared" si="11"/>
        <v>5689.1</v>
      </c>
      <c r="O104" s="18">
        <f t="shared" si="16"/>
        <v>200</v>
      </c>
      <c r="P104" s="18">
        <f t="shared" si="12"/>
        <v>5889.1</v>
      </c>
      <c r="Q104" s="18">
        <f t="shared" si="16"/>
        <v>0</v>
      </c>
      <c r="R104" s="18">
        <f t="shared" si="13"/>
        <v>5889.1</v>
      </c>
    </row>
    <row r="105" spans="1:18" ht="30" x14ac:dyDescent="0.3">
      <c r="A105" s="85" t="s">
        <v>35</v>
      </c>
      <c r="B105" s="17" t="s">
        <v>11</v>
      </c>
      <c r="C105" s="17">
        <v>13</v>
      </c>
      <c r="D105" s="21" t="s">
        <v>524</v>
      </c>
      <c r="E105" s="17">
        <v>200</v>
      </c>
      <c r="F105" s="18">
        <f t="shared" si="16"/>
        <v>4084.1</v>
      </c>
      <c r="G105" s="18">
        <f t="shared" si="16"/>
        <v>0</v>
      </c>
      <c r="H105" s="18">
        <f t="shared" si="8"/>
        <v>4084.1</v>
      </c>
      <c r="I105" s="18">
        <f t="shared" si="16"/>
        <v>0</v>
      </c>
      <c r="J105" s="18">
        <f t="shared" si="9"/>
        <v>4084.1</v>
      </c>
      <c r="K105" s="18">
        <f t="shared" si="16"/>
        <v>1105</v>
      </c>
      <c r="L105" s="18">
        <f t="shared" si="10"/>
        <v>5189.1000000000004</v>
      </c>
      <c r="M105" s="18">
        <f t="shared" si="16"/>
        <v>500</v>
      </c>
      <c r="N105" s="18">
        <f t="shared" si="11"/>
        <v>5689.1</v>
      </c>
      <c r="O105" s="18">
        <f t="shared" si="16"/>
        <v>200</v>
      </c>
      <c r="P105" s="18">
        <f t="shared" si="12"/>
        <v>5889.1</v>
      </c>
      <c r="Q105" s="18">
        <f t="shared" si="16"/>
        <v>0</v>
      </c>
      <c r="R105" s="18">
        <f t="shared" si="13"/>
        <v>5889.1</v>
      </c>
    </row>
    <row r="106" spans="1:18" ht="31.5" customHeight="1" x14ac:dyDescent="0.3">
      <c r="A106" s="85" t="s">
        <v>36</v>
      </c>
      <c r="B106" s="17" t="s">
        <v>11</v>
      </c>
      <c r="C106" s="17">
        <v>13</v>
      </c>
      <c r="D106" s="21" t="s">
        <v>524</v>
      </c>
      <c r="E106" s="17">
        <v>240</v>
      </c>
      <c r="F106" s="18">
        <v>4084.1</v>
      </c>
      <c r="G106" s="18"/>
      <c r="H106" s="18">
        <f t="shared" si="8"/>
        <v>4084.1</v>
      </c>
      <c r="I106" s="18"/>
      <c r="J106" s="18">
        <f t="shared" si="9"/>
        <v>4084.1</v>
      </c>
      <c r="K106" s="18">
        <v>1105</v>
      </c>
      <c r="L106" s="18">
        <f t="shared" si="10"/>
        <v>5189.1000000000004</v>
      </c>
      <c r="M106" s="18">
        <v>500</v>
      </c>
      <c r="N106" s="18">
        <f t="shared" si="11"/>
        <v>5689.1</v>
      </c>
      <c r="O106" s="81">
        <v>200</v>
      </c>
      <c r="P106" s="18">
        <f t="shared" si="12"/>
        <v>5889.1</v>
      </c>
      <c r="Q106" s="81"/>
      <c r="R106" s="18">
        <f t="shared" si="13"/>
        <v>5889.1</v>
      </c>
    </row>
    <row r="107" spans="1:18" ht="30" x14ac:dyDescent="0.3">
      <c r="A107" s="85" t="s">
        <v>47</v>
      </c>
      <c r="B107" s="17" t="s">
        <v>11</v>
      </c>
      <c r="C107" s="17">
        <v>13</v>
      </c>
      <c r="D107" s="21" t="s">
        <v>48</v>
      </c>
      <c r="E107" s="17" t="s">
        <v>14</v>
      </c>
      <c r="F107" s="18">
        <f>F108</f>
        <v>0</v>
      </c>
      <c r="G107" s="18">
        <f>G108</f>
        <v>0</v>
      </c>
      <c r="H107" s="18">
        <f t="shared" si="8"/>
        <v>0</v>
      </c>
      <c r="I107" s="18">
        <f>I108</f>
        <v>0</v>
      </c>
      <c r="J107" s="18">
        <f t="shared" si="9"/>
        <v>0</v>
      </c>
      <c r="K107" s="18">
        <f>K108</f>
        <v>0</v>
      </c>
      <c r="L107" s="18">
        <f t="shared" si="10"/>
        <v>0</v>
      </c>
      <c r="M107" s="18">
        <f>M108</f>
        <v>0</v>
      </c>
      <c r="N107" s="18">
        <f t="shared" si="11"/>
        <v>0</v>
      </c>
      <c r="O107" s="18">
        <f>O108</f>
        <v>0</v>
      </c>
      <c r="P107" s="18">
        <f t="shared" si="12"/>
        <v>0</v>
      </c>
      <c r="Q107" s="18">
        <f>Q108</f>
        <v>0</v>
      </c>
      <c r="R107" s="18">
        <f t="shared" si="13"/>
        <v>0</v>
      </c>
    </row>
    <row r="108" spans="1:18" ht="30" x14ac:dyDescent="0.3">
      <c r="A108" s="85" t="s">
        <v>76</v>
      </c>
      <c r="B108" s="17" t="s">
        <v>11</v>
      </c>
      <c r="C108" s="17">
        <v>13</v>
      </c>
      <c r="D108" s="21" t="s">
        <v>77</v>
      </c>
      <c r="E108" s="17" t="s">
        <v>14</v>
      </c>
      <c r="F108" s="18">
        <f>F109+F112</f>
        <v>0</v>
      </c>
      <c r="G108" s="18">
        <f>G109+G112</f>
        <v>0</v>
      </c>
      <c r="H108" s="18">
        <f t="shared" si="8"/>
        <v>0</v>
      </c>
      <c r="I108" s="18">
        <f>I109+I112</f>
        <v>0</v>
      </c>
      <c r="J108" s="18">
        <f t="shared" si="9"/>
        <v>0</v>
      </c>
      <c r="K108" s="18">
        <f>K109+K112</f>
        <v>0</v>
      </c>
      <c r="L108" s="18">
        <f t="shared" si="10"/>
        <v>0</v>
      </c>
      <c r="M108" s="18">
        <f>M109+M112</f>
        <v>0</v>
      </c>
      <c r="N108" s="18">
        <f t="shared" si="11"/>
        <v>0</v>
      </c>
      <c r="O108" s="18">
        <f>O109+O112</f>
        <v>0</v>
      </c>
      <c r="P108" s="18">
        <f t="shared" si="12"/>
        <v>0</v>
      </c>
      <c r="Q108" s="18">
        <f>Q109+Q112</f>
        <v>0</v>
      </c>
      <c r="R108" s="18">
        <f t="shared" si="13"/>
        <v>0</v>
      </c>
    </row>
    <row r="109" spans="1:18" ht="30" x14ac:dyDescent="0.3">
      <c r="A109" s="85" t="s">
        <v>21</v>
      </c>
      <c r="B109" s="17" t="s">
        <v>11</v>
      </c>
      <c r="C109" s="17">
        <v>13</v>
      </c>
      <c r="D109" s="21" t="s">
        <v>78</v>
      </c>
      <c r="E109" s="17" t="s">
        <v>14</v>
      </c>
      <c r="F109" s="18">
        <f>F110</f>
        <v>0</v>
      </c>
      <c r="G109" s="18">
        <f>G110</f>
        <v>0</v>
      </c>
      <c r="H109" s="18">
        <f t="shared" si="8"/>
        <v>0</v>
      </c>
      <c r="I109" s="18">
        <f>I110</f>
        <v>0</v>
      </c>
      <c r="J109" s="18">
        <f t="shared" si="9"/>
        <v>0</v>
      </c>
      <c r="K109" s="18">
        <f>K110</f>
        <v>0</v>
      </c>
      <c r="L109" s="18">
        <f t="shared" si="10"/>
        <v>0</v>
      </c>
      <c r="M109" s="18">
        <f>M110</f>
        <v>0</v>
      </c>
      <c r="N109" s="18">
        <f t="shared" si="11"/>
        <v>0</v>
      </c>
      <c r="O109" s="18">
        <f>O110</f>
        <v>0</v>
      </c>
      <c r="P109" s="18">
        <f t="shared" si="12"/>
        <v>0</v>
      </c>
      <c r="Q109" s="18">
        <f>Q110</f>
        <v>0</v>
      </c>
      <c r="R109" s="18">
        <f t="shared" si="13"/>
        <v>0</v>
      </c>
    </row>
    <row r="110" spans="1:18" ht="75" x14ac:dyDescent="0.3">
      <c r="A110" s="85" t="s">
        <v>23</v>
      </c>
      <c r="B110" s="17" t="s">
        <v>11</v>
      </c>
      <c r="C110" s="17">
        <v>13</v>
      </c>
      <c r="D110" s="21" t="s">
        <v>78</v>
      </c>
      <c r="E110" s="17">
        <v>100</v>
      </c>
      <c r="F110" s="18">
        <f>F111</f>
        <v>0</v>
      </c>
      <c r="G110" s="18">
        <f>G111</f>
        <v>0</v>
      </c>
      <c r="H110" s="18">
        <f t="shared" si="8"/>
        <v>0</v>
      </c>
      <c r="I110" s="18">
        <f>I111</f>
        <v>0</v>
      </c>
      <c r="J110" s="18">
        <f t="shared" si="9"/>
        <v>0</v>
      </c>
      <c r="K110" s="18">
        <f>K111</f>
        <v>0</v>
      </c>
      <c r="L110" s="18">
        <f t="shared" si="10"/>
        <v>0</v>
      </c>
      <c r="M110" s="18">
        <f>M111</f>
        <v>0</v>
      </c>
      <c r="N110" s="18">
        <f t="shared" si="11"/>
        <v>0</v>
      </c>
      <c r="O110" s="18">
        <f>O111</f>
        <v>0</v>
      </c>
      <c r="P110" s="18">
        <f t="shared" si="12"/>
        <v>0</v>
      </c>
      <c r="Q110" s="18">
        <f>Q111</f>
        <v>0</v>
      </c>
      <c r="R110" s="18">
        <f t="shared" si="13"/>
        <v>0</v>
      </c>
    </row>
    <row r="111" spans="1:18" ht="30" x14ac:dyDescent="0.3">
      <c r="A111" s="85" t="s">
        <v>24</v>
      </c>
      <c r="B111" s="17" t="s">
        <v>11</v>
      </c>
      <c r="C111" s="17">
        <v>13</v>
      </c>
      <c r="D111" s="21" t="s">
        <v>78</v>
      </c>
      <c r="E111" s="17">
        <v>120</v>
      </c>
      <c r="F111" s="18">
        <v>0</v>
      </c>
      <c r="G111" s="18">
        <v>0</v>
      </c>
      <c r="H111" s="18">
        <f t="shared" si="8"/>
        <v>0</v>
      </c>
      <c r="I111" s="18">
        <v>0</v>
      </c>
      <c r="J111" s="18">
        <f t="shared" si="9"/>
        <v>0</v>
      </c>
      <c r="K111" s="18">
        <v>0</v>
      </c>
      <c r="L111" s="18">
        <f t="shared" si="10"/>
        <v>0</v>
      </c>
      <c r="M111" s="18">
        <v>0</v>
      </c>
      <c r="N111" s="18">
        <f t="shared" si="11"/>
        <v>0</v>
      </c>
      <c r="O111" s="18">
        <v>0</v>
      </c>
      <c r="P111" s="18">
        <f t="shared" si="12"/>
        <v>0</v>
      </c>
      <c r="Q111" s="18">
        <v>0</v>
      </c>
      <c r="R111" s="18">
        <f t="shared" si="13"/>
        <v>0</v>
      </c>
    </row>
    <row r="112" spans="1:18" ht="30" x14ac:dyDescent="0.3">
      <c r="A112" s="85" t="s">
        <v>25</v>
      </c>
      <c r="B112" s="17" t="s">
        <v>11</v>
      </c>
      <c r="C112" s="17">
        <v>13</v>
      </c>
      <c r="D112" s="21" t="s">
        <v>79</v>
      </c>
      <c r="E112" s="17" t="s">
        <v>14</v>
      </c>
      <c r="F112" s="18">
        <f>F113+F115+F117</f>
        <v>0</v>
      </c>
      <c r="G112" s="18">
        <f>G113+G115+G117</f>
        <v>0</v>
      </c>
      <c r="H112" s="18">
        <f t="shared" si="8"/>
        <v>0</v>
      </c>
      <c r="I112" s="18">
        <f>I113+I115+I117</f>
        <v>0</v>
      </c>
      <c r="J112" s="18">
        <f t="shared" si="9"/>
        <v>0</v>
      </c>
      <c r="K112" s="18">
        <f>K113+K115+K117</f>
        <v>0</v>
      </c>
      <c r="L112" s="18">
        <f t="shared" si="10"/>
        <v>0</v>
      </c>
      <c r="M112" s="18">
        <f>M113+M115+M117</f>
        <v>0</v>
      </c>
      <c r="N112" s="18">
        <f t="shared" si="11"/>
        <v>0</v>
      </c>
      <c r="O112" s="18">
        <f>O113+O115+O117</f>
        <v>0</v>
      </c>
      <c r="P112" s="18">
        <f t="shared" si="12"/>
        <v>0</v>
      </c>
      <c r="Q112" s="18">
        <f>Q113+Q115+Q117</f>
        <v>0</v>
      </c>
      <c r="R112" s="18">
        <f t="shared" si="13"/>
        <v>0</v>
      </c>
    </row>
    <row r="113" spans="1:18" ht="75" x14ac:dyDescent="0.3">
      <c r="A113" s="85" t="s">
        <v>23</v>
      </c>
      <c r="B113" s="17" t="s">
        <v>11</v>
      </c>
      <c r="C113" s="17">
        <v>13</v>
      </c>
      <c r="D113" s="21" t="s">
        <v>79</v>
      </c>
      <c r="E113" s="17">
        <v>100</v>
      </c>
      <c r="F113" s="18">
        <f>F114</f>
        <v>0</v>
      </c>
      <c r="G113" s="18">
        <f>G114</f>
        <v>0</v>
      </c>
      <c r="H113" s="18">
        <f t="shared" si="8"/>
        <v>0</v>
      </c>
      <c r="I113" s="18">
        <f>I114</f>
        <v>0</v>
      </c>
      <c r="J113" s="18">
        <f t="shared" si="9"/>
        <v>0</v>
      </c>
      <c r="K113" s="18">
        <f>K114</f>
        <v>0</v>
      </c>
      <c r="L113" s="18">
        <f t="shared" si="10"/>
        <v>0</v>
      </c>
      <c r="M113" s="18">
        <f>M114</f>
        <v>0</v>
      </c>
      <c r="N113" s="18">
        <f t="shared" si="11"/>
        <v>0</v>
      </c>
      <c r="O113" s="18">
        <f>O114</f>
        <v>0</v>
      </c>
      <c r="P113" s="18">
        <f t="shared" si="12"/>
        <v>0</v>
      </c>
      <c r="Q113" s="18">
        <f>Q114</f>
        <v>0</v>
      </c>
      <c r="R113" s="18">
        <f t="shared" si="13"/>
        <v>0</v>
      </c>
    </row>
    <row r="114" spans="1:18" ht="30" x14ac:dyDescent="0.3">
      <c r="A114" s="85" t="s">
        <v>24</v>
      </c>
      <c r="B114" s="17" t="s">
        <v>11</v>
      </c>
      <c r="C114" s="17">
        <v>13</v>
      </c>
      <c r="D114" s="21" t="s">
        <v>79</v>
      </c>
      <c r="E114" s="17">
        <v>120</v>
      </c>
      <c r="F114" s="18">
        <v>0</v>
      </c>
      <c r="G114" s="18">
        <v>0</v>
      </c>
      <c r="H114" s="18">
        <f t="shared" si="8"/>
        <v>0</v>
      </c>
      <c r="I114" s="18">
        <v>0</v>
      </c>
      <c r="J114" s="18">
        <f t="shared" si="9"/>
        <v>0</v>
      </c>
      <c r="K114" s="18">
        <v>0</v>
      </c>
      <c r="L114" s="18">
        <f t="shared" si="10"/>
        <v>0</v>
      </c>
      <c r="M114" s="18">
        <v>0</v>
      </c>
      <c r="N114" s="18">
        <f t="shared" si="11"/>
        <v>0</v>
      </c>
      <c r="O114" s="18">
        <v>0</v>
      </c>
      <c r="P114" s="18">
        <f t="shared" si="12"/>
        <v>0</v>
      </c>
      <c r="Q114" s="18">
        <v>0</v>
      </c>
      <c r="R114" s="18">
        <f t="shared" si="13"/>
        <v>0</v>
      </c>
    </row>
    <row r="115" spans="1:18" ht="30" x14ac:dyDescent="0.3">
      <c r="A115" s="85" t="s">
        <v>35</v>
      </c>
      <c r="B115" s="17" t="s">
        <v>11</v>
      </c>
      <c r="C115" s="17">
        <v>13</v>
      </c>
      <c r="D115" s="21" t="s">
        <v>79</v>
      </c>
      <c r="E115" s="17">
        <v>200</v>
      </c>
      <c r="F115" s="18">
        <f>F116</f>
        <v>0</v>
      </c>
      <c r="G115" s="18">
        <f>G116</f>
        <v>0</v>
      </c>
      <c r="H115" s="18">
        <f t="shared" si="8"/>
        <v>0</v>
      </c>
      <c r="I115" s="18">
        <f>I116</f>
        <v>0</v>
      </c>
      <c r="J115" s="18">
        <f t="shared" si="9"/>
        <v>0</v>
      </c>
      <c r="K115" s="18">
        <f>K116</f>
        <v>0</v>
      </c>
      <c r="L115" s="18">
        <f t="shared" si="10"/>
        <v>0</v>
      </c>
      <c r="M115" s="18">
        <f>M116</f>
        <v>0</v>
      </c>
      <c r="N115" s="18">
        <f t="shared" si="11"/>
        <v>0</v>
      </c>
      <c r="O115" s="18">
        <f>O116</f>
        <v>0</v>
      </c>
      <c r="P115" s="18">
        <f t="shared" si="12"/>
        <v>0</v>
      </c>
      <c r="Q115" s="18">
        <f>Q116</f>
        <v>0</v>
      </c>
      <c r="R115" s="18">
        <f t="shared" si="13"/>
        <v>0</v>
      </c>
    </row>
    <row r="116" spans="1:18" ht="28.15" customHeight="1" x14ac:dyDescent="0.3">
      <c r="A116" s="85" t="s">
        <v>36</v>
      </c>
      <c r="B116" s="17" t="s">
        <v>11</v>
      </c>
      <c r="C116" s="17">
        <v>13</v>
      </c>
      <c r="D116" s="21" t="s">
        <v>79</v>
      </c>
      <c r="E116" s="17">
        <v>240</v>
      </c>
      <c r="F116" s="18">
        <v>0</v>
      </c>
      <c r="G116" s="18">
        <v>0</v>
      </c>
      <c r="H116" s="18">
        <f t="shared" si="8"/>
        <v>0</v>
      </c>
      <c r="I116" s="18">
        <v>0</v>
      </c>
      <c r="J116" s="18">
        <f t="shared" si="9"/>
        <v>0</v>
      </c>
      <c r="K116" s="18">
        <v>0</v>
      </c>
      <c r="L116" s="18">
        <f t="shared" si="10"/>
        <v>0</v>
      </c>
      <c r="M116" s="18">
        <v>0</v>
      </c>
      <c r="N116" s="18">
        <f t="shared" si="11"/>
        <v>0</v>
      </c>
      <c r="O116" s="18">
        <v>0</v>
      </c>
      <c r="P116" s="18">
        <f t="shared" si="12"/>
        <v>0</v>
      </c>
      <c r="Q116" s="18">
        <v>0</v>
      </c>
      <c r="R116" s="18">
        <f t="shared" si="13"/>
        <v>0</v>
      </c>
    </row>
    <row r="117" spans="1:18" x14ac:dyDescent="0.3">
      <c r="A117" s="85" t="s">
        <v>37</v>
      </c>
      <c r="B117" s="17" t="s">
        <v>11</v>
      </c>
      <c r="C117" s="17">
        <v>13</v>
      </c>
      <c r="D117" s="21" t="s">
        <v>79</v>
      </c>
      <c r="E117" s="17">
        <v>800</v>
      </c>
      <c r="F117" s="18">
        <f>F118</f>
        <v>0</v>
      </c>
      <c r="G117" s="18">
        <f>G118</f>
        <v>0</v>
      </c>
      <c r="H117" s="18">
        <f t="shared" si="8"/>
        <v>0</v>
      </c>
      <c r="I117" s="18">
        <f>I118</f>
        <v>0</v>
      </c>
      <c r="J117" s="18">
        <f t="shared" si="9"/>
        <v>0</v>
      </c>
      <c r="K117" s="18">
        <f>K118</f>
        <v>0</v>
      </c>
      <c r="L117" s="18">
        <f t="shared" si="10"/>
        <v>0</v>
      </c>
      <c r="M117" s="18">
        <f>M118</f>
        <v>0</v>
      </c>
      <c r="N117" s="18">
        <f t="shared" si="11"/>
        <v>0</v>
      </c>
      <c r="O117" s="18">
        <f>O118</f>
        <v>0</v>
      </c>
      <c r="P117" s="18">
        <f t="shared" si="12"/>
        <v>0</v>
      </c>
      <c r="Q117" s="18">
        <f>Q118</f>
        <v>0</v>
      </c>
      <c r="R117" s="18">
        <f t="shared" si="13"/>
        <v>0</v>
      </c>
    </row>
    <row r="118" spans="1:18" ht="13.5" customHeight="1" x14ac:dyDescent="0.3">
      <c r="A118" s="85" t="s">
        <v>38</v>
      </c>
      <c r="B118" s="17" t="s">
        <v>11</v>
      </c>
      <c r="C118" s="17">
        <v>13</v>
      </c>
      <c r="D118" s="21" t="s">
        <v>79</v>
      </c>
      <c r="E118" s="17">
        <v>850</v>
      </c>
      <c r="F118" s="18">
        <v>0</v>
      </c>
      <c r="G118" s="18">
        <v>0</v>
      </c>
      <c r="H118" s="18">
        <f t="shared" si="8"/>
        <v>0</v>
      </c>
      <c r="I118" s="18">
        <v>0</v>
      </c>
      <c r="J118" s="18">
        <f t="shared" si="9"/>
        <v>0</v>
      </c>
      <c r="K118" s="18">
        <v>0</v>
      </c>
      <c r="L118" s="18">
        <f t="shared" si="10"/>
        <v>0</v>
      </c>
      <c r="M118" s="18">
        <v>0</v>
      </c>
      <c r="N118" s="18">
        <f t="shared" si="11"/>
        <v>0</v>
      </c>
      <c r="O118" s="18">
        <v>0</v>
      </c>
      <c r="P118" s="18">
        <f t="shared" si="12"/>
        <v>0</v>
      </c>
      <c r="Q118" s="18">
        <v>0</v>
      </c>
      <c r="R118" s="18">
        <f t="shared" si="13"/>
        <v>0</v>
      </c>
    </row>
    <row r="119" spans="1:18" s="31" customFormat="1" ht="45" customHeight="1" x14ac:dyDescent="0.3">
      <c r="A119" s="85" t="s">
        <v>668</v>
      </c>
      <c r="B119" s="16" t="s">
        <v>11</v>
      </c>
      <c r="C119" s="16" t="s">
        <v>88</v>
      </c>
      <c r="D119" s="29" t="s">
        <v>602</v>
      </c>
      <c r="E119" s="16" t="s">
        <v>14</v>
      </c>
      <c r="F119" s="30">
        <f t="shared" ref="F119:Q122" si="17">F120</f>
        <v>880</v>
      </c>
      <c r="G119" s="30">
        <f t="shared" si="17"/>
        <v>0</v>
      </c>
      <c r="H119" s="18">
        <f t="shared" si="8"/>
        <v>880</v>
      </c>
      <c r="I119" s="30">
        <f t="shared" si="17"/>
        <v>0</v>
      </c>
      <c r="J119" s="18">
        <f t="shared" si="9"/>
        <v>880</v>
      </c>
      <c r="K119" s="30">
        <f t="shared" si="17"/>
        <v>0</v>
      </c>
      <c r="L119" s="18">
        <f t="shared" si="10"/>
        <v>880</v>
      </c>
      <c r="M119" s="30">
        <f t="shared" si="17"/>
        <v>0</v>
      </c>
      <c r="N119" s="18">
        <f t="shared" si="11"/>
        <v>880</v>
      </c>
      <c r="O119" s="30">
        <f t="shared" si="17"/>
        <v>0</v>
      </c>
      <c r="P119" s="18">
        <f t="shared" si="12"/>
        <v>880</v>
      </c>
      <c r="Q119" s="30">
        <f t="shared" si="17"/>
        <v>0</v>
      </c>
      <c r="R119" s="18">
        <f t="shared" si="13"/>
        <v>880</v>
      </c>
    </row>
    <row r="120" spans="1:18" s="31" customFormat="1" ht="73.5" customHeight="1" x14ac:dyDescent="0.3">
      <c r="A120" s="85" t="s">
        <v>604</v>
      </c>
      <c r="B120" s="16" t="s">
        <v>11</v>
      </c>
      <c r="C120" s="16" t="s">
        <v>88</v>
      </c>
      <c r="D120" s="29" t="s">
        <v>603</v>
      </c>
      <c r="E120" s="16" t="s">
        <v>14</v>
      </c>
      <c r="F120" s="30">
        <f t="shared" si="17"/>
        <v>880</v>
      </c>
      <c r="G120" s="30">
        <f t="shared" si="17"/>
        <v>0</v>
      </c>
      <c r="H120" s="18">
        <f t="shared" si="8"/>
        <v>880</v>
      </c>
      <c r="I120" s="30">
        <f t="shared" si="17"/>
        <v>0</v>
      </c>
      <c r="J120" s="18">
        <f t="shared" si="9"/>
        <v>880</v>
      </c>
      <c r="K120" s="30">
        <f t="shared" si="17"/>
        <v>0</v>
      </c>
      <c r="L120" s="18">
        <f t="shared" si="10"/>
        <v>880</v>
      </c>
      <c r="M120" s="30">
        <f t="shared" si="17"/>
        <v>0</v>
      </c>
      <c r="N120" s="18">
        <f t="shared" si="11"/>
        <v>880</v>
      </c>
      <c r="O120" s="30">
        <f t="shared" si="17"/>
        <v>0</v>
      </c>
      <c r="P120" s="18">
        <f t="shared" si="12"/>
        <v>880</v>
      </c>
      <c r="Q120" s="30">
        <f t="shared" si="17"/>
        <v>0</v>
      </c>
      <c r="R120" s="18">
        <f t="shared" si="13"/>
        <v>880</v>
      </c>
    </row>
    <row r="121" spans="1:18" s="31" customFormat="1" ht="46.5" customHeight="1" x14ac:dyDescent="0.3">
      <c r="A121" s="85" t="s">
        <v>605</v>
      </c>
      <c r="B121" s="16" t="s">
        <v>11</v>
      </c>
      <c r="C121" s="16" t="s">
        <v>88</v>
      </c>
      <c r="D121" s="29" t="s">
        <v>606</v>
      </c>
      <c r="E121" s="16" t="s">
        <v>14</v>
      </c>
      <c r="F121" s="30">
        <f t="shared" si="17"/>
        <v>880</v>
      </c>
      <c r="G121" s="30">
        <f t="shared" si="17"/>
        <v>0</v>
      </c>
      <c r="H121" s="18">
        <f t="shared" si="8"/>
        <v>880</v>
      </c>
      <c r="I121" s="30">
        <f t="shared" si="17"/>
        <v>0</v>
      </c>
      <c r="J121" s="18">
        <f t="shared" si="9"/>
        <v>880</v>
      </c>
      <c r="K121" s="30">
        <f t="shared" si="17"/>
        <v>0</v>
      </c>
      <c r="L121" s="18">
        <f t="shared" si="10"/>
        <v>880</v>
      </c>
      <c r="M121" s="30">
        <f t="shared" si="17"/>
        <v>0</v>
      </c>
      <c r="N121" s="18">
        <f t="shared" si="11"/>
        <v>880</v>
      </c>
      <c r="O121" s="30">
        <f t="shared" si="17"/>
        <v>0</v>
      </c>
      <c r="P121" s="18">
        <f t="shared" si="12"/>
        <v>880</v>
      </c>
      <c r="Q121" s="30">
        <f t="shared" si="17"/>
        <v>0</v>
      </c>
      <c r="R121" s="18">
        <f t="shared" si="13"/>
        <v>880</v>
      </c>
    </row>
    <row r="122" spans="1:18" s="31" customFormat="1" ht="32.25" customHeight="1" x14ac:dyDescent="0.3">
      <c r="A122" s="85" t="s">
        <v>35</v>
      </c>
      <c r="B122" s="16" t="s">
        <v>11</v>
      </c>
      <c r="C122" s="16">
        <v>13</v>
      </c>
      <c r="D122" s="29" t="s">
        <v>606</v>
      </c>
      <c r="E122" s="16">
        <v>200</v>
      </c>
      <c r="F122" s="30">
        <f t="shared" si="17"/>
        <v>880</v>
      </c>
      <c r="G122" s="30">
        <f t="shared" si="17"/>
        <v>0</v>
      </c>
      <c r="H122" s="18">
        <f t="shared" si="8"/>
        <v>880</v>
      </c>
      <c r="I122" s="30">
        <f t="shared" si="17"/>
        <v>0</v>
      </c>
      <c r="J122" s="18">
        <f t="shared" si="9"/>
        <v>880</v>
      </c>
      <c r="K122" s="30">
        <f t="shared" si="17"/>
        <v>0</v>
      </c>
      <c r="L122" s="18">
        <f t="shared" si="10"/>
        <v>880</v>
      </c>
      <c r="M122" s="30">
        <f t="shared" si="17"/>
        <v>0</v>
      </c>
      <c r="N122" s="18">
        <f t="shared" si="11"/>
        <v>880</v>
      </c>
      <c r="O122" s="30">
        <f t="shared" si="17"/>
        <v>0</v>
      </c>
      <c r="P122" s="18">
        <f t="shared" si="12"/>
        <v>880</v>
      </c>
      <c r="Q122" s="30">
        <f t="shared" si="17"/>
        <v>0</v>
      </c>
      <c r="R122" s="18">
        <f t="shared" si="13"/>
        <v>880</v>
      </c>
    </row>
    <row r="123" spans="1:18" s="31" customFormat="1" ht="33.75" customHeight="1" x14ac:dyDescent="0.3">
      <c r="A123" s="85" t="s">
        <v>36</v>
      </c>
      <c r="B123" s="16" t="s">
        <v>11</v>
      </c>
      <c r="C123" s="16">
        <v>13</v>
      </c>
      <c r="D123" s="29" t="s">
        <v>606</v>
      </c>
      <c r="E123" s="16">
        <v>240</v>
      </c>
      <c r="F123" s="30">
        <v>880</v>
      </c>
      <c r="G123" s="30"/>
      <c r="H123" s="18">
        <f t="shared" si="8"/>
        <v>880</v>
      </c>
      <c r="I123" s="30"/>
      <c r="J123" s="18">
        <f t="shared" si="9"/>
        <v>880</v>
      </c>
      <c r="K123" s="30"/>
      <c r="L123" s="18">
        <f t="shared" si="10"/>
        <v>880</v>
      </c>
      <c r="M123" s="30"/>
      <c r="N123" s="18">
        <f t="shared" si="11"/>
        <v>880</v>
      </c>
      <c r="O123" s="30"/>
      <c r="P123" s="18">
        <f t="shared" si="12"/>
        <v>880</v>
      </c>
      <c r="Q123" s="30"/>
      <c r="R123" s="18">
        <f t="shared" si="13"/>
        <v>880</v>
      </c>
    </row>
    <row r="124" spans="1:18" s="31" customFormat="1" ht="48.75" customHeight="1" x14ac:dyDescent="0.3">
      <c r="A124" s="94" t="s">
        <v>626</v>
      </c>
      <c r="B124" s="17" t="s">
        <v>11</v>
      </c>
      <c r="C124" s="17">
        <v>13</v>
      </c>
      <c r="D124" s="22" t="s">
        <v>629</v>
      </c>
      <c r="E124" s="17" t="s">
        <v>14</v>
      </c>
      <c r="F124" s="18">
        <f t="shared" ref="F124:Q127" si="18">F125</f>
        <v>5</v>
      </c>
      <c r="G124" s="18">
        <f t="shared" si="18"/>
        <v>0</v>
      </c>
      <c r="H124" s="18">
        <f t="shared" si="8"/>
        <v>5</v>
      </c>
      <c r="I124" s="18">
        <f t="shared" si="18"/>
        <v>0</v>
      </c>
      <c r="J124" s="18">
        <f t="shared" si="9"/>
        <v>5</v>
      </c>
      <c r="K124" s="18">
        <f t="shared" si="18"/>
        <v>0</v>
      </c>
      <c r="L124" s="18">
        <f t="shared" si="10"/>
        <v>5</v>
      </c>
      <c r="M124" s="18">
        <f t="shared" si="18"/>
        <v>0</v>
      </c>
      <c r="N124" s="18">
        <f t="shared" si="11"/>
        <v>5</v>
      </c>
      <c r="O124" s="18">
        <f t="shared" si="18"/>
        <v>0</v>
      </c>
      <c r="P124" s="18">
        <f t="shared" si="12"/>
        <v>5</v>
      </c>
      <c r="Q124" s="18">
        <f t="shared" si="18"/>
        <v>0</v>
      </c>
      <c r="R124" s="18">
        <f t="shared" si="13"/>
        <v>5</v>
      </c>
    </row>
    <row r="125" spans="1:18" s="31" customFormat="1" ht="61.15" customHeight="1" x14ac:dyDescent="0.3">
      <c r="A125" s="94" t="s">
        <v>627</v>
      </c>
      <c r="B125" s="17" t="s">
        <v>11</v>
      </c>
      <c r="C125" s="17">
        <v>13</v>
      </c>
      <c r="D125" s="22" t="s">
        <v>630</v>
      </c>
      <c r="E125" s="17" t="s">
        <v>14</v>
      </c>
      <c r="F125" s="18">
        <f t="shared" si="18"/>
        <v>5</v>
      </c>
      <c r="G125" s="18">
        <f t="shared" si="18"/>
        <v>0</v>
      </c>
      <c r="H125" s="18">
        <f t="shared" si="8"/>
        <v>5</v>
      </c>
      <c r="I125" s="18">
        <f t="shared" si="18"/>
        <v>0</v>
      </c>
      <c r="J125" s="18">
        <f t="shared" si="9"/>
        <v>5</v>
      </c>
      <c r="K125" s="18">
        <f t="shared" si="18"/>
        <v>0</v>
      </c>
      <c r="L125" s="18">
        <f t="shared" si="10"/>
        <v>5</v>
      </c>
      <c r="M125" s="18">
        <f t="shared" si="18"/>
        <v>0</v>
      </c>
      <c r="N125" s="18">
        <f t="shared" si="11"/>
        <v>5</v>
      </c>
      <c r="O125" s="18">
        <f t="shared" si="18"/>
        <v>0</v>
      </c>
      <c r="P125" s="18">
        <f t="shared" si="12"/>
        <v>5</v>
      </c>
      <c r="Q125" s="18">
        <f t="shared" si="18"/>
        <v>0</v>
      </c>
      <c r="R125" s="18">
        <f t="shared" si="13"/>
        <v>5</v>
      </c>
    </row>
    <row r="126" spans="1:18" s="31" customFormat="1" ht="47.25" customHeight="1" x14ac:dyDescent="0.3">
      <c r="A126" s="94" t="s">
        <v>628</v>
      </c>
      <c r="B126" s="17" t="s">
        <v>11</v>
      </c>
      <c r="C126" s="17">
        <v>13</v>
      </c>
      <c r="D126" s="22" t="s">
        <v>631</v>
      </c>
      <c r="E126" s="17" t="s">
        <v>14</v>
      </c>
      <c r="F126" s="18">
        <f t="shared" si="18"/>
        <v>5</v>
      </c>
      <c r="G126" s="18">
        <f t="shared" si="18"/>
        <v>0</v>
      </c>
      <c r="H126" s="18">
        <f t="shared" si="8"/>
        <v>5</v>
      </c>
      <c r="I126" s="18">
        <f t="shared" si="18"/>
        <v>0</v>
      </c>
      <c r="J126" s="18">
        <f t="shared" si="9"/>
        <v>5</v>
      </c>
      <c r="K126" s="18">
        <f t="shared" si="18"/>
        <v>0</v>
      </c>
      <c r="L126" s="18">
        <f t="shared" si="10"/>
        <v>5</v>
      </c>
      <c r="M126" s="18">
        <f t="shared" si="18"/>
        <v>0</v>
      </c>
      <c r="N126" s="18">
        <f t="shared" si="11"/>
        <v>5</v>
      </c>
      <c r="O126" s="18">
        <f t="shared" si="18"/>
        <v>0</v>
      </c>
      <c r="P126" s="18">
        <f t="shared" si="12"/>
        <v>5</v>
      </c>
      <c r="Q126" s="18">
        <f t="shared" si="18"/>
        <v>0</v>
      </c>
      <c r="R126" s="18">
        <f t="shared" si="13"/>
        <v>5</v>
      </c>
    </row>
    <row r="127" spans="1:18" s="31" customFormat="1" ht="35.450000000000003" customHeight="1" x14ac:dyDescent="0.3">
      <c r="A127" s="94" t="s">
        <v>558</v>
      </c>
      <c r="B127" s="17" t="s">
        <v>11</v>
      </c>
      <c r="C127" s="17">
        <v>13</v>
      </c>
      <c r="D127" s="22" t="s">
        <v>631</v>
      </c>
      <c r="E127" s="17">
        <v>200</v>
      </c>
      <c r="F127" s="18">
        <f t="shared" si="18"/>
        <v>5</v>
      </c>
      <c r="G127" s="18">
        <f t="shared" si="18"/>
        <v>0</v>
      </c>
      <c r="H127" s="18">
        <f t="shared" si="8"/>
        <v>5</v>
      </c>
      <c r="I127" s="18">
        <f t="shared" si="18"/>
        <v>0</v>
      </c>
      <c r="J127" s="18">
        <f t="shared" si="9"/>
        <v>5</v>
      </c>
      <c r="K127" s="18">
        <f t="shared" si="18"/>
        <v>0</v>
      </c>
      <c r="L127" s="18">
        <f t="shared" si="10"/>
        <v>5</v>
      </c>
      <c r="M127" s="18">
        <f t="shared" si="18"/>
        <v>0</v>
      </c>
      <c r="N127" s="18">
        <f t="shared" si="11"/>
        <v>5</v>
      </c>
      <c r="O127" s="18">
        <f t="shared" si="18"/>
        <v>0</v>
      </c>
      <c r="P127" s="18">
        <f t="shared" si="12"/>
        <v>5</v>
      </c>
      <c r="Q127" s="18">
        <f t="shared" si="18"/>
        <v>0</v>
      </c>
      <c r="R127" s="18">
        <f t="shared" si="13"/>
        <v>5</v>
      </c>
    </row>
    <row r="128" spans="1:18" s="31" customFormat="1" ht="35.450000000000003" customHeight="1" x14ac:dyDescent="0.3">
      <c r="A128" s="94" t="s">
        <v>36</v>
      </c>
      <c r="B128" s="17" t="s">
        <v>11</v>
      </c>
      <c r="C128" s="17">
        <v>13</v>
      </c>
      <c r="D128" s="22" t="s">
        <v>631</v>
      </c>
      <c r="E128" s="17">
        <v>240</v>
      </c>
      <c r="F128" s="18">
        <v>5</v>
      </c>
      <c r="G128" s="18"/>
      <c r="H128" s="18">
        <f t="shared" si="8"/>
        <v>5</v>
      </c>
      <c r="I128" s="18"/>
      <c r="J128" s="18">
        <f t="shared" si="9"/>
        <v>5</v>
      </c>
      <c r="K128" s="18"/>
      <c r="L128" s="18">
        <f t="shared" si="10"/>
        <v>5</v>
      </c>
      <c r="M128" s="18"/>
      <c r="N128" s="18">
        <f t="shared" si="11"/>
        <v>5</v>
      </c>
      <c r="O128" s="18"/>
      <c r="P128" s="18">
        <f t="shared" si="12"/>
        <v>5</v>
      </c>
      <c r="Q128" s="18"/>
      <c r="R128" s="18">
        <f t="shared" si="13"/>
        <v>5</v>
      </c>
    </row>
    <row r="129" spans="1:18" ht="30" x14ac:dyDescent="0.3">
      <c r="A129" s="85" t="s">
        <v>59</v>
      </c>
      <c r="B129" s="17" t="s">
        <v>11</v>
      </c>
      <c r="C129" s="17">
        <v>13</v>
      </c>
      <c r="D129" s="21" t="s">
        <v>60</v>
      </c>
      <c r="E129" s="17" t="s">
        <v>14</v>
      </c>
      <c r="F129" s="18">
        <f>F130+F136</f>
        <v>4898.1000000000004</v>
      </c>
      <c r="G129" s="18">
        <f>G130+G136</f>
        <v>0</v>
      </c>
      <c r="H129" s="18">
        <f t="shared" si="8"/>
        <v>4898.1000000000004</v>
      </c>
      <c r="I129" s="18">
        <f>I130+I136</f>
        <v>0</v>
      </c>
      <c r="J129" s="18">
        <f t="shared" si="9"/>
        <v>4898.1000000000004</v>
      </c>
      <c r="K129" s="18">
        <f>K130+K136</f>
        <v>0</v>
      </c>
      <c r="L129" s="18">
        <f t="shared" si="10"/>
        <v>4898.1000000000004</v>
      </c>
      <c r="M129" s="18">
        <f>M130+M136</f>
        <v>220</v>
      </c>
      <c r="N129" s="18">
        <f t="shared" si="11"/>
        <v>5118.1000000000004</v>
      </c>
      <c r="O129" s="18">
        <f>O130+O136</f>
        <v>405</v>
      </c>
      <c r="P129" s="18">
        <f t="shared" si="12"/>
        <v>5523.1</v>
      </c>
      <c r="Q129" s="18">
        <f>Q130+Q136</f>
        <v>0</v>
      </c>
      <c r="R129" s="18">
        <f t="shared" si="13"/>
        <v>5523.1</v>
      </c>
    </row>
    <row r="130" spans="1:18" ht="30" x14ac:dyDescent="0.3">
      <c r="A130" s="85" t="s">
        <v>80</v>
      </c>
      <c r="B130" s="17" t="s">
        <v>11</v>
      </c>
      <c r="C130" s="17">
        <v>13</v>
      </c>
      <c r="D130" s="21" t="s">
        <v>81</v>
      </c>
      <c r="E130" s="17" t="s">
        <v>14</v>
      </c>
      <c r="F130" s="18">
        <f>F131</f>
        <v>683</v>
      </c>
      <c r="G130" s="18">
        <f>G131</f>
        <v>0</v>
      </c>
      <c r="H130" s="18">
        <f t="shared" si="8"/>
        <v>683</v>
      </c>
      <c r="I130" s="18">
        <f>I131</f>
        <v>0</v>
      </c>
      <c r="J130" s="18">
        <f t="shared" si="9"/>
        <v>683</v>
      </c>
      <c r="K130" s="18">
        <f>K131</f>
        <v>0</v>
      </c>
      <c r="L130" s="18">
        <f t="shared" si="10"/>
        <v>683</v>
      </c>
      <c r="M130" s="18">
        <f>M131</f>
        <v>0</v>
      </c>
      <c r="N130" s="18">
        <f t="shared" si="11"/>
        <v>683</v>
      </c>
      <c r="O130" s="18">
        <f>O131</f>
        <v>0</v>
      </c>
      <c r="P130" s="18">
        <f t="shared" si="12"/>
        <v>683</v>
      </c>
      <c r="Q130" s="18">
        <f>Q131</f>
        <v>0</v>
      </c>
      <c r="R130" s="18">
        <f t="shared" si="13"/>
        <v>683</v>
      </c>
    </row>
    <row r="131" spans="1:18" ht="60.75" customHeight="1" x14ac:dyDescent="0.3">
      <c r="A131" s="85" t="s">
        <v>82</v>
      </c>
      <c r="B131" s="17" t="s">
        <v>11</v>
      </c>
      <c r="C131" s="17">
        <v>13</v>
      </c>
      <c r="D131" s="21" t="s">
        <v>83</v>
      </c>
      <c r="E131" s="17" t="s">
        <v>14</v>
      </c>
      <c r="F131" s="18">
        <f>F132+F134</f>
        <v>683</v>
      </c>
      <c r="G131" s="18">
        <f>G132+G134</f>
        <v>0</v>
      </c>
      <c r="H131" s="18">
        <f t="shared" si="8"/>
        <v>683</v>
      </c>
      <c r="I131" s="18">
        <f>I132+I134</f>
        <v>0</v>
      </c>
      <c r="J131" s="18">
        <f t="shared" si="9"/>
        <v>683</v>
      </c>
      <c r="K131" s="18">
        <f>K132+K134</f>
        <v>0</v>
      </c>
      <c r="L131" s="18">
        <f t="shared" si="10"/>
        <v>683</v>
      </c>
      <c r="M131" s="18">
        <f>M132+M134</f>
        <v>0</v>
      </c>
      <c r="N131" s="18">
        <f t="shared" si="11"/>
        <v>683</v>
      </c>
      <c r="O131" s="18">
        <f>O132+O134</f>
        <v>0</v>
      </c>
      <c r="P131" s="18">
        <f t="shared" si="12"/>
        <v>683</v>
      </c>
      <c r="Q131" s="18">
        <f>Q132+Q134</f>
        <v>0</v>
      </c>
      <c r="R131" s="18">
        <f t="shared" si="13"/>
        <v>683</v>
      </c>
    </row>
    <row r="132" spans="1:18" ht="75" x14ac:dyDescent="0.3">
      <c r="A132" s="85" t="s">
        <v>23</v>
      </c>
      <c r="B132" s="17" t="s">
        <v>11</v>
      </c>
      <c r="C132" s="17">
        <v>13</v>
      </c>
      <c r="D132" s="21" t="s">
        <v>83</v>
      </c>
      <c r="E132" s="17">
        <v>100</v>
      </c>
      <c r="F132" s="18">
        <f>F133</f>
        <v>673</v>
      </c>
      <c r="G132" s="18">
        <f>G133</f>
        <v>0</v>
      </c>
      <c r="H132" s="18">
        <f t="shared" si="8"/>
        <v>673</v>
      </c>
      <c r="I132" s="18">
        <f>I133</f>
        <v>0</v>
      </c>
      <c r="J132" s="18">
        <f t="shared" si="9"/>
        <v>673</v>
      </c>
      <c r="K132" s="18">
        <f>K133</f>
        <v>0</v>
      </c>
      <c r="L132" s="18">
        <f t="shared" si="10"/>
        <v>673</v>
      </c>
      <c r="M132" s="18">
        <f>M133</f>
        <v>0</v>
      </c>
      <c r="N132" s="18">
        <f t="shared" si="11"/>
        <v>673</v>
      </c>
      <c r="O132" s="18">
        <f>O133</f>
        <v>0</v>
      </c>
      <c r="P132" s="18">
        <f t="shared" si="12"/>
        <v>673</v>
      </c>
      <c r="Q132" s="18">
        <f>Q133</f>
        <v>0</v>
      </c>
      <c r="R132" s="18">
        <f t="shared" si="13"/>
        <v>673</v>
      </c>
    </row>
    <row r="133" spans="1:18" ht="30" x14ac:dyDescent="0.3">
      <c r="A133" s="85" t="s">
        <v>24</v>
      </c>
      <c r="B133" s="17" t="s">
        <v>11</v>
      </c>
      <c r="C133" s="17">
        <v>13</v>
      </c>
      <c r="D133" s="21" t="s">
        <v>83</v>
      </c>
      <c r="E133" s="17">
        <v>120</v>
      </c>
      <c r="F133" s="18">
        <v>673</v>
      </c>
      <c r="G133" s="18"/>
      <c r="H133" s="18">
        <f t="shared" si="8"/>
        <v>673</v>
      </c>
      <c r="I133" s="18"/>
      <c r="J133" s="18">
        <f t="shared" si="9"/>
        <v>673</v>
      </c>
      <c r="K133" s="18"/>
      <c r="L133" s="18">
        <f t="shared" si="10"/>
        <v>673</v>
      </c>
      <c r="M133" s="18"/>
      <c r="N133" s="18">
        <f t="shared" si="11"/>
        <v>673</v>
      </c>
      <c r="O133" s="18"/>
      <c r="P133" s="18">
        <f t="shared" si="12"/>
        <v>673</v>
      </c>
      <c r="Q133" s="18"/>
      <c r="R133" s="18">
        <f t="shared" si="13"/>
        <v>673</v>
      </c>
    </row>
    <row r="134" spans="1:18" ht="30" x14ac:dyDescent="0.3">
      <c r="A134" s="85" t="s">
        <v>35</v>
      </c>
      <c r="B134" s="17" t="s">
        <v>11</v>
      </c>
      <c r="C134" s="17">
        <v>13</v>
      </c>
      <c r="D134" s="21" t="s">
        <v>83</v>
      </c>
      <c r="E134" s="17">
        <v>200</v>
      </c>
      <c r="F134" s="18">
        <f>F135</f>
        <v>10</v>
      </c>
      <c r="G134" s="18">
        <f>G135</f>
        <v>0</v>
      </c>
      <c r="H134" s="18">
        <f t="shared" si="8"/>
        <v>10</v>
      </c>
      <c r="I134" s="18">
        <f>I135</f>
        <v>0</v>
      </c>
      <c r="J134" s="18">
        <f t="shared" si="9"/>
        <v>10</v>
      </c>
      <c r="K134" s="18">
        <f>K135</f>
        <v>0</v>
      </c>
      <c r="L134" s="18">
        <f t="shared" si="10"/>
        <v>10</v>
      </c>
      <c r="M134" s="18">
        <f>M135</f>
        <v>0</v>
      </c>
      <c r="N134" s="18">
        <f t="shared" si="11"/>
        <v>10</v>
      </c>
      <c r="O134" s="18">
        <f>O135</f>
        <v>0</v>
      </c>
      <c r="P134" s="18">
        <f t="shared" si="12"/>
        <v>10</v>
      </c>
      <c r="Q134" s="18">
        <f>Q135</f>
        <v>0</v>
      </c>
      <c r="R134" s="18">
        <f t="shared" si="13"/>
        <v>10</v>
      </c>
    </row>
    <row r="135" spans="1:18" ht="35.25" customHeight="1" x14ac:dyDescent="0.3">
      <c r="A135" s="85" t="s">
        <v>36</v>
      </c>
      <c r="B135" s="17" t="s">
        <v>11</v>
      </c>
      <c r="C135" s="17">
        <v>13</v>
      </c>
      <c r="D135" s="21" t="s">
        <v>83</v>
      </c>
      <c r="E135" s="17">
        <v>240</v>
      </c>
      <c r="F135" s="18">
        <v>10</v>
      </c>
      <c r="G135" s="18"/>
      <c r="H135" s="18">
        <f t="shared" si="8"/>
        <v>10</v>
      </c>
      <c r="I135" s="18"/>
      <c r="J135" s="18">
        <f t="shared" si="9"/>
        <v>10</v>
      </c>
      <c r="K135" s="18"/>
      <c r="L135" s="18">
        <f t="shared" si="10"/>
        <v>10</v>
      </c>
      <c r="M135" s="18"/>
      <c r="N135" s="18">
        <f t="shared" si="11"/>
        <v>10</v>
      </c>
      <c r="O135" s="18"/>
      <c r="P135" s="18">
        <f t="shared" si="12"/>
        <v>10</v>
      </c>
      <c r="Q135" s="18"/>
      <c r="R135" s="18">
        <f t="shared" si="13"/>
        <v>10</v>
      </c>
    </row>
    <row r="136" spans="1:18" x14ac:dyDescent="0.3">
      <c r="A136" s="85" t="s">
        <v>61</v>
      </c>
      <c r="B136" s="17" t="s">
        <v>11</v>
      </c>
      <c r="C136" s="17">
        <v>13</v>
      </c>
      <c r="D136" s="21" t="s">
        <v>62</v>
      </c>
      <c r="E136" s="17" t="s">
        <v>14</v>
      </c>
      <c r="F136" s="18">
        <f>F137+F145</f>
        <v>4215.1000000000004</v>
      </c>
      <c r="G136" s="18">
        <f>G137+G145</f>
        <v>0</v>
      </c>
      <c r="H136" s="18">
        <f t="shared" ref="H136:H199" si="19">F136+G136</f>
        <v>4215.1000000000004</v>
      </c>
      <c r="I136" s="18">
        <f>I137+I145</f>
        <v>0</v>
      </c>
      <c r="J136" s="18">
        <f t="shared" ref="J136:J199" si="20">H136+I136</f>
        <v>4215.1000000000004</v>
      </c>
      <c r="K136" s="18">
        <f>K137+K145</f>
        <v>0</v>
      </c>
      <c r="L136" s="18">
        <f t="shared" ref="L136:L199" si="21">J136+K136</f>
        <v>4215.1000000000004</v>
      </c>
      <c r="M136" s="18">
        <f>M137+M145</f>
        <v>220</v>
      </c>
      <c r="N136" s="18">
        <f t="shared" ref="N136:N199" si="22">L136+M136</f>
        <v>4435.1000000000004</v>
      </c>
      <c r="O136" s="18">
        <f>O137+O145</f>
        <v>405</v>
      </c>
      <c r="P136" s="18">
        <f t="shared" ref="P136:P199" si="23">N136+O136</f>
        <v>4840.1000000000004</v>
      </c>
      <c r="Q136" s="18">
        <f>Q137+Q145</f>
        <v>0</v>
      </c>
      <c r="R136" s="18">
        <f t="shared" ref="R136:R199" si="24">P136+Q136</f>
        <v>4840.1000000000004</v>
      </c>
    </row>
    <row r="137" spans="1:18" ht="60" x14ac:dyDescent="0.3">
      <c r="A137" s="85" t="s">
        <v>610</v>
      </c>
      <c r="B137" s="17" t="s">
        <v>11</v>
      </c>
      <c r="C137" s="17">
        <v>13</v>
      </c>
      <c r="D137" s="21" t="s">
        <v>84</v>
      </c>
      <c r="E137" s="17" t="s">
        <v>14</v>
      </c>
      <c r="F137" s="18">
        <f>F138+F140</f>
        <v>3694.1</v>
      </c>
      <c r="G137" s="18">
        <f>G138+G140</f>
        <v>0</v>
      </c>
      <c r="H137" s="18">
        <f t="shared" si="19"/>
        <v>3694.1</v>
      </c>
      <c r="I137" s="18">
        <f>I138+I140</f>
        <v>0</v>
      </c>
      <c r="J137" s="18">
        <f t="shared" si="20"/>
        <v>3694.1</v>
      </c>
      <c r="K137" s="18">
        <f>K138+K140</f>
        <v>0</v>
      </c>
      <c r="L137" s="18">
        <f t="shared" si="21"/>
        <v>3694.1</v>
      </c>
      <c r="M137" s="18">
        <f>M138+M140</f>
        <v>0</v>
      </c>
      <c r="N137" s="18">
        <f t="shared" si="22"/>
        <v>3694.1</v>
      </c>
      <c r="O137" s="18">
        <f>O138+O140</f>
        <v>405</v>
      </c>
      <c r="P137" s="18">
        <f t="shared" si="23"/>
        <v>4099.1000000000004</v>
      </c>
      <c r="Q137" s="18">
        <f>Q138+Q140</f>
        <v>0</v>
      </c>
      <c r="R137" s="18">
        <f t="shared" si="24"/>
        <v>4099.1000000000004</v>
      </c>
    </row>
    <row r="138" spans="1:18" ht="75" x14ac:dyDescent="0.3">
      <c r="A138" s="85" t="s">
        <v>23</v>
      </c>
      <c r="B138" s="17" t="s">
        <v>11</v>
      </c>
      <c r="C138" s="17">
        <v>13</v>
      </c>
      <c r="D138" s="21" t="s">
        <v>84</v>
      </c>
      <c r="E138" s="17">
        <v>100</v>
      </c>
      <c r="F138" s="18">
        <f>F139</f>
        <v>3225.4</v>
      </c>
      <c r="G138" s="18">
        <f>G139</f>
        <v>0</v>
      </c>
      <c r="H138" s="18">
        <f t="shared" si="19"/>
        <v>3225.4</v>
      </c>
      <c r="I138" s="18">
        <f>I139</f>
        <v>0</v>
      </c>
      <c r="J138" s="18">
        <f t="shared" si="20"/>
        <v>3225.4</v>
      </c>
      <c r="K138" s="18">
        <f>K139</f>
        <v>0</v>
      </c>
      <c r="L138" s="18">
        <f t="shared" si="21"/>
        <v>3225.4</v>
      </c>
      <c r="M138" s="18">
        <f>M139</f>
        <v>0</v>
      </c>
      <c r="N138" s="18">
        <f t="shared" si="22"/>
        <v>3225.4</v>
      </c>
      <c r="O138" s="18">
        <f>O139</f>
        <v>327</v>
      </c>
      <c r="P138" s="18">
        <f t="shared" si="23"/>
        <v>3552.4</v>
      </c>
      <c r="Q138" s="18">
        <f>Q139</f>
        <v>0</v>
      </c>
      <c r="R138" s="18">
        <f t="shared" si="24"/>
        <v>3552.4</v>
      </c>
    </row>
    <row r="139" spans="1:18" ht="17.25" customHeight="1" x14ac:dyDescent="0.3">
      <c r="A139" s="85" t="s">
        <v>85</v>
      </c>
      <c r="B139" s="17" t="s">
        <v>11</v>
      </c>
      <c r="C139" s="17">
        <v>13</v>
      </c>
      <c r="D139" s="21" t="s">
        <v>84</v>
      </c>
      <c r="E139" s="17">
        <v>110</v>
      </c>
      <c r="F139" s="18">
        <v>3225.4</v>
      </c>
      <c r="G139" s="18"/>
      <c r="H139" s="18">
        <f t="shared" si="19"/>
        <v>3225.4</v>
      </c>
      <c r="I139" s="18"/>
      <c r="J139" s="18">
        <f t="shared" si="20"/>
        <v>3225.4</v>
      </c>
      <c r="K139" s="18"/>
      <c r="L139" s="18">
        <f t="shared" si="21"/>
        <v>3225.4</v>
      </c>
      <c r="M139" s="18"/>
      <c r="N139" s="18">
        <f t="shared" si="22"/>
        <v>3225.4</v>
      </c>
      <c r="O139" s="81">
        <f>236+91</f>
        <v>327</v>
      </c>
      <c r="P139" s="18">
        <f t="shared" si="23"/>
        <v>3552.4</v>
      </c>
      <c r="Q139" s="81"/>
      <c r="R139" s="18">
        <f t="shared" si="24"/>
        <v>3552.4</v>
      </c>
    </row>
    <row r="140" spans="1:18" ht="30" x14ac:dyDescent="0.3">
      <c r="A140" s="85" t="s">
        <v>35</v>
      </c>
      <c r="B140" s="17" t="s">
        <v>11</v>
      </c>
      <c r="C140" s="17">
        <v>13</v>
      </c>
      <c r="D140" s="21" t="s">
        <v>84</v>
      </c>
      <c r="E140" s="17">
        <v>200</v>
      </c>
      <c r="F140" s="18">
        <f>F141</f>
        <v>468.7</v>
      </c>
      <c r="G140" s="18">
        <f>G141</f>
        <v>0</v>
      </c>
      <c r="H140" s="18">
        <f t="shared" si="19"/>
        <v>468.7</v>
      </c>
      <c r="I140" s="18">
        <f>I141</f>
        <v>0</v>
      </c>
      <c r="J140" s="18">
        <f t="shared" si="20"/>
        <v>468.7</v>
      </c>
      <c r="K140" s="18">
        <f>K141</f>
        <v>0</v>
      </c>
      <c r="L140" s="18">
        <f t="shared" si="21"/>
        <v>468.7</v>
      </c>
      <c r="M140" s="18">
        <f>M141</f>
        <v>0</v>
      </c>
      <c r="N140" s="18">
        <f t="shared" si="22"/>
        <v>468.7</v>
      </c>
      <c r="O140" s="18">
        <f>O141</f>
        <v>78</v>
      </c>
      <c r="P140" s="18">
        <f t="shared" si="23"/>
        <v>546.70000000000005</v>
      </c>
      <c r="Q140" s="18">
        <f>Q141</f>
        <v>0</v>
      </c>
      <c r="R140" s="18">
        <f t="shared" si="24"/>
        <v>546.70000000000005</v>
      </c>
    </row>
    <row r="141" spans="1:18" ht="36" customHeight="1" x14ac:dyDescent="0.3">
      <c r="A141" s="85" t="s">
        <v>36</v>
      </c>
      <c r="B141" s="17" t="s">
        <v>11</v>
      </c>
      <c r="C141" s="17">
        <v>13</v>
      </c>
      <c r="D141" s="21" t="s">
        <v>84</v>
      </c>
      <c r="E141" s="17">
        <v>240</v>
      </c>
      <c r="F141" s="18">
        <v>468.7</v>
      </c>
      <c r="G141" s="18"/>
      <c r="H141" s="18">
        <f t="shared" si="19"/>
        <v>468.7</v>
      </c>
      <c r="I141" s="18"/>
      <c r="J141" s="18">
        <f t="shared" si="20"/>
        <v>468.7</v>
      </c>
      <c r="K141" s="18"/>
      <c r="L141" s="18">
        <f t="shared" si="21"/>
        <v>468.7</v>
      </c>
      <c r="M141" s="18"/>
      <c r="N141" s="18">
        <f t="shared" si="22"/>
        <v>468.7</v>
      </c>
      <c r="O141" s="81">
        <v>78</v>
      </c>
      <c r="P141" s="18">
        <f t="shared" si="23"/>
        <v>546.70000000000005</v>
      </c>
      <c r="Q141" s="81"/>
      <c r="R141" s="18">
        <f t="shared" si="24"/>
        <v>546.70000000000005</v>
      </c>
    </row>
    <row r="142" spans="1:18" ht="45" x14ac:dyDescent="0.3">
      <c r="A142" s="85" t="s">
        <v>86</v>
      </c>
      <c r="B142" s="17" t="s">
        <v>11</v>
      </c>
      <c r="C142" s="17">
        <v>13</v>
      </c>
      <c r="D142" s="21" t="s">
        <v>87</v>
      </c>
      <c r="E142" s="17" t="s">
        <v>14</v>
      </c>
      <c r="F142" s="18">
        <f>F143</f>
        <v>0</v>
      </c>
      <c r="G142" s="18">
        <f>G143</f>
        <v>0</v>
      </c>
      <c r="H142" s="18">
        <f t="shared" si="19"/>
        <v>0</v>
      </c>
      <c r="I142" s="18">
        <f>I143</f>
        <v>0</v>
      </c>
      <c r="J142" s="18">
        <f t="shared" si="20"/>
        <v>0</v>
      </c>
      <c r="K142" s="18">
        <f>K143</f>
        <v>0</v>
      </c>
      <c r="L142" s="18">
        <f t="shared" si="21"/>
        <v>0</v>
      </c>
      <c r="M142" s="18">
        <f>M143</f>
        <v>0</v>
      </c>
      <c r="N142" s="18">
        <f t="shared" si="22"/>
        <v>0</v>
      </c>
      <c r="O142" s="18">
        <f>O143</f>
        <v>0</v>
      </c>
      <c r="P142" s="18">
        <f t="shared" si="23"/>
        <v>0</v>
      </c>
      <c r="Q142" s="18">
        <f>Q143</f>
        <v>0</v>
      </c>
      <c r="R142" s="18">
        <f t="shared" si="24"/>
        <v>0</v>
      </c>
    </row>
    <row r="143" spans="1:18" ht="30" x14ac:dyDescent="0.3">
      <c r="A143" s="85" t="s">
        <v>35</v>
      </c>
      <c r="B143" s="17" t="s">
        <v>11</v>
      </c>
      <c r="C143" s="17">
        <v>13</v>
      </c>
      <c r="D143" s="21" t="s">
        <v>87</v>
      </c>
      <c r="E143" s="17">
        <v>200</v>
      </c>
      <c r="F143" s="18">
        <f>F144</f>
        <v>0</v>
      </c>
      <c r="G143" s="18">
        <f>G144</f>
        <v>0</v>
      </c>
      <c r="H143" s="18">
        <f t="shared" si="19"/>
        <v>0</v>
      </c>
      <c r="I143" s="18">
        <f>I144</f>
        <v>0</v>
      </c>
      <c r="J143" s="18">
        <f t="shared" si="20"/>
        <v>0</v>
      </c>
      <c r="K143" s="18">
        <f>K144</f>
        <v>0</v>
      </c>
      <c r="L143" s="18">
        <f t="shared" si="21"/>
        <v>0</v>
      </c>
      <c r="M143" s="18">
        <f>M144</f>
        <v>0</v>
      </c>
      <c r="N143" s="18">
        <f t="shared" si="22"/>
        <v>0</v>
      </c>
      <c r="O143" s="18">
        <f>O144</f>
        <v>0</v>
      </c>
      <c r="P143" s="18">
        <f t="shared" si="23"/>
        <v>0</v>
      </c>
      <c r="Q143" s="18">
        <f>Q144</f>
        <v>0</v>
      </c>
      <c r="R143" s="18">
        <f t="shared" si="24"/>
        <v>0</v>
      </c>
    </row>
    <row r="144" spans="1:18" ht="30.75" customHeight="1" x14ac:dyDescent="0.3">
      <c r="A144" s="85" t="s">
        <v>36</v>
      </c>
      <c r="B144" s="17" t="s">
        <v>11</v>
      </c>
      <c r="C144" s="17">
        <v>13</v>
      </c>
      <c r="D144" s="21" t="s">
        <v>87</v>
      </c>
      <c r="E144" s="17">
        <v>240</v>
      </c>
      <c r="F144" s="18">
        <v>0</v>
      </c>
      <c r="G144" s="18">
        <v>0</v>
      </c>
      <c r="H144" s="18">
        <f t="shared" si="19"/>
        <v>0</v>
      </c>
      <c r="I144" s="18">
        <v>0</v>
      </c>
      <c r="J144" s="18">
        <f t="shared" si="20"/>
        <v>0</v>
      </c>
      <c r="K144" s="18">
        <v>0</v>
      </c>
      <c r="L144" s="18">
        <f t="shared" si="21"/>
        <v>0</v>
      </c>
      <c r="M144" s="18">
        <v>0</v>
      </c>
      <c r="N144" s="18">
        <f t="shared" si="22"/>
        <v>0</v>
      </c>
      <c r="O144" s="18">
        <v>0</v>
      </c>
      <c r="P144" s="18">
        <f t="shared" si="23"/>
        <v>0</v>
      </c>
      <c r="Q144" s="18">
        <v>0</v>
      </c>
      <c r="R144" s="18">
        <f t="shared" si="24"/>
        <v>0</v>
      </c>
    </row>
    <row r="145" spans="1:18" ht="30" customHeight="1" x14ac:dyDescent="0.3">
      <c r="A145" s="85" t="s">
        <v>525</v>
      </c>
      <c r="B145" s="17" t="s">
        <v>11</v>
      </c>
      <c r="C145" s="17" t="s">
        <v>88</v>
      </c>
      <c r="D145" s="21" t="s">
        <v>526</v>
      </c>
      <c r="E145" s="17" t="s">
        <v>14</v>
      </c>
      <c r="F145" s="18">
        <f>F146</f>
        <v>521</v>
      </c>
      <c r="G145" s="18">
        <f>G146</f>
        <v>0</v>
      </c>
      <c r="H145" s="18">
        <f t="shared" si="19"/>
        <v>521</v>
      </c>
      <c r="I145" s="18">
        <f>I146</f>
        <v>0</v>
      </c>
      <c r="J145" s="18">
        <f t="shared" si="20"/>
        <v>521</v>
      </c>
      <c r="K145" s="18">
        <f>K146</f>
        <v>0</v>
      </c>
      <c r="L145" s="18">
        <f t="shared" si="21"/>
        <v>521</v>
      </c>
      <c r="M145" s="18">
        <f>M146</f>
        <v>220</v>
      </c>
      <c r="N145" s="18">
        <f t="shared" si="22"/>
        <v>741</v>
      </c>
      <c r="O145" s="18">
        <f>O146</f>
        <v>0</v>
      </c>
      <c r="P145" s="18">
        <f t="shared" si="23"/>
        <v>741</v>
      </c>
      <c r="Q145" s="18">
        <f>Q146</f>
        <v>0</v>
      </c>
      <c r="R145" s="18">
        <f t="shared" si="24"/>
        <v>741</v>
      </c>
    </row>
    <row r="146" spans="1:18" ht="33" customHeight="1" x14ac:dyDescent="0.3">
      <c r="A146" s="85" t="s">
        <v>35</v>
      </c>
      <c r="B146" s="17" t="s">
        <v>11</v>
      </c>
      <c r="C146" s="17" t="s">
        <v>88</v>
      </c>
      <c r="D146" s="21" t="s">
        <v>526</v>
      </c>
      <c r="E146" s="17">
        <v>200</v>
      </c>
      <c r="F146" s="18">
        <f>F147</f>
        <v>521</v>
      </c>
      <c r="G146" s="18">
        <f>G147</f>
        <v>0</v>
      </c>
      <c r="H146" s="18">
        <f t="shared" si="19"/>
        <v>521</v>
      </c>
      <c r="I146" s="18">
        <f>I147</f>
        <v>0</v>
      </c>
      <c r="J146" s="18">
        <f t="shared" si="20"/>
        <v>521</v>
      </c>
      <c r="K146" s="18">
        <f>K147</f>
        <v>0</v>
      </c>
      <c r="L146" s="18">
        <f t="shared" si="21"/>
        <v>521</v>
      </c>
      <c r="M146" s="18">
        <f>M147</f>
        <v>220</v>
      </c>
      <c r="N146" s="18">
        <f t="shared" si="22"/>
        <v>741</v>
      </c>
      <c r="O146" s="18">
        <f>O147</f>
        <v>0</v>
      </c>
      <c r="P146" s="18">
        <f t="shared" si="23"/>
        <v>741</v>
      </c>
      <c r="Q146" s="18">
        <f>Q147</f>
        <v>0</v>
      </c>
      <c r="R146" s="18">
        <f t="shared" si="24"/>
        <v>741</v>
      </c>
    </row>
    <row r="147" spans="1:18" ht="31.5" customHeight="1" x14ac:dyDescent="0.3">
      <c r="A147" s="85" t="s">
        <v>36</v>
      </c>
      <c r="B147" s="17" t="s">
        <v>11</v>
      </c>
      <c r="C147" s="17" t="s">
        <v>88</v>
      </c>
      <c r="D147" s="21" t="s">
        <v>526</v>
      </c>
      <c r="E147" s="17">
        <v>240</v>
      </c>
      <c r="F147" s="18">
        <v>521</v>
      </c>
      <c r="G147" s="18"/>
      <c r="H147" s="18">
        <f t="shared" si="19"/>
        <v>521</v>
      </c>
      <c r="I147" s="18"/>
      <c r="J147" s="18">
        <f t="shared" si="20"/>
        <v>521</v>
      </c>
      <c r="K147" s="18"/>
      <c r="L147" s="18">
        <f t="shared" si="21"/>
        <v>521</v>
      </c>
      <c r="M147" s="18">
        <v>220</v>
      </c>
      <c r="N147" s="18">
        <f t="shared" si="22"/>
        <v>741</v>
      </c>
      <c r="O147" s="18">
        <v>0</v>
      </c>
      <c r="P147" s="18">
        <f t="shared" si="23"/>
        <v>741</v>
      </c>
      <c r="Q147" s="18">
        <v>0</v>
      </c>
      <c r="R147" s="18">
        <f t="shared" si="24"/>
        <v>741</v>
      </c>
    </row>
    <row r="148" spans="1:18" x14ac:dyDescent="0.3">
      <c r="A148" s="65" t="s">
        <v>89</v>
      </c>
      <c r="B148" s="15" t="s">
        <v>16</v>
      </c>
      <c r="C148" s="15" t="s">
        <v>12</v>
      </c>
      <c r="D148" s="28" t="s">
        <v>13</v>
      </c>
      <c r="E148" s="15" t="s">
        <v>14</v>
      </c>
      <c r="F148" s="14">
        <f t="shared" ref="F148:Q153" si="25">F149</f>
        <v>2348</v>
      </c>
      <c r="G148" s="14">
        <f t="shared" si="25"/>
        <v>0</v>
      </c>
      <c r="H148" s="14">
        <f t="shared" si="19"/>
        <v>2348</v>
      </c>
      <c r="I148" s="14">
        <f t="shared" si="25"/>
        <v>0</v>
      </c>
      <c r="J148" s="14">
        <f t="shared" si="20"/>
        <v>2348</v>
      </c>
      <c r="K148" s="14">
        <f t="shared" si="25"/>
        <v>0</v>
      </c>
      <c r="L148" s="14">
        <f t="shared" si="21"/>
        <v>2348</v>
      </c>
      <c r="M148" s="14">
        <f t="shared" si="25"/>
        <v>0</v>
      </c>
      <c r="N148" s="14">
        <f t="shared" si="22"/>
        <v>2348</v>
      </c>
      <c r="O148" s="14">
        <f t="shared" si="25"/>
        <v>0</v>
      </c>
      <c r="P148" s="14">
        <f t="shared" si="23"/>
        <v>2348</v>
      </c>
      <c r="Q148" s="14">
        <f t="shared" si="25"/>
        <v>0</v>
      </c>
      <c r="R148" s="14">
        <f t="shared" si="24"/>
        <v>2348</v>
      </c>
    </row>
    <row r="149" spans="1:18" x14ac:dyDescent="0.3">
      <c r="A149" s="85" t="s">
        <v>90</v>
      </c>
      <c r="B149" s="17" t="s">
        <v>16</v>
      </c>
      <c r="C149" s="17" t="s">
        <v>28</v>
      </c>
      <c r="D149" s="21" t="s">
        <v>13</v>
      </c>
      <c r="E149" s="17" t="s">
        <v>14</v>
      </c>
      <c r="F149" s="18">
        <f t="shared" si="25"/>
        <v>2348</v>
      </c>
      <c r="G149" s="18">
        <f t="shared" si="25"/>
        <v>0</v>
      </c>
      <c r="H149" s="18">
        <f t="shared" si="19"/>
        <v>2348</v>
      </c>
      <c r="I149" s="18">
        <f t="shared" si="25"/>
        <v>0</v>
      </c>
      <c r="J149" s="18">
        <f t="shared" si="20"/>
        <v>2348</v>
      </c>
      <c r="K149" s="18">
        <f t="shared" si="25"/>
        <v>0</v>
      </c>
      <c r="L149" s="18">
        <f t="shared" si="21"/>
        <v>2348</v>
      </c>
      <c r="M149" s="18">
        <f t="shared" si="25"/>
        <v>0</v>
      </c>
      <c r="N149" s="18">
        <f t="shared" si="22"/>
        <v>2348</v>
      </c>
      <c r="O149" s="18">
        <f t="shared" si="25"/>
        <v>0</v>
      </c>
      <c r="P149" s="18">
        <f t="shared" si="23"/>
        <v>2348</v>
      </c>
      <c r="Q149" s="18">
        <f t="shared" si="25"/>
        <v>0</v>
      </c>
      <c r="R149" s="18">
        <f t="shared" si="24"/>
        <v>2348</v>
      </c>
    </row>
    <row r="150" spans="1:18" ht="30" customHeight="1" x14ac:dyDescent="0.3">
      <c r="A150" s="85" t="s">
        <v>59</v>
      </c>
      <c r="B150" s="17" t="s">
        <v>16</v>
      </c>
      <c r="C150" s="17" t="s">
        <v>28</v>
      </c>
      <c r="D150" s="21" t="s">
        <v>60</v>
      </c>
      <c r="E150" s="17" t="s">
        <v>14</v>
      </c>
      <c r="F150" s="18">
        <f t="shared" si="25"/>
        <v>2348</v>
      </c>
      <c r="G150" s="18">
        <f t="shared" si="25"/>
        <v>0</v>
      </c>
      <c r="H150" s="18">
        <f t="shared" si="19"/>
        <v>2348</v>
      </c>
      <c r="I150" s="18">
        <f t="shared" si="25"/>
        <v>0</v>
      </c>
      <c r="J150" s="18">
        <f t="shared" si="20"/>
        <v>2348</v>
      </c>
      <c r="K150" s="18">
        <f t="shared" si="25"/>
        <v>0</v>
      </c>
      <c r="L150" s="18">
        <f t="shared" si="21"/>
        <v>2348</v>
      </c>
      <c r="M150" s="18">
        <f t="shared" si="25"/>
        <v>0</v>
      </c>
      <c r="N150" s="18">
        <f t="shared" si="22"/>
        <v>2348</v>
      </c>
      <c r="O150" s="18">
        <f t="shared" si="25"/>
        <v>0</v>
      </c>
      <c r="P150" s="18">
        <f t="shared" si="23"/>
        <v>2348</v>
      </c>
      <c r="Q150" s="18">
        <f t="shared" si="25"/>
        <v>0</v>
      </c>
      <c r="R150" s="18">
        <f t="shared" si="24"/>
        <v>2348</v>
      </c>
    </row>
    <row r="151" spans="1:18" ht="30" x14ac:dyDescent="0.3">
      <c r="A151" s="85" t="s">
        <v>80</v>
      </c>
      <c r="B151" s="17" t="s">
        <v>16</v>
      </c>
      <c r="C151" s="17" t="s">
        <v>28</v>
      </c>
      <c r="D151" s="21" t="s">
        <v>81</v>
      </c>
      <c r="E151" s="17" t="s">
        <v>14</v>
      </c>
      <c r="F151" s="18">
        <f t="shared" si="25"/>
        <v>2348</v>
      </c>
      <c r="G151" s="18">
        <f t="shared" si="25"/>
        <v>0</v>
      </c>
      <c r="H151" s="18">
        <f t="shared" si="19"/>
        <v>2348</v>
      </c>
      <c r="I151" s="18">
        <f t="shared" si="25"/>
        <v>0</v>
      </c>
      <c r="J151" s="18">
        <f t="shared" si="20"/>
        <v>2348</v>
      </c>
      <c r="K151" s="18">
        <f t="shared" si="25"/>
        <v>0</v>
      </c>
      <c r="L151" s="18">
        <f t="shared" si="21"/>
        <v>2348</v>
      </c>
      <c r="M151" s="18">
        <f t="shared" si="25"/>
        <v>0</v>
      </c>
      <c r="N151" s="18">
        <f t="shared" si="22"/>
        <v>2348</v>
      </c>
      <c r="O151" s="18">
        <f t="shared" si="25"/>
        <v>0</v>
      </c>
      <c r="P151" s="18">
        <f t="shared" si="23"/>
        <v>2348</v>
      </c>
      <c r="Q151" s="18">
        <f t="shared" si="25"/>
        <v>0</v>
      </c>
      <c r="R151" s="18">
        <f t="shared" si="24"/>
        <v>2348</v>
      </c>
    </row>
    <row r="152" spans="1:18" ht="32.450000000000003" customHeight="1" x14ac:dyDescent="0.3">
      <c r="A152" s="85" t="s">
        <v>91</v>
      </c>
      <c r="B152" s="17" t="s">
        <v>16</v>
      </c>
      <c r="C152" s="17" t="s">
        <v>28</v>
      </c>
      <c r="D152" s="21" t="s">
        <v>92</v>
      </c>
      <c r="E152" s="17" t="s">
        <v>14</v>
      </c>
      <c r="F152" s="18">
        <f t="shared" si="25"/>
        <v>2348</v>
      </c>
      <c r="G152" s="18">
        <f t="shared" si="25"/>
        <v>0</v>
      </c>
      <c r="H152" s="18">
        <f t="shared" si="19"/>
        <v>2348</v>
      </c>
      <c r="I152" s="18">
        <f t="shared" si="25"/>
        <v>0</v>
      </c>
      <c r="J152" s="18">
        <f t="shared" si="20"/>
        <v>2348</v>
      </c>
      <c r="K152" s="18">
        <f t="shared" si="25"/>
        <v>0</v>
      </c>
      <c r="L152" s="18">
        <f t="shared" si="21"/>
        <v>2348</v>
      </c>
      <c r="M152" s="18">
        <f t="shared" si="25"/>
        <v>0</v>
      </c>
      <c r="N152" s="18">
        <f t="shared" si="22"/>
        <v>2348</v>
      </c>
      <c r="O152" s="18">
        <f t="shared" si="25"/>
        <v>0</v>
      </c>
      <c r="P152" s="18">
        <f t="shared" si="23"/>
        <v>2348</v>
      </c>
      <c r="Q152" s="18">
        <f t="shared" si="25"/>
        <v>0</v>
      </c>
      <c r="R152" s="18">
        <f t="shared" si="24"/>
        <v>2348</v>
      </c>
    </row>
    <row r="153" spans="1:18" x14ac:dyDescent="0.3">
      <c r="A153" s="85" t="s">
        <v>93</v>
      </c>
      <c r="B153" s="17" t="s">
        <v>16</v>
      </c>
      <c r="C153" s="17" t="s">
        <v>28</v>
      </c>
      <c r="D153" s="21" t="s">
        <v>92</v>
      </c>
      <c r="E153" s="17">
        <v>500</v>
      </c>
      <c r="F153" s="18">
        <f t="shared" si="25"/>
        <v>2348</v>
      </c>
      <c r="G153" s="18">
        <f t="shared" si="25"/>
        <v>0</v>
      </c>
      <c r="H153" s="18">
        <f t="shared" si="19"/>
        <v>2348</v>
      </c>
      <c r="I153" s="18">
        <f t="shared" si="25"/>
        <v>0</v>
      </c>
      <c r="J153" s="18">
        <f t="shared" si="20"/>
        <v>2348</v>
      </c>
      <c r="K153" s="18">
        <f t="shared" si="25"/>
        <v>0</v>
      </c>
      <c r="L153" s="18">
        <f t="shared" si="21"/>
        <v>2348</v>
      </c>
      <c r="M153" s="18">
        <f t="shared" si="25"/>
        <v>0</v>
      </c>
      <c r="N153" s="18">
        <f t="shared" si="22"/>
        <v>2348</v>
      </c>
      <c r="O153" s="18">
        <f t="shared" si="25"/>
        <v>0</v>
      </c>
      <c r="P153" s="18">
        <f t="shared" si="23"/>
        <v>2348</v>
      </c>
      <c r="Q153" s="18">
        <f t="shared" si="25"/>
        <v>0</v>
      </c>
      <c r="R153" s="18">
        <f t="shared" si="24"/>
        <v>2348</v>
      </c>
    </row>
    <row r="154" spans="1:18" x14ac:dyDescent="0.3">
      <c r="A154" s="85" t="s">
        <v>94</v>
      </c>
      <c r="B154" s="17" t="s">
        <v>16</v>
      </c>
      <c r="C154" s="17" t="s">
        <v>28</v>
      </c>
      <c r="D154" s="21" t="s">
        <v>92</v>
      </c>
      <c r="E154" s="17">
        <v>530</v>
      </c>
      <c r="F154" s="18">
        <v>2348</v>
      </c>
      <c r="G154" s="18"/>
      <c r="H154" s="18">
        <f t="shared" si="19"/>
        <v>2348</v>
      </c>
      <c r="I154" s="18"/>
      <c r="J154" s="18">
        <f t="shared" si="20"/>
        <v>2348</v>
      </c>
      <c r="K154" s="18"/>
      <c r="L154" s="18">
        <f t="shared" si="21"/>
        <v>2348</v>
      </c>
      <c r="M154" s="18"/>
      <c r="N154" s="18">
        <f t="shared" si="22"/>
        <v>2348</v>
      </c>
      <c r="O154" s="18"/>
      <c r="P154" s="18">
        <f t="shared" si="23"/>
        <v>2348</v>
      </c>
      <c r="Q154" s="18"/>
      <c r="R154" s="18">
        <f t="shared" si="24"/>
        <v>2348</v>
      </c>
    </row>
    <row r="155" spans="1:18" ht="25.5" x14ac:dyDescent="0.3">
      <c r="A155" s="65" t="s">
        <v>95</v>
      </c>
      <c r="B155" s="15" t="s">
        <v>28</v>
      </c>
      <c r="C155" s="15" t="s">
        <v>12</v>
      </c>
      <c r="D155" s="28" t="s">
        <v>13</v>
      </c>
      <c r="E155" s="15" t="s">
        <v>14</v>
      </c>
      <c r="F155" s="14">
        <f>F156+F178</f>
        <v>4906.8999999999996</v>
      </c>
      <c r="G155" s="14">
        <f>G156+G178</f>
        <v>0</v>
      </c>
      <c r="H155" s="14">
        <f t="shared" si="19"/>
        <v>4906.8999999999996</v>
      </c>
      <c r="I155" s="14">
        <f>I156+I178</f>
        <v>0</v>
      </c>
      <c r="J155" s="14">
        <f t="shared" si="20"/>
        <v>4906.8999999999996</v>
      </c>
      <c r="K155" s="14">
        <f>K156+K178</f>
        <v>0</v>
      </c>
      <c r="L155" s="14">
        <f t="shared" si="21"/>
        <v>4906.8999999999996</v>
      </c>
      <c r="M155" s="14">
        <f>M156+M178</f>
        <v>0</v>
      </c>
      <c r="N155" s="14">
        <f t="shared" si="22"/>
        <v>4906.8999999999996</v>
      </c>
      <c r="O155" s="14">
        <f>O156+O178</f>
        <v>0</v>
      </c>
      <c r="P155" s="14">
        <f t="shared" si="23"/>
        <v>4906.8999999999996</v>
      </c>
      <c r="Q155" s="14">
        <f>Q156+Q178</f>
        <v>0</v>
      </c>
      <c r="R155" s="14">
        <f t="shared" si="24"/>
        <v>4906.8999999999996</v>
      </c>
    </row>
    <row r="156" spans="1:18" ht="45" x14ac:dyDescent="0.3">
      <c r="A156" s="85" t="s">
        <v>96</v>
      </c>
      <c r="B156" s="17" t="s">
        <v>28</v>
      </c>
      <c r="C156" s="17" t="s">
        <v>97</v>
      </c>
      <c r="D156" s="21" t="s">
        <v>13</v>
      </c>
      <c r="E156" s="17" t="s">
        <v>14</v>
      </c>
      <c r="F156" s="18">
        <f>F157</f>
        <v>3224.5</v>
      </c>
      <c r="G156" s="18">
        <f>G157</f>
        <v>0</v>
      </c>
      <c r="H156" s="18">
        <f t="shared" si="19"/>
        <v>3224.5</v>
      </c>
      <c r="I156" s="18">
        <f>I157</f>
        <v>0</v>
      </c>
      <c r="J156" s="18">
        <f t="shared" si="20"/>
        <v>3224.5</v>
      </c>
      <c r="K156" s="18">
        <f>K157</f>
        <v>0</v>
      </c>
      <c r="L156" s="18">
        <f t="shared" si="21"/>
        <v>3224.5</v>
      </c>
      <c r="M156" s="18">
        <f>M157</f>
        <v>0</v>
      </c>
      <c r="N156" s="18">
        <f t="shared" si="22"/>
        <v>3224.5</v>
      </c>
      <c r="O156" s="18">
        <f>O157</f>
        <v>0</v>
      </c>
      <c r="P156" s="18">
        <f t="shared" si="23"/>
        <v>3224.5</v>
      </c>
      <c r="Q156" s="18">
        <f>Q157</f>
        <v>0</v>
      </c>
      <c r="R156" s="18">
        <f t="shared" si="24"/>
        <v>3224.5</v>
      </c>
    </row>
    <row r="157" spans="1:18" ht="60" customHeight="1" x14ac:dyDescent="0.3">
      <c r="A157" s="85" t="s">
        <v>678</v>
      </c>
      <c r="B157" s="17" t="s">
        <v>28</v>
      </c>
      <c r="C157" s="17" t="s">
        <v>97</v>
      </c>
      <c r="D157" s="21" t="s">
        <v>98</v>
      </c>
      <c r="E157" s="17" t="s">
        <v>14</v>
      </c>
      <c r="F157" s="18">
        <f>F158+F169</f>
        <v>3224.5</v>
      </c>
      <c r="G157" s="18">
        <f>G158+G169</f>
        <v>0</v>
      </c>
      <c r="H157" s="18">
        <f t="shared" si="19"/>
        <v>3224.5</v>
      </c>
      <c r="I157" s="18">
        <f>I158+I169</f>
        <v>0</v>
      </c>
      <c r="J157" s="18">
        <f t="shared" si="20"/>
        <v>3224.5</v>
      </c>
      <c r="K157" s="18">
        <f>K158+K169</f>
        <v>0</v>
      </c>
      <c r="L157" s="18">
        <f t="shared" si="21"/>
        <v>3224.5</v>
      </c>
      <c r="M157" s="18">
        <f>M158+M169</f>
        <v>0</v>
      </c>
      <c r="N157" s="18">
        <f t="shared" si="22"/>
        <v>3224.5</v>
      </c>
      <c r="O157" s="18">
        <f>O158+O169</f>
        <v>0</v>
      </c>
      <c r="P157" s="18">
        <f t="shared" si="23"/>
        <v>3224.5</v>
      </c>
      <c r="Q157" s="18">
        <f>Q158+Q169</f>
        <v>0</v>
      </c>
      <c r="R157" s="18">
        <f t="shared" si="24"/>
        <v>3224.5</v>
      </c>
    </row>
    <row r="158" spans="1:18" ht="61.5" customHeight="1" x14ac:dyDescent="0.3">
      <c r="A158" s="85" t="s">
        <v>377</v>
      </c>
      <c r="B158" s="17" t="s">
        <v>28</v>
      </c>
      <c r="C158" s="17" t="s">
        <v>97</v>
      </c>
      <c r="D158" s="21" t="s">
        <v>99</v>
      </c>
      <c r="E158" s="17" t="s">
        <v>14</v>
      </c>
      <c r="F158" s="18">
        <f>F159</f>
        <v>100</v>
      </c>
      <c r="G158" s="18">
        <f>G159</f>
        <v>0</v>
      </c>
      <c r="H158" s="18">
        <f t="shared" si="19"/>
        <v>100</v>
      </c>
      <c r="I158" s="18">
        <f>I159</f>
        <v>0</v>
      </c>
      <c r="J158" s="18">
        <f t="shared" si="20"/>
        <v>100</v>
      </c>
      <c r="K158" s="18">
        <f>K159</f>
        <v>0</v>
      </c>
      <c r="L158" s="18">
        <f t="shared" si="21"/>
        <v>100</v>
      </c>
      <c r="M158" s="18">
        <f>M159</f>
        <v>0</v>
      </c>
      <c r="N158" s="18">
        <f t="shared" si="22"/>
        <v>100</v>
      </c>
      <c r="O158" s="18">
        <f>O159</f>
        <v>0</v>
      </c>
      <c r="P158" s="18">
        <f t="shared" si="23"/>
        <v>100</v>
      </c>
      <c r="Q158" s="18">
        <f>Q159</f>
        <v>0</v>
      </c>
      <c r="R158" s="18">
        <f t="shared" si="24"/>
        <v>100</v>
      </c>
    </row>
    <row r="159" spans="1:18" ht="45" customHeight="1" x14ac:dyDescent="0.3">
      <c r="A159" s="85" t="s">
        <v>100</v>
      </c>
      <c r="B159" s="17" t="s">
        <v>28</v>
      </c>
      <c r="C159" s="17" t="s">
        <v>97</v>
      </c>
      <c r="D159" s="21" t="s">
        <v>101</v>
      </c>
      <c r="E159" s="17" t="s">
        <v>14</v>
      </c>
      <c r="F159" s="18">
        <f>F160+F163+F166</f>
        <v>100</v>
      </c>
      <c r="G159" s="18">
        <f>G160+G163+G166</f>
        <v>0</v>
      </c>
      <c r="H159" s="18">
        <f t="shared" si="19"/>
        <v>100</v>
      </c>
      <c r="I159" s="18">
        <f>I160+I163+I166</f>
        <v>0</v>
      </c>
      <c r="J159" s="18">
        <f t="shared" si="20"/>
        <v>100</v>
      </c>
      <c r="K159" s="18">
        <f>K160+K163+K166</f>
        <v>0</v>
      </c>
      <c r="L159" s="18">
        <f t="shared" si="21"/>
        <v>100</v>
      </c>
      <c r="M159" s="18">
        <f>M160+M163+M166</f>
        <v>0</v>
      </c>
      <c r="N159" s="18">
        <f t="shared" si="22"/>
        <v>100</v>
      </c>
      <c r="O159" s="18">
        <f>O160+O163+O166</f>
        <v>0</v>
      </c>
      <c r="P159" s="18">
        <f t="shared" si="23"/>
        <v>100</v>
      </c>
      <c r="Q159" s="18">
        <f>Q160+Q163+Q166</f>
        <v>0</v>
      </c>
      <c r="R159" s="18">
        <f t="shared" si="24"/>
        <v>100</v>
      </c>
    </row>
    <row r="160" spans="1:18" ht="30.75" customHeight="1" x14ac:dyDescent="0.3">
      <c r="A160" s="85" t="s">
        <v>102</v>
      </c>
      <c r="B160" s="17" t="s">
        <v>28</v>
      </c>
      <c r="C160" s="17" t="s">
        <v>97</v>
      </c>
      <c r="D160" s="21" t="s">
        <v>103</v>
      </c>
      <c r="E160" s="17" t="s">
        <v>14</v>
      </c>
      <c r="F160" s="18">
        <f>F161</f>
        <v>30</v>
      </c>
      <c r="G160" s="18">
        <f>G161</f>
        <v>0</v>
      </c>
      <c r="H160" s="18">
        <f t="shared" si="19"/>
        <v>30</v>
      </c>
      <c r="I160" s="18">
        <f>I161</f>
        <v>0</v>
      </c>
      <c r="J160" s="18">
        <f t="shared" si="20"/>
        <v>30</v>
      </c>
      <c r="K160" s="18">
        <f>K161</f>
        <v>0</v>
      </c>
      <c r="L160" s="18">
        <f t="shared" si="21"/>
        <v>30</v>
      </c>
      <c r="M160" s="18">
        <f>M161</f>
        <v>0</v>
      </c>
      <c r="N160" s="18">
        <f t="shared" si="22"/>
        <v>30</v>
      </c>
      <c r="O160" s="18">
        <f>O161</f>
        <v>0</v>
      </c>
      <c r="P160" s="18">
        <f t="shared" si="23"/>
        <v>30</v>
      </c>
      <c r="Q160" s="18">
        <f>Q161</f>
        <v>0</v>
      </c>
      <c r="R160" s="18">
        <f t="shared" si="24"/>
        <v>30</v>
      </c>
    </row>
    <row r="161" spans="1:18" ht="30" x14ac:dyDescent="0.3">
      <c r="A161" s="85" t="s">
        <v>35</v>
      </c>
      <c r="B161" s="17" t="s">
        <v>28</v>
      </c>
      <c r="C161" s="17" t="s">
        <v>97</v>
      </c>
      <c r="D161" s="21" t="s">
        <v>103</v>
      </c>
      <c r="E161" s="17">
        <v>200</v>
      </c>
      <c r="F161" s="18">
        <f>F162</f>
        <v>30</v>
      </c>
      <c r="G161" s="18">
        <f>G162</f>
        <v>0</v>
      </c>
      <c r="H161" s="18">
        <f t="shared" si="19"/>
        <v>30</v>
      </c>
      <c r="I161" s="18">
        <f>I162</f>
        <v>0</v>
      </c>
      <c r="J161" s="18">
        <f t="shared" si="20"/>
        <v>30</v>
      </c>
      <c r="K161" s="18">
        <f>K162</f>
        <v>0</v>
      </c>
      <c r="L161" s="18">
        <f t="shared" si="21"/>
        <v>30</v>
      </c>
      <c r="M161" s="18">
        <f>M162</f>
        <v>0</v>
      </c>
      <c r="N161" s="18">
        <f t="shared" si="22"/>
        <v>30</v>
      </c>
      <c r="O161" s="18">
        <f>O162</f>
        <v>0</v>
      </c>
      <c r="P161" s="18">
        <f t="shared" si="23"/>
        <v>30</v>
      </c>
      <c r="Q161" s="18">
        <f>Q162</f>
        <v>0</v>
      </c>
      <c r="R161" s="18">
        <f t="shared" si="24"/>
        <v>30</v>
      </c>
    </row>
    <row r="162" spans="1:18" ht="33" customHeight="1" x14ac:dyDescent="0.3">
      <c r="A162" s="85" t="s">
        <v>36</v>
      </c>
      <c r="B162" s="17" t="s">
        <v>28</v>
      </c>
      <c r="C162" s="17" t="s">
        <v>97</v>
      </c>
      <c r="D162" s="21" t="s">
        <v>103</v>
      </c>
      <c r="E162" s="17">
        <v>240</v>
      </c>
      <c r="F162" s="18">
        <v>30</v>
      </c>
      <c r="G162" s="18"/>
      <c r="H162" s="18">
        <f t="shared" si="19"/>
        <v>30</v>
      </c>
      <c r="I162" s="18"/>
      <c r="J162" s="18">
        <f t="shared" si="20"/>
        <v>30</v>
      </c>
      <c r="K162" s="18"/>
      <c r="L162" s="18">
        <f t="shared" si="21"/>
        <v>30</v>
      </c>
      <c r="M162" s="18"/>
      <c r="N162" s="18">
        <f t="shared" si="22"/>
        <v>30</v>
      </c>
      <c r="O162" s="18"/>
      <c r="P162" s="18">
        <f t="shared" si="23"/>
        <v>30</v>
      </c>
      <c r="Q162" s="18"/>
      <c r="R162" s="18">
        <f t="shared" si="24"/>
        <v>30</v>
      </c>
    </row>
    <row r="163" spans="1:18" ht="60" x14ac:dyDescent="0.3">
      <c r="A163" s="85" t="s">
        <v>104</v>
      </c>
      <c r="B163" s="17" t="s">
        <v>28</v>
      </c>
      <c r="C163" s="17" t="s">
        <v>97</v>
      </c>
      <c r="D163" s="21" t="s">
        <v>105</v>
      </c>
      <c r="E163" s="17" t="s">
        <v>14</v>
      </c>
      <c r="F163" s="18">
        <f>F164</f>
        <v>70</v>
      </c>
      <c r="G163" s="18">
        <f>G164</f>
        <v>0</v>
      </c>
      <c r="H163" s="18">
        <f t="shared" si="19"/>
        <v>70</v>
      </c>
      <c r="I163" s="18">
        <f>I164</f>
        <v>0</v>
      </c>
      <c r="J163" s="18">
        <f t="shared" si="20"/>
        <v>70</v>
      </c>
      <c r="K163" s="18">
        <f>K164</f>
        <v>0</v>
      </c>
      <c r="L163" s="18">
        <f t="shared" si="21"/>
        <v>70</v>
      </c>
      <c r="M163" s="18">
        <f>M164</f>
        <v>0</v>
      </c>
      <c r="N163" s="18">
        <f t="shared" si="22"/>
        <v>70</v>
      </c>
      <c r="O163" s="18">
        <f>O164</f>
        <v>0</v>
      </c>
      <c r="P163" s="18">
        <f t="shared" si="23"/>
        <v>70</v>
      </c>
      <c r="Q163" s="18">
        <f>Q164</f>
        <v>0</v>
      </c>
      <c r="R163" s="18">
        <f t="shared" si="24"/>
        <v>70</v>
      </c>
    </row>
    <row r="164" spans="1:18" ht="30" x14ac:dyDescent="0.3">
      <c r="A164" s="85" t="s">
        <v>35</v>
      </c>
      <c r="B164" s="17" t="s">
        <v>28</v>
      </c>
      <c r="C164" s="17" t="s">
        <v>97</v>
      </c>
      <c r="D164" s="21" t="s">
        <v>105</v>
      </c>
      <c r="E164" s="17">
        <v>200</v>
      </c>
      <c r="F164" s="18">
        <f>F165</f>
        <v>70</v>
      </c>
      <c r="G164" s="18">
        <f>G165</f>
        <v>0</v>
      </c>
      <c r="H164" s="18">
        <f t="shared" si="19"/>
        <v>70</v>
      </c>
      <c r="I164" s="18">
        <f>I165</f>
        <v>0</v>
      </c>
      <c r="J164" s="18">
        <f t="shared" si="20"/>
        <v>70</v>
      </c>
      <c r="K164" s="18">
        <f>K165</f>
        <v>0</v>
      </c>
      <c r="L164" s="18">
        <f t="shared" si="21"/>
        <v>70</v>
      </c>
      <c r="M164" s="18">
        <f>M165</f>
        <v>0</v>
      </c>
      <c r="N164" s="18">
        <f t="shared" si="22"/>
        <v>70</v>
      </c>
      <c r="O164" s="18">
        <f>O165</f>
        <v>0</v>
      </c>
      <c r="P164" s="18">
        <f t="shared" si="23"/>
        <v>70</v>
      </c>
      <c r="Q164" s="18">
        <f>Q165</f>
        <v>0</v>
      </c>
      <c r="R164" s="18">
        <f t="shared" si="24"/>
        <v>70</v>
      </c>
    </row>
    <row r="165" spans="1:18" ht="36.75" customHeight="1" x14ac:dyDescent="0.3">
      <c r="A165" s="85" t="s">
        <v>36</v>
      </c>
      <c r="B165" s="17" t="s">
        <v>28</v>
      </c>
      <c r="C165" s="17" t="s">
        <v>97</v>
      </c>
      <c r="D165" s="21" t="s">
        <v>105</v>
      </c>
      <c r="E165" s="17">
        <v>240</v>
      </c>
      <c r="F165" s="18">
        <v>70</v>
      </c>
      <c r="G165" s="18"/>
      <c r="H165" s="18">
        <f t="shared" si="19"/>
        <v>70</v>
      </c>
      <c r="I165" s="18"/>
      <c r="J165" s="18">
        <f t="shared" si="20"/>
        <v>70</v>
      </c>
      <c r="K165" s="18"/>
      <c r="L165" s="18">
        <f t="shared" si="21"/>
        <v>70</v>
      </c>
      <c r="M165" s="18"/>
      <c r="N165" s="18">
        <f t="shared" si="22"/>
        <v>70</v>
      </c>
      <c r="O165" s="18"/>
      <c r="P165" s="18">
        <f t="shared" si="23"/>
        <v>70</v>
      </c>
      <c r="Q165" s="18"/>
      <c r="R165" s="18">
        <f t="shared" si="24"/>
        <v>70</v>
      </c>
    </row>
    <row r="166" spans="1:18" ht="45" x14ac:dyDescent="0.3">
      <c r="A166" s="85" t="s">
        <v>106</v>
      </c>
      <c r="B166" s="17" t="s">
        <v>28</v>
      </c>
      <c r="C166" s="17" t="s">
        <v>97</v>
      </c>
      <c r="D166" s="21" t="s">
        <v>107</v>
      </c>
      <c r="E166" s="17" t="s">
        <v>14</v>
      </c>
      <c r="F166" s="18">
        <f>F167</f>
        <v>0</v>
      </c>
      <c r="G166" s="18">
        <f>G167</f>
        <v>0</v>
      </c>
      <c r="H166" s="18">
        <f t="shared" si="19"/>
        <v>0</v>
      </c>
      <c r="I166" s="18">
        <f>I167</f>
        <v>0</v>
      </c>
      <c r="J166" s="18">
        <f t="shared" si="20"/>
        <v>0</v>
      </c>
      <c r="K166" s="18">
        <f>K167</f>
        <v>0</v>
      </c>
      <c r="L166" s="18">
        <f t="shared" si="21"/>
        <v>0</v>
      </c>
      <c r="M166" s="18">
        <f>M167</f>
        <v>0</v>
      </c>
      <c r="N166" s="18">
        <f t="shared" si="22"/>
        <v>0</v>
      </c>
      <c r="O166" s="18">
        <f>O167</f>
        <v>0</v>
      </c>
      <c r="P166" s="18">
        <f t="shared" si="23"/>
        <v>0</v>
      </c>
      <c r="Q166" s="18">
        <f>Q167</f>
        <v>0</v>
      </c>
      <c r="R166" s="18">
        <f t="shared" si="24"/>
        <v>0</v>
      </c>
    </row>
    <row r="167" spans="1:18" ht="30" x14ac:dyDescent="0.3">
      <c r="A167" s="85" t="s">
        <v>35</v>
      </c>
      <c r="B167" s="17" t="s">
        <v>28</v>
      </c>
      <c r="C167" s="17" t="s">
        <v>97</v>
      </c>
      <c r="D167" s="21" t="s">
        <v>107</v>
      </c>
      <c r="E167" s="17">
        <v>200</v>
      </c>
      <c r="F167" s="18">
        <f>F168</f>
        <v>0</v>
      </c>
      <c r="G167" s="18">
        <f>G168</f>
        <v>0</v>
      </c>
      <c r="H167" s="18">
        <f t="shared" si="19"/>
        <v>0</v>
      </c>
      <c r="I167" s="18">
        <f>I168</f>
        <v>0</v>
      </c>
      <c r="J167" s="18">
        <f t="shared" si="20"/>
        <v>0</v>
      </c>
      <c r="K167" s="18">
        <f>K168</f>
        <v>0</v>
      </c>
      <c r="L167" s="18">
        <f t="shared" si="21"/>
        <v>0</v>
      </c>
      <c r="M167" s="18">
        <f>M168</f>
        <v>0</v>
      </c>
      <c r="N167" s="18">
        <f t="shared" si="22"/>
        <v>0</v>
      </c>
      <c r="O167" s="18">
        <f>O168</f>
        <v>0</v>
      </c>
      <c r="P167" s="18">
        <f t="shared" si="23"/>
        <v>0</v>
      </c>
      <c r="Q167" s="18">
        <f>Q168</f>
        <v>0</v>
      </c>
      <c r="R167" s="18">
        <f t="shared" si="24"/>
        <v>0</v>
      </c>
    </row>
    <row r="168" spans="1:18" ht="0.75" customHeight="1" x14ac:dyDescent="0.3">
      <c r="A168" s="85" t="s">
        <v>36</v>
      </c>
      <c r="B168" s="17" t="s">
        <v>28</v>
      </c>
      <c r="C168" s="17" t="s">
        <v>97</v>
      </c>
      <c r="D168" s="21" t="s">
        <v>107</v>
      </c>
      <c r="E168" s="17">
        <v>240</v>
      </c>
      <c r="F168" s="18"/>
      <c r="G168" s="18"/>
      <c r="H168" s="18">
        <f t="shared" si="19"/>
        <v>0</v>
      </c>
      <c r="I168" s="18"/>
      <c r="J168" s="18">
        <f t="shared" si="20"/>
        <v>0</v>
      </c>
      <c r="K168" s="18"/>
      <c r="L168" s="18">
        <f t="shared" si="21"/>
        <v>0</v>
      </c>
      <c r="M168" s="18"/>
      <c r="N168" s="18">
        <f t="shared" si="22"/>
        <v>0</v>
      </c>
      <c r="O168" s="18"/>
      <c r="P168" s="18">
        <f t="shared" si="23"/>
        <v>0</v>
      </c>
      <c r="Q168" s="18"/>
      <c r="R168" s="18">
        <f t="shared" si="24"/>
        <v>0</v>
      </c>
    </row>
    <row r="169" spans="1:18" ht="77.25" customHeight="1" x14ac:dyDescent="0.3">
      <c r="A169" s="85" t="s">
        <v>669</v>
      </c>
      <c r="B169" s="17" t="s">
        <v>28</v>
      </c>
      <c r="C169" s="17" t="s">
        <v>97</v>
      </c>
      <c r="D169" s="21" t="s">
        <v>108</v>
      </c>
      <c r="E169" s="17" t="s">
        <v>14</v>
      </c>
      <c r="F169" s="18">
        <f>F170</f>
        <v>3124.5</v>
      </c>
      <c r="G169" s="18">
        <f>G170</f>
        <v>0</v>
      </c>
      <c r="H169" s="18">
        <f t="shared" si="19"/>
        <v>3124.5</v>
      </c>
      <c r="I169" s="18">
        <f>I170</f>
        <v>0</v>
      </c>
      <c r="J169" s="18">
        <f t="shared" si="20"/>
        <v>3124.5</v>
      </c>
      <c r="K169" s="18">
        <f>K170</f>
        <v>0</v>
      </c>
      <c r="L169" s="18">
        <f t="shared" si="21"/>
        <v>3124.5</v>
      </c>
      <c r="M169" s="18">
        <f>M170</f>
        <v>0</v>
      </c>
      <c r="N169" s="18">
        <f t="shared" si="22"/>
        <v>3124.5</v>
      </c>
      <c r="O169" s="18">
        <f>O170</f>
        <v>0</v>
      </c>
      <c r="P169" s="18">
        <f t="shared" si="23"/>
        <v>3124.5</v>
      </c>
      <c r="Q169" s="18">
        <f>Q170</f>
        <v>0</v>
      </c>
      <c r="R169" s="18">
        <f t="shared" si="24"/>
        <v>3124.5</v>
      </c>
    </row>
    <row r="170" spans="1:18" ht="48.75" customHeight="1" x14ac:dyDescent="0.3">
      <c r="A170" s="85" t="s">
        <v>109</v>
      </c>
      <c r="B170" s="17" t="s">
        <v>28</v>
      </c>
      <c r="C170" s="17" t="s">
        <v>97</v>
      </c>
      <c r="D170" s="21" t="s">
        <v>110</v>
      </c>
      <c r="E170" s="17" t="s">
        <v>14</v>
      </c>
      <c r="F170" s="18">
        <f>F171</f>
        <v>3124.5</v>
      </c>
      <c r="G170" s="18">
        <f>G171</f>
        <v>0</v>
      </c>
      <c r="H170" s="18">
        <f t="shared" si="19"/>
        <v>3124.5</v>
      </c>
      <c r="I170" s="18">
        <f>I171</f>
        <v>0</v>
      </c>
      <c r="J170" s="18">
        <f t="shared" si="20"/>
        <v>3124.5</v>
      </c>
      <c r="K170" s="18">
        <f>K171</f>
        <v>0</v>
      </c>
      <c r="L170" s="18">
        <f t="shared" si="21"/>
        <v>3124.5</v>
      </c>
      <c r="M170" s="18">
        <f>M171</f>
        <v>0</v>
      </c>
      <c r="N170" s="18">
        <f t="shared" si="22"/>
        <v>3124.5</v>
      </c>
      <c r="O170" s="18">
        <f>O171</f>
        <v>0</v>
      </c>
      <c r="P170" s="18">
        <f t="shared" si="23"/>
        <v>3124.5</v>
      </c>
      <c r="Q170" s="18">
        <f>Q171</f>
        <v>0</v>
      </c>
      <c r="R170" s="18">
        <f t="shared" si="24"/>
        <v>3124.5</v>
      </c>
    </row>
    <row r="171" spans="1:18" ht="30" x14ac:dyDescent="0.3">
      <c r="A171" s="85" t="s">
        <v>111</v>
      </c>
      <c r="B171" s="17" t="s">
        <v>28</v>
      </c>
      <c r="C171" s="17" t="s">
        <v>97</v>
      </c>
      <c r="D171" s="21" t="s">
        <v>112</v>
      </c>
      <c r="E171" s="17" t="s">
        <v>14</v>
      </c>
      <c r="F171" s="18">
        <f>F172+F174+F176</f>
        <v>3124.5</v>
      </c>
      <c r="G171" s="18">
        <f>G172+G174+G176</f>
        <v>0</v>
      </c>
      <c r="H171" s="18">
        <f t="shared" si="19"/>
        <v>3124.5</v>
      </c>
      <c r="I171" s="18">
        <f>I172+I174+I176</f>
        <v>0</v>
      </c>
      <c r="J171" s="18">
        <f t="shared" si="20"/>
        <v>3124.5</v>
      </c>
      <c r="K171" s="18">
        <f>K172+K174+K176</f>
        <v>0</v>
      </c>
      <c r="L171" s="18">
        <f t="shared" si="21"/>
        <v>3124.5</v>
      </c>
      <c r="M171" s="18">
        <f>M172+M174+M176</f>
        <v>0</v>
      </c>
      <c r="N171" s="18">
        <f t="shared" si="22"/>
        <v>3124.5</v>
      </c>
      <c r="O171" s="18">
        <f>O172+O174+O176</f>
        <v>0</v>
      </c>
      <c r="P171" s="18">
        <f t="shared" si="23"/>
        <v>3124.5</v>
      </c>
      <c r="Q171" s="18">
        <f>Q172+Q174+Q176</f>
        <v>0</v>
      </c>
      <c r="R171" s="18">
        <f t="shared" si="24"/>
        <v>3124.5</v>
      </c>
    </row>
    <row r="172" spans="1:18" ht="75" x14ac:dyDescent="0.3">
      <c r="A172" s="85" t="s">
        <v>113</v>
      </c>
      <c r="B172" s="17" t="s">
        <v>28</v>
      </c>
      <c r="C172" s="17" t="s">
        <v>97</v>
      </c>
      <c r="D172" s="21" t="s">
        <v>112</v>
      </c>
      <c r="E172" s="17">
        <v>100</v>
      </c>
      <c r="F172" s="18">
        <f>F173</f>
        <v>2558</v>
      </c>
      <c r="G172" s="18">
        <f>G173</f>
        <v>0</v>
      </c>
      <c r="H172" s="18">
        <f t="shared" si="19"/>
        <v>2558</v>
      </c>
      <c r="I172" s="18">
        <f>I173</f>
        <v>0</v>
      </c>
      <c r="J172" s="18">
        <f t="shared" si="20"/>
        <v>2558</v>
      </c>
      <c r="K172" s="18">
        <f>K173</f>
        <v>0</v>
      </c>
      <c r="L172" s="18">
        <f t="shared" si="21"/>
        <v>2558</v>
      </c>
      <c r="M172" s="18">
        <f>M173</f>
        <v>0</v>
      </c>
      <c r="N172" s="18">
        <f t="shared" si="22"/>
        <v>2558</v>
      </c>
      <c r="O172" s="18">
        <f>O173</f>
        <v>0</v>
      </c>
      <c r="P172" s="18">
        <f t="shared" si="23"/>
        <v>2558</v>
      </c>
      <c r="Q172" s="18">
        <f>Q173</f>
        <v>0</v>
      </c>
      <c r="R172" s="18">
        <f t="shared" si="24"/>
        <v>2558</v>
      </c>
    </row>
    <row r="173" spans="1:18" ht="15" customHeight="1" x14ac:dyDescent="0.3">
      <c r="A173" s="85" t="s">
        <v>85</v>
      </c>
      <c r="B173" s="17" t="s">
        <v>28</v>
      </c>
      <c r="C173" s="17" t="s">
        <v>97</v>
      </c>
      <c r="D173" s="21" t="s">
        <v>112</v>
      </c>
      <c r="E173" s="17">
        <v>110</v>
      </c>
      <c r="F173" s="18">
        <v>2558</v>
      </c>
      <c r="G173" s="18"/>
      <c r="H173" s="18">
        <f t="shared" si="19"/>
        <v>2558</v>
      </c>
      <c r="I173" s="18"/>
      <c r="J173" s="18">
        <f t="shared" si="20"/>
        <v>2558</v>
      </c>
      <c r="K173" s="18"/>
      <c r="L173" s="18">
        <f t="shared" si="21"/>
        <v>2558</v>
      </c>
      <c r="M173" s="18"/>
      <c r="N173" s="18">
        <f t="shared" si="22"/>
        <v>2558</v>
      </c>
      <c r="O173" s="18"/>
      <c r="P173" s="18">
        <f t="shared" si="23"/>
        <v>2558</v>
      </c>
      <c r="Q173" s="18"/>
      <c r="R173" s="18">
        <f t="shared" si="24"/>
        <v>2558</v>
      </c>
    </row>
    <row r="174" spans="1:18" ht="30" x14ac:dyDescent="0.3">
      <c r="A174" s="85" t="s">
        <v>35</v>
      </c>
      <c r="B174" s="17" t="s">
        <v>28</v>
      </c>
      <c r="C174" s="17" t="s">
        <v>97</v>
      </c>
      <c r="D174" s="21" t="s">
        <v>112</v>
      </c>
      <c r="E174" s="17">
        <v>200</v>
      </c>
      <c r="F174" s="18">
        <f>F175</f>
        <v>562.5</v>
      </c>
      <c r="G174" s="18">
        <f>G175</f>
        <v>0</v>
      </c>
      <c r="H174" s="18">
        <f t="shared" si="19"/>
        <v>562.5</v>
      </c>
      <c r="I174" s="18">
        <f>I175</f>
        <v>0</v>
      </c>
      <c r="J174" s="18">
        <f t="shared" si="20"/>
        <v>562.5</v>
      </c>
      <c r="K174" s="18">
        <f>K175</f>
        <v>0</v>
      </c>
      <c r="L174" s="18">
        <f t="shared" si="21"/>
        <v>562.5</v>
      </c>
      <c r="M174" s="18">
        <f>M175</f>
        <v>0</v>
      </c>
      <c r="N174" s="18">
        <f t="shared" si="22"/>
        <v>562.5</v>
      </c>
      <c r="O174" s="18">
        <f>O175</f>
        <v>0</v>
      </c>
      <c r="P174" s="18">
        <f t="shared" si="23"/>
        <v>562.5</v>
      </c>
      <c r="Q174" s="18">
        <f>Q175</f>
        <v>0</v>
      </c>
      <c r="R174" s="18">
        <f t="shared" si="24"/>
        <v>562.5</v>
      </c>
    </row>
    <row r="175" spans="1:18" ht="30.6" customHeight="1" x14ac:dyDescent="0.3">
      <c r="A175" s="85" t="s">
        <v>36</v>
      </c>
      <c r="B175" s="17" t="s">
        <v>28</v>
      </c>
      <c r="C175" s="17" t="s">
        <v>97</v>
      </c>
      <c r="D175" s="21" t="s">
        <v>112</v>
      </c>
      <c r="E175" s="17">
        <v>240</v>
      </c>
      <c r="F175" s="18">
        <v>562.5</v>
      </c>
      <c r="G175" s="18"/>
      <c r="H175" s="18">
        <f t="shared" si="19"/>
        <v>562.5</v>
      </c>
      <c r="I175" s="18"/>
      <c r="J175" s="18">
        <f t="shared" si="20"/>
        <v>562.5</v>
      </c>
      <c r="K175" s="18"/>
      <c r="L175" s="18">
        <f t="shared" si="21"/>
        <v>562.5</v>
      </c>
      <c r="M175" s="18"/>
      <c r="N175" s="18">
        <f t="shared" si="22"/>
        <v>562.5</v>
      </c>
      <c r="O175" s="18"/>
      <c r="P175" s="18">
        <f t="shared" si="23"/>
        <v>562.5</v>
      </c>
      <c r="Q175" s="18"/>
      <c r="R175" s="18">
        <f t="shared" si="24"/>
        <v>562.5</v>
      </c>
    </row>
    <row r="176" spans="1:18" x14ac:dyDescent="0.3">
      <c r="A176" s="85" t="s">
        <v>37</v>
      </c>
      <c r="B176" s="17" t="s">
        <v>28</v>
      </c>
      <c r="C176" s="17" t="s">
        <v>97</v>
      </c>
      <c r="D176" s="21" t="s">
        <v>112</v>
      </c>
      <c r="E176" s="17">
        <v>800</v>
      </c>
      <c r="F176" s="18">
        <f>F177</f>
        <v>4</v>
      </c>
      <c r="G176" s="18">
        <f>G177</f>
        <v>0</v>
      </c>
      <c r="H176" s="18">
        <f t="shared" si="19"/>
        <v>4</v>
      </c>
      <c r="I176" s="18">
        <f>I177</f>
        <v>0</v>
      </c>
      <c r="J176" s="18">
        <f t="shared" si="20"/>
        <v>4</v>
      </c>
      <c r="K176" s="18">
        <f>K177</f>
        <v>0</v>
      </c>
      <c r="L176" s="18">
        <f t="shared" si="21"/>
        <v>4</v>
      </c>
      <c r="M176" s="18">
        <f>M177</f>
        <v>0</v>
      </c>
      <c r="N176" s="18">
        <f t="shared" si="22"/>
        <v>4</v>
      </c>
      <c r="O176" s="18">
        <f>O177</f>
        <v>0</v>
      </c>
      <c r="P176" s="18">
        <f t="shared" si="23"/>
        <v>4</v>
      </c>
      <c r="Q176" s="18">
        <f>Q177</f>
        <v>0</v>
      </c>
      <c r="R176" s="18">
        <f t="shared" si="24"/>
        <v>4</v>
      </c>
    </row>
    <row r="177" spans="1:18" x14ac:dyDescent="0.3">
      <c r="A177" s="85" t="s">
        <v>38</v>
      </c>
      <c r="B177" s="17" t="s">
        <v>28</v>
      </c>
      <c r="C177" s="17" t="s">
        <v>97</v>
      </c>
      <c r="D177" s="21" t="s">
        <v>112</v>
      </c>
      <c r="E177" s="17">
        <v>850</v>
      </c>
      <c r="F177" s="18">
        <v>4</v>
      </c>
      <c r="G177" s="18"/>
      <c r="H177" s="18">
        <f t="shared" si="19"/>
        <v>4</v>
      </c>
      <c r="I177" s="18"/>
      <c r="J177" s="18">
        <f t="shared" si="20"/>
        <v>4</v>
      </c>
      <c r="K177" s="18"/>
      <c r="L177" s="18">
        <f t="shared" si="21"/>
        <v>4</v>
      </c>
      <c r="M177" s="18"/>
      <c r="N177" s="18">
        <f t="shared" si="22"/>
        <v>4</v>
      </c>
      <c r="O177" s="18"/>
      <c r="P177" s="18">
        <f t="shared" si="23"/>
        <v>4</v>
      </c>
      <c r="Q177" s="18"/>
      <c r="R177" s="18">
        <f t="shared" si="24"/>
        <v>4</v>
      </c>
    </row>
    <row r="178" spans="1:18" ht="33" customHeight="1" x14ac:dyDescent="0.3">
      <c r="A178" s="85" t="s">
        <v>114</v>
      </c>
      <c r="B178" s="17" t="s">
        <v>28</v>
      </c>
      <c r="C178" s="17" t="s">
        <v>115</v>
      </c>
      <c r="D178" s="21" t="s">
        <v>13</v>
      </c>
      <c r="E178" s="17" t="s">
        <v>14</v>
      </c>
      <c r="F178" s="18">
        <f>F179+F190+F195+F202</f>
        <v>1682.4</v>
      </c>
      <c r="G178" s="18">
        <f>G179+G190+G195+G202</f>
        <v>0</v>
      </c>
      <c r="H178" s="18">
        <f t="shared" si="19"/>
        <v>1682.4</v>
      </c>
      <c r="I178" s="18">
        <f>I179+I190+I195+I202</f>
        <v>0</v>
      </c>
      <c r="J178" s="18">
        <f t="shared" si="20"/>
        <v>1682.4</v>
      </c>
      <c r="K178" s="18">
        <f>K179+K190+K195+K202</f>
        <v>0</v>
      </c>
      <c r="L178" s="18">
        <f t="shared" si="21"/>
        <v>1682.4</v>
      </c>
      <c r="M178" s="18">
        <f>M179+M190+M195+M202</f>
        <v>0</v>
      </c>
      <c r="N178" s="18">
        <f t="shared" si="22"/>
        <v>1682.4</v>
      </c>
      <c r="O178" s="18">
        <f>O179+O190+O195+O202</f>
        <v>0</v>
      </c>
      <c r="P178" s="18">
        <f t="shared" si="23"/>
        <v>1682.4</v>
      </c>
      <c r="Q178" s="18">
        <f>Q179+Q190+Q195+Q202</f>
        <v>0</v>
      </c>
      <c r="R178" s="18">
        <f t="shared" si="24"/>
        <v>1682.4</v>
      </c>
    </row>
    <row r="179" spans="1:18" ht="45" x14ac:dyDescent="0.3">
      <c r="A179" s="85" t="s">
        <v>633</v>
      </c>
      <c r="B179" s="17" t="s">
        <v>28</v>
      </c>
      <c r="C179" s="17" t="s">
        <v>115</v>
      </c>
      <c r="D179" s="21" t="s">
        <v>116</v>
      </c>
      <c r="E179" s="17" t="s">
        <v>14</v>
      </c>
      <c r="F179" s="18">
        <f>F180+F185</f>
        <v>964.4</v>
      </c>
      <c r="G179" s="18">
        <f>G180+G185</f>
        <v>0</v>
      </c>
      <c r="H179" s="18">
        <f t="shared" si="19"/>
        <v>964.4</v>
      </c>
      <c r="I179" s="18">
        <f>I180+I185</f>
        <v>0</v>
      </c>
      <c r="J179" s="18">
        <f t="shared" si="20"/>
        <v>964.4</v>
      </c>
      <c r="K179" s="18">
        <f>K180+K185</f>
        <v>0</v>
      </c>
      <c r="L179" s="18">
        <f t="shared" si="21"/>
        <v>964.4</v>
      </c>
      <c r="M179" s="18">
        <f>M180+M185</f>
        <v>0</v>
      </c>
      <c r="N179" s="18">
        <f t="shared" si="22"/>
        <v>964.4</v>
      </c>
      <c r="O179" s="18">
        <f>O180+O185</f>
        <v>0</v>
      </c>
      <c r="P179" s="18">
        <f t="shared" si="23"/>
        <v>964.4</v>
      </c>
      <c r="Q179" s="18">
        <f>Q180+Q185</f>
        <v>0</v>
      </c>
      <c r="R179" s="18">
        <f t="shared" si="24"/>
        <v>964.4</v>
      </c>
    </row>
    <row r="180" spans="1:18" ht="46.5" customHeight="1" x14ac:dyDescent="0.3">
      <c r="A180" s="85" t="s">
        <v>117</v>
      </c>
      <c r="B180" s="17" t="s">
        <v>28</v>
      </c>
      <c r="C180" s="17" t="s">
        <v>115</v>
      </c>
      <c r="D180" s="21" t="s">
        <v>118</v>
      </c>
      <c r="E180" s="17" t="s">
        <v>14</v>
      </c>
      <c r="F180" s="18">
        <f t="shared" ref="F180:Q183" si="26">F181</f>
        <v>914.4</v>
      </c>
      <c r="G180" s="18">
        <f t="shared" si="26"/>
        <v>0</v>
      </c>
      <c r="H180" s="18">
        <f t="shared" si="19"/>
        <v>914.4</v>
      </c>
      <c r="I180" s="18">
        <f t="shared" si="26"/>
        <v>0</v>
      </c>
      <c r="J180" s="18">
        <f t="shared" si="20"/>
        <v>914.4</v>
      </c>
      <c r="K180" s="18">
        <f t="shared" si="26"/>
        <v>0</v>
      </c>
      <c r="L180" s="18">
        <f t="shared" si="21"/>
        <v>914.4</v>
      </c>
      <c r="M180" s="18">
        <f t="shared" si="26"/>
        <v>0</v>
      </c>
      <c r="N180" s="18">
        <f t="shared" si="22"/>
        <v>914.4</v>
      </c>
      <c r="O180" s="18">
        <f t="shared" si="26"/>
        <v>0</v>
      </c>
      <c r="P180" s="18">
        <f t="shared" si="23"/>
        <v>914.4</v>
      </c>
      <c r="Q180" s="18">
        <f t="shared" si="26"/>
        <v>0</v>
      </c>
      <c r="R180" s="18">
        <f t="shared" si="24"/>
        <v>914.4</v>
      </c>
    </row>
    <row r="181" spans="1:18" ht="45.6" customHeight="1" x14ac:dyDescent="0.3">
      <c r="A181" s="85" t="s">
        <v>119</v>
      </c>
      <c r="B181" s="17" t="s">
        <v>28</v>
      </c>
      <c r="C181" s="17" t="s">
        <v>115</v>
      </c>
      <c r="D181" s="21" t="s">
        <v>120</v>
      </c>
      <c r="E181" s="17" t="s">
        <v>14</v>
      </c>
      <c r="F181" s="18">
        <f t="shared" si="26"/>
        <v>914.4</v>
      </c>
      <c r="G181" s="18">
        <f t="shared" si="26"/>
        <v>0</v>
      </c>
      <c r="H181" s="18">
        <f t="shared" si="19"/>
        <v>914.4</v>
      </c>
      <c r="I181" s="18">
        <f t="shared" si="26"/>
        <v>0</v>
      </c>
      <c r="J181" s="18">
        <f t="shared" si="20"/>
        <v>914.4</v>
      </c>
      <c r="K181" s="18">
        <f t="shared" si="26"/>
        <v>0</v>
      </c>
      <c r="L181" s="18">
        <f t="shared" si="21"/>
        <v>914.4</v>
      </c>
      <c r="M181" s="18">
        <f t="shared" si="26"/>
        <v>0</v>
      </c>
      <c r="N181" s="18">
        <f t="shared" si="22"/>
        <v>914.4</v>
      </c>
      <c r="O181" s="18">
        <f t="shared" si="26"/>
        <v>0</v>
      </c>
      <c r="P181" s="18">
        <f t="shared" si="23"/>
        <v>914.4</v>
      </c>
      <c r="Q181" s="18">
        <f t="shared" si="26"/>
        <v>0</v>
      </c>
      <c r="R181" s="18">
        <f t="shared" si="24"/>
        <v>914.4</v>
      </c>
    </row>
    <row r="182" spans="1:18" ht="45" x14ac:dyDescent="0.3">
      <c r="A182" s="85" t="s">
        <v>121</v>
      </c>
      <c r="B182" s="17" t="s">
        <v>28</v>
      </c>
      <c r="C182" s="17" t="s">
        <v>115</v>
      </c>
      <c r="D182" s="21" t="s">
        <v>122</v>
      </c>
      <c r="E182" s="17" t="s">
        <v>14</v>
      </c>
      <c r="F182" s="18">
        <f t="shared" si="26"/>
        <v>914.4</v>
      </c>
      <c r="G182" s="18">
        <f t="shared" si="26"/>
        <v>0</v>
      </c>
      <c r="H182" s="18">
        <f t="shared" si="19"/>
        <v>914.4</v>
      </c>
      <c r="I182" s="18">
        <f t="shared" si="26"/>
        <v>0</v>
      </c>
      <c r="J182" s="18">
        <f t="shared" si="20"/>
        <v>914.4</v>
      </c>
      <c r="K182" s="18">
        <f t="shared" si="26"/>
        <v>0</v>
      </c>
      <c r="L182" s="18">
        <f t="shared" si="21"/>
        <v>914.4</v>
      </c>
      <c r="M182" s="18">
        <f t="shared" si="26"/>
        <v>0</v>
      </c>
      <c r="N182" s="18">
        <f t="shared" si="22"/>
        <v>914.4</v>
      </c>
      <c r="O182" s="18">
        <f t="shared" si="26"/>
        <v>0</v>
      </c>
      <c r="P182" s="18">
        <f t="shared" si="23"/>
        <v>914.4</v>
      </c>
      <c r="Q182" s="18">
        <f t="shared" si="26"/>
        <v>0</v>
      </c>
      <c r="R182" s="18">
        <f t="shared" si="24"/>
        <v>914.4</v>
      </c>
    </row>
    <row r="183" spans="1:18" ht="33" customHeight="1" x14ac:dyDescent="0.3">
      <c r="A183" s="85" t="s">
        <v>123</v>
      </c>
      <c r="B183" s="17" t="s">
        <v>28</v>
      </c>
      <c r="C183" s="17" t="s">
        <v>115</v>
      </c>
      <c r="D183" s="21" t="s">
        <v>122</v>
      </c>
      <c r="E183" s="17">
        <v>600</v>
      </c>
      <c r="F183" s="18">
        <f t="shared" si="26"/>
        <v>914.4</v>
      </c>
      <c r="G183" s="18">
        <f t="shared" si="26"/>
        <v>0</v>
      </c>
      <c r="H183" s="18">
        <f t="shared" si="19"/>
        <v>914.4</v>
      </c>
      <c r="I183" s="18">
        <f t="shared" si="26"/>
        <v>0</v>
      </c>
      <c r="J183" s="18">
        <f t="shared" si="20"/>
        <v>914.4</v>
      </c>
      <c r="K183" s="18">
        <f t="shared" si="26"/>
        <v>0</v>
      </c>
      <c r="L183" s="18">
        <f t="shared" si="21"/>
        <v>914.4</v>
      </c>
      <c r="M183" s="18">
        <f t="shared" si="26"/>
        <v>0</v>
      </c>
      <c r="N183" s="18">
        <f t="shared" si="22"/>
        <v>914.4</v>
      </c>
      <c r="O183" s="18">
        <f t="shared" si="26"/>
        <v>0</v>
      </c>
      <c r="P183" s="18">
        <f t="shared" si="23"/>
        <v>914.4</v>
      </c>
      <c r="Q183" s="18">
        <f t="shared" si="26"/>
        <v>0</v>
      </c>
      <c r="R183" s="18">
        <f t="shared" si="24"/>
        <v>914.4</v>
      </c>
    </row>
    <row r="184" spans="1:18" x14ac:dyDescent="0.3">
      <c r="A184" s="85" t="s">
        <v>124</v>
      </c>
      <c r="B184" s="17" t="s">
        <v>28</v>
      </c>
      <c r="C184" s="17" t="s">
        <v>115</v>
      </c>
      <c r="D184" s="21" t="s">
        <v>122</v>
      </c>
      <c r="E184" s="17">
        <v>610</v>
      </c>
      <c r="F184" s="18">
        <v>914.4</v>
      </c>
      <c r="G184" s="18"/>
      <c r="H184" s="18">
        <f t="shared" si="19"/>
        <v>914.4</v>
      </c>
      <c r="I184" s="18"/>
      <c r="J184" s="18">
        <f t="shared" si="20"/>
        <v>914.4</v>
      </c>
      <c r="K184" s="18"/>
      <c r="L184" s="18">
        <f t="shared" si="21"/>
        <v>914.4</v>
      </c>
      <c r="M184" s="18"/>
      <c r="N184" s="18">
        <f t="shared" si="22"/>
        <v>914.4</v>
      </c>
      <c r="O184" s="18"/>
      <c r="P184" s="18">
        <f t="shared" si="23"/>
        <v>914.4</v>
      </c>
      <c r="Q184" s="18"/>
      <c r="R184" s="18">
        <f t="shared" si="24"/>
        <v>914.4</v>
      </c>
    </row>
    <row r="185" spans="1:18" ht="45" x14ac:dyDescent="0.3">
      <c r="A185" s="85" t="s">
        <v>463</v>
      </c>
      <c r="B185" s="17" t="s">
        <v>28</v>
      </c>
      <c r="C185" s="17" t="s">
        <v>115</v>
      </c>
      <c r="D185" s="21" t="s">
        <v>467</v>
      </c>
      <c r="E185" s="17" t="s">
        <v>14</v>
      </c>
      <c r="F185" s="18">
        <f t="shared" ref="F185:Q188" si="27">F186</f>
        <v>50</v>
      </c>
      <c r="G185" s="18">
        <f t="shared" si="27"/>
        <v>0</v>
      </c>
      <c r="H185" s="18">
        <f t="shared" si="19"/>
        <v>50</v>
      </c>
      <c r="I185" s="18">
        <f t="shared" si="27"/>
        <v>0</v>
      </c>
      <c r="J185" s="18">
        <f t="shared" si="20"/>
        <v>50</v>
      </c>
      <c r="K185" s="18">
        <f t="shared" si="27"/>
        <v>0</v>
      </c>
      <c r="L185" s="18">
        <f t="shared" si="21"/>
        <v>50</v>
      </c>
      <c r="M185" s="18">
        <f t="shared" si="27"/>
        <v>0</v>
      </c>
      <c r="N185" s="18">
        <f t="shared" si="22"/>
        <v>50</v>
      </c>
      <c r="O185" s="18">
        <f t="shared" si="27"/>
        <v>0</v>
      </c>
      <c r="P185" s="18">
        <f t="shared" si="23"/>
        <v>50</v>
      </c>
      <c r="Q185" s="18">
        <f t="shared" si="27"/>
        <v>0</v>
      </c>
      <c r="R185" s="18">
        <f t="shared" si="24"/>
        <v>50</v>
      </c>
    </row>
    <row r="186" spans="1:18" ht="30" x14ac:dyDescent="0.3">
      <c r="A186" s="85" t="s">
        <v>464</v>
      </c>
      <c r="B186" s="17" t="s">
        <v>28</v>
      </c>
      <c r="C186" s="17" t="s">
        <v>115</v>
      </c>
      <c r="D186" s="21" t="s">
        <v>468</v>
      </c>
      <c r="E186" s="17" t="s">
        <v>14</v>
      </c>
      <c r="F186" s="18">
        <f t="shared" si="27"/>
        <v>50</v>
      </c>
      <c r="G186" s="18">
        <f t="shared" si="27"/>
        <v>0</v>
      </c>
      <c r="H186" s="18">
        <f t="shared" si="19"/>
        <v>50</v>
      </c>
      <c r="I186" s="18">
        <f t="shared" si="27"/>
        <v>0</v>
      </c>
      <c r="J186" s="18">
        <f t="shared" si="20"/>
        <v>50</v>
      </c>
      <c r="K186" s="18">
        <f t="shared" si="27"/>
        <v>0</v>
      </c>
      <c r="L186" s="18">
        <f t="shared" si="21"/>
        <v>50</v>
      </c>
      <c r="M186" s="18">
        <f t="shared" si="27"/>
        <v>0</v>
      </c>
      <c r="N186" s="18">
        <f t="shared" si="22"/>
        <v>50</v>
      </c>
      <c r="O186" s="18">
        <f t="shared" si="27"/>
        <v>0</v>
      </c>
      <c r="P186" s="18">
        <f t="shared" si="23"/>
        <v>50</v>
      </c>
      <c r="Q186" s="18">
        <f t="shared" si="27"/>
        <v>0</v>
      </c>
      <c r="R186" s="18">
        <f t="shared" si="24"/>
        <v>50</v>
      </c>
    </row>
    <row r="187" spans="1:18" ht="45" x14ac:dyDescent="0.3">
      <c r="A187" s="85" t="s">
        <v>465</v>
      </c>
      <c r="B187" s="17" t="s">
        <v>28</v>
      </c>
      <c r="C187" s="17" t="s">
        <v>115</v>
      </c>
      <c r="D187" s="21" t="s">
        <v>469</v>
      </c>
      <c r="E187" s="17" t="s">
        <v>14</v>
      </c>
      <c r="F187" s="18">
        <f t="shared" si="27"/>
        <v>50</v>
      </c>
      <c r="G187" s="18">
        <f t="shared" si="27"/>
        <v>0</v>
      </c>
      <c r="H187" s="18">
        <f t="shared" si="19"/>
        <v>50</v>
      </c>
      <c r="I187" s="18">
        <f t="shared" si="27"/>
        <v>0</v>
      </c>
      <c r="J187" s="18">
        <f t="shared" si="20"/>
        <v>50</v>
      </c>
      <c r="K187" s="18">
        <f t="shared" si="27"/>
        <v>0</v>
      </c>
      <c r="L187" s="18">
        <f t="shared" si="21"/>
        <v>50</v>
      </c>
      <c r="M187" s="18">
        <f t="shared" si="27"/>
        <v>0</v>
      </c>
      <c r="N187" s="18">
        <f t="shared" si="22"/>
        <v>50</v>
      </c>
      <c r="O187" s="18">
        <f t="shared" si="27"/>
        <v>0</v>
      </c>
      <c r="P187" s="18">
        <f t="shared" si="23"/>
        <v>50</v>
      </c>
      <c r="Q187" s="18">
        <f t="shared" si="27"/>
        <v>0</v>
      </c>
      <c r="R187" s="18">
        <f t="shared" si="24"/>
        <v>50</v>
      </c>
    </row>
    <row r="188" spans="1:18" ht="30" x14ac:dyDescent="0.3">
      <c r="A188" s="85" t="s">
        <v>35</v>
      </c>
      <c r="B188" s="17" t="s">
        <v>28</v>
      </c>
      <c r="C188" s="17" t="s">
        <v>115</v>
      </c>
      <c r="D188" s="21" t="s">
        <v>469</v>
      </c>
      <c r="E188" s="17" t="s">
        <v>466</v>
      </c>
      <c r="F188" s="18">
        <f t="shared" si="27"/>
        <v>50</v>
      </c>
      <c r="G188" s="18">
        <f t="shared" si="27"/>
        <v>0</v>
      </c>
      <c r="H188" s="18">
        <f t="shared" si="19"/>
        <v>50</v>
      </c>
      <c r="I188" s="18">
        <f t="shared" si="27"/>
        <v>0</v>
      </c>
      <c r="J188" s="18">
        <f t="shared" si="20"/>
        <v>50</v>
      </c>
      <c r="K188" s="18">
        <f t="shared" si="27"/>
        <v>0</v>
      </c>
      <c r="L188" s="18">
        <f t="shared" si="21"/>
        <v>50</v>
      </c>
      <c r="M188" s="18">
        <f t="shared" si="27"/>
        <v>0</v>
      </c>
      <c r="N188" s="18">
        <f t="shared" si="22"/>
        <v>50</v>
      </c>
      <c r="O188" s="18">
        <f t="shared" si="27"/>
        <v>0</v>
      </c>
      <c r="P188" s="18">
        <f t="shared" si="23"/>
        <v>50</v>
      </c>
      <c r="Q188" s="18">
        <f t="shared" si="27"/>
        <v>0</v>
      </c>
      <c r="R188" s="18">
        <f t="shared" si="24"/>
        <v>50</v>
      </c>
    </row>
    <row r="189" spans="1:18" ht="30.75" customHeight="1" x14ac:dyDescent="0.3">
      <c r="A189" s="85" t="s">
        <v>36</v>
      </c>
      <c r="B189" s="17" t="s">
        <v>28</v>
      </c>
      <c r="C189" s="17" t="s">
        <v>115</v>
      </c>
      <c r="D189" s="21" t="s">
        <v>469</v>
      </c>
      <c r="E189" s="17" t="s">
        <v>462</v>
      </c>
      <c r="F189" s="18">
        <v>50</v>
      </c>
      <c r="G189" s="18"/>
      <c r="H189" s="18">
        <f t="shared" si="19"/>
        <v>50</v>
      </c>
      <c r="I189" s="18"/>
      <c r="J189" s="18">
        <f t="shared" si="20"/>
        <v>50</v>
      </c>
      <c r="K189" s="18"/>
      <c r="L189" s="18">
        <f t="shared" si="21"/>
        <v>50</v>
      </c>
      <c r="M189" s="18"/>
      <c r="N189" s="18">
        <f t="shared" si="22"/>
        <v>50</v>
      </c>
      <c r="O189" s="18"/>
      <c r="P189" s="18">
        <f t="shared" si="23"/>
        <v>50</v>
      </c>
      <c r="Q189" s="18"/>
      <c r="R189" s="18">
        <f t="shared" si="24"/>
        <v>50</v>
      </c>
    </row>
    <row r="190" spans="1:18" ht="45" x14ac:dyDescent="0.3">
      <c r="A190" s="85" t="s">
        <v>706</v>
      </c>
      <c r="B190" s="17" t="s">
        <v>28</v>
      </c>
      <c r="C190" s="17" t="s">
        <v>115</v>
      </c>
      <c r="D190" s="21" t="s">
        <v>527</v>
      </c>
      <c r="E190" s="17" t="s">
        <v>14</v>
      </c>
      <c r="F190" s="18">
        <f t="shared" ref="F190:Q193" si="28">F191</f>
        <v>20</v>
      </c>
      <c r="G190" s="18">
        <f t="shared" si="28"/>
        <v>0</v>
      </c>
      <c r="H190" s="18">
        <f t="shared" si="19"/>
        <v>20</v>
      </c>
      <c r="I190" s="18">
        <f t="shared" si="28"/>
        <v>0</v>
      </c>
      <c r="J190" s="18">
        <f t="shared" si="20"/>
        <v>20</v>
      </c>
      <c r="K190" s="18">
        <f t="shared" si="28"/>
        <v>0</v>
      </c>
      <c r="L190" s="18">
        <f t="shared" si="21"/>
        <v>20</v>
      </c>
      <c r="M190" s="18">
        <f t="shared" si="28"/>
        <v>0</v>
      </c>
      <c r="N190" s="18">
        <f t="shared" si="22"/>
        <v>20</v>
      </c>
      <c r="O190" s="18">
        <f t="shared" si="28"/>
        <v>0</v>
      </c>
      <c r="P190" s="18">
        <f t="shared" si="23"/>
        <v>20</v>
      </c>
      <c r="Q190" s="18">
        <f t="shared" si="28"/>
        <v>0</v>
      </c>
      <c r="R190" s="18">
        <f t="shared" si="24"/>
        <v>20</v>
      </c>
    </row>
    <row r="191" spans="1:18" ht="75" x14ac:dyDescent="0.3">
      <c r="A191" s="85" t="s">
        <v>528</v>
      </c>
      <c r="B191" s="17" t="s">
        <v>28</v>
      </c>
      <c r="C191" s="17" t="s">
        <v>115</v>
      </c>
      <c r="D191" s="21" t="s">
        <v>529</v>
      </c>
      <c r="E191" s="17" t="s">
        <v>14</v>
      </c>
      <c r="F191" s="18">
        <f t="shared" si="28"/>
        <v>20</v>
      </c>
      <c r="G191" s="18">
        <f t="shared" si="28"/>
        <v>0</v>
      </c>
      <c r="H191" s="18">
        <f t="shared" si="19"/>
        <v>20</v>
      </c>
      <c r="I191" s="18">
        <f t="shared" si="28"/>
        <v>0</v>
      </c>
      <c r="J191" s="18">
        <f t="shared" si="20"/>
        <v>20</v>
      </c>
      <c r="K191" s="18">
        <f t="shared" si="28"/>
        <v>0</v>
      </c>
      <c r="L191" s="18">
        <f t="shared" si="21"/>
        <v>20</v>
      </c>
      <c r="M191" s="18">
        <f t="shared" si="28"/>
        <v>0</v>
      </c>
      <c r="N191" s="18">
        <f t="shared" si="22"/>
        <v>20</v>
      </c>
      <c r="O191" s="18">
        <f t="shared" si="28"/>
        <v>0</v>
      </c>
      <c r="P191" s="18">
        <f t="shared" si="23"/>
        <v>20</v>
      </c>
      <c r="Q191" s="18">
        <f t="shared" si="28"/>
        <v>0</v>
      </c>
      <c r="R191" s="18">
        <f t="shared" si="24"/>
        <v>20</v>
      </c>
    </row>
    <row r="192" spans="1:18" ht="45" customHeight="1" x14ac:dyDescent="0.3">
      <c r="A192" s="85" t="s">
        <v>530</v>
      </c>
      <c r="B192" s="17" t="s">
        <v>28</v>
      </c>
      <c r="C192" s="17" t="s">
        <v>115</v>
      </c>
      <c r="D192" s="21" t="s">
        <v>531</v>
      </c>
      <c r="E192" s="17" t="s">
        <v>14</v>
      </c>
      <c r="F192" s="18">
        <f t="shared" si="28"/>
        <v>20</v>
      </c>
      <c r="G192" s="18">
        <f t="shared" si="28"/>
        <v>0</v>
      </c>
      <c r="H192" s="18">
        <f t="shared" si="19"/>
        <v>20</v>
      </c>
      <c r="I192" s="18">
        <f t="shared" si="28"/>
        <v>0</v>
      </c>
      <c r="J192" s="18">
        <f t="shared" si="20"/>
        <v>20</v>
      </c>
      <c r="K192" s="18">
        <f t="shared" si="28"/>
        <v>0</v>
      </c>
      <c r="L192" s="18">
        <f t="shared" si="21"/>
        <v>20</v>
      </c>
      <c r="M192" s="18">
        <f t="shared" si="28"/>
        <v>0</v>
      </c>
      <c r="N192" s="18">
        <f t="shared" si="22"/>
        <v>20</v>
      </c>
      <c r="O192" s="18">
        <f t="shared" si="28"/>
        <v>0</v>
      </c>
      <c r="P192" s="18">
        <f t="shared" si="23"/>
        <v>20</v>
      </c>
      <c r="Q192" s="18">
        <f t="shared" si="28"/>
        <v>0</v>
      </c>
      <c r="R192" s="18">
        <f t="shared" si="24"/>
        <v>20</v>
      </c>
    </row>
    <row r="193" spans="1:18" ht="30" x14ac:dyDescent="0.3">
      <c r="A193" s="85" t="s">
        <v>35</v>
      </c>
      <c r="B193" s="17" t="s">
        <v>28</v>
      </c>
      <c r="C193" s="17" t="s">
        <v>115</v>
      </c>
      <c r="D193" s="21" t="s">
        <v>531</v>
      </c>
      <c r="E193" s="17" t="s">
        <v>466</v>
      </c>
      <c r="F193" s="18">
        <f t="shared" si="28"/>
        <v>20</v>
      </c>
      <c r="G193" s="18">
        <f t="shared" si="28"/>
        <v>0</v>
      </c>
      <c r="H193" s="18">
        <f t="shared" si="19"/>
        <v>20</v>
      </c>
      <c r="I193" s="18">
        <f t="shared" si="28"/>
        <v>0</v>
      </c>
      <c r="J193" s="18">
        <f t="shared" si="20"/>
        <v>20</v>
      </c>
      <c r="K193" s="18">
        <f t="shared" si="28"/>
        <v>0</v>
      </c>
      <c r="L193" s="18">
        <f t="shared" si="21"/>
        <v>20</v>
      </c>
      <c r="M193" s="18">
        <f t="shared" si="28"/>
        <v>0</v>
      </c>
      <c r="N193" s="18">
        <f t="shared" si="22"/>
        <v>20</v>
      </c>
      <c r="O193" s="18">
        <f t="shared" si="28"/>
        <v>0</v>
      </c>
      <c r="P193" s="18">
        <f t="shared" si="23"/>
        <v>20</v>
      </c>
      <c r="Q193" s="18">
        <f t="shared" si="28"/>
        <v>0</v>
      </c>
      <c r="R193" s="18">
        <f t="shared" si="24"/>
        <v>20</v>
      </c>
    </row>
    <row r="194" spans="1:18" ht="31.9" customHeight="1" x14ac:dyDescent="0.3">
      <c r="A194" s="85" t="s">
        <v>36</v>
      </c>
      <c r="B194" s="17" t="s">
        <v>28</v>
      </c>
      <c r="C194" s="17" t="s">
        <v>115</v>
      </c>
      <c r="D194" s="21" t="s">
        <v>531</v>
      </c>
      <c r="E194" s="17" t="s">
        <v>462</v>
      </c>
      <c r="F194" s="18">
        <v>20</v>
      </c>
      <c r="G194" s="18"/>
      <c r="H194" s="18">
        <f t="shared" si="19"/>
        <v>20</v>
      </c>
      <c r="I194" s="18"/>
      <c r="J194" s="18">
        <f t="shared" si="20"/>
        <v>20</v>
      </c>
      <c r="K194" s="18"/>
      <c r="L194" s="18">
        <f t="shared" si="21"/>
        <v>20</v>
      </c>
      <c r="M194" s="18"/>
      <c r="N194" s="18">
        <f t="shared" si="22"/>
        <v>20</v>
      </c>
      <c r="O194" s="18"/>
      <c r="P194" s="18">
        <f t="shared" si="23"/>
        <v>20</v>
      </c>
      <c r="Q194" s="18"/>
      <c r="R194" s="18">
        <f t="shared" si="24"/>
        <v>20</v>
      </c>
    </row>
    <row r="195" spans="1:18" ht="59.25" customHeight="1" x14ac:dyDescent="0.3">
      <c r="A195" s="85" t="s">
        <v>755</v>
      </c>
      <c r="B195" s="17" t="s">
        <v>28</v>
      </c>
      <c r="C195" s="17" t="s">
        <v>115</v>
      </c>
      <c r="D195" s="21" t="s">
        <v>533</v>
      </c>
      <c r="E195" s="17" t="s">
        <v>14</v>
      </c>
      <c r="F195" s="18">
        <f t="shared" ref="F195:Q198" si="29">F196</f>
        <v>50</v>
      </c>
      <c r="G195" s="18">
        <f t="shared" si="29"/>
        <v>0</v>
      </c>
      <c r="H195" s="18">
        <f t="shared" si="19"/>
        <v>50</v>
      </c>
      <c r="I195" s="18">
        <f t="shared" si="29"/>
        <v>0</v>
      </c>
      <c r="J195" s="18">
        <f t="shared" si="20"/>
        <v>50</v>
      </c>
      <c r="K195" s="18">
        <f t="shared" si="29"/>
        <v>0</v>
      </c>
      <c r="L195" s="18">
        <f t="shared" si="21"/>
        <v>50</v>
      </c>
      <c r="M195" s="18">
        <f t="shared" si="29"/>
        <v>0</v>
      </c>
      <c r="N195" s="18">
        <f t="shared" si="22"/>
        <v>50</v>
      </c>
      <c r="O195" s="18">
        <f t="shared" si="29"/>
        <v>0</v>
      </c>
      <c r="P195" s="18">
        <f t="shared" si="23"/>
        <v>50</v>
      </c>
      <c r="Q195" s="18">
        <f t="shared" si="29"/>
        <v>0</v>
      </c>
      <c r="R195" s="18">
        <f t="shared" si="24"/>
        <v>50</v>
      </c>
    </row>
    <row r="196" spans="1:18" ht="73.900000000000006" customHeight="1" x14ac:dyDescent="0.3">
      <c r="A196" s="85" t="s">
        <v>532</v>
      </c>
      <c r="B196" s="17" t="s">
        <v>28</v>
      </c>
      <c r="C196" s="17" t="s">
        <v>115</v>
      </c>
      <c r="D196" s="21" t="s">
        <v>534</v>
      </c>
      <c r="E196" s="17" t="s">
        <v>14</v>
      </c>
      <c r="F196" s="18">
        <f t="shared" si="29"/>
        <v>50</v>
      </c>
      <c r="G196" s="18">
        <f t="shared" si="29"/>
        <v>0</v>
      </c>
      <c r="H196" s="18">
        <f t="shared" si="19"/>
        <v>50</v>
      </c>
      <c r="I196" s="18">
        <f t="shared" si="29"/>
        <v>0</v>
      </c>
      <c r="J196" s="18">
        <f t="shared" si="20"/>
        <v>50</v>
      </c>
      <c r="K196" s="18">
        <f t="shared" si="29"/>
        <v>0</v>
      </c>
      <c r="L196" s="18">
        <f t="shared" si="21"/>
        <v>50</v>
      </c>
      <c r="M196" s="18">
        <f t="shared" si="29"/>
        <v>0</v>
      </c>
      <c r="N196" s="18">
        <f t="shared" si="22"/>
        <v>50</v>
      </c>
      <c r="O196" s="18">
        <f t="shared" si="29"/>
        <v>0</v>
      </c>
      <c r="P196" s="18">
        <f t="shared" si="23"/>
        <v>50</v>
      </c>
      <c r="Q196" s="18">
        <f t="shared" si="29"/>
        <v>0</v>
      </c>
      <c r="R196" s="18">
        <f t="shared" si="24"/>
        <v>50</v>
      </c>
    </row>
    <row r="197" spans="1:18" ht="74.25" customHeight="1" x14ac:dyDescent="0.3">
      <c r="A197" s="85" t="s">
        <v>535</v>
      </c>
      <c r="B197" s="17" t="s">
        <v>28</v>
      </c>
      <c r="C197" s="17" t="s">
        <v>115</v>
      </c>
      <c r="D197" s="21" t="s">
        <v>536</v>
      </c>
      <c r="E197" s="17" t="s">
        <v>14</v>
      </c>
      <c r="F197" s="18">
        <f t="shared" si="29"/>
        <v>50</v>
      </c>
      <c r="G197" s="18">
        <f t="shared" si="29"/>
        <v>0</v>
      </c>
      <c r="H197" s="18">
        <f t="shared" si="19"/>
        <v>50</v>
      </c>
      <c r="I197" s="18">
        <f t="shared" si="29"/>
        <v>0</v>
      </c>
      <c r="J197" s="18">
        <f t="shared" si="20"/>
        <v>50</v>
      </c>
      <c r="K197" s="18">
        <f t="shared" si="29"/>
        <v>0</v>
      </c>
      <c r="L197" s="18">
        <f t="shared" si="21"/>
        <v>50</v>
      </c>
      <c r="M197" s="18">
        <f t="shared" si="29"/>
        <v>0</v>
      </c>
      <c r="N197" s="18">
        <f t="shared" si="22"/>
        <v>50</v>
      </c>
      <c r="O197" s="18">
        <f t="shared" si="29"/>
        <v>0</v>
      </c>
      <c r="P197" s="18">
        <f t="shared" si="23"/>
        <v>50</v>
      </c>
      <c r="Q197" s="18">
        <f t="shared" si="29"/>
        <v>0</v>
      </c>
      <c r="R197" s="18">
        <f t="shared" si="24"/>
        <v>50</v>
      </c>
    </row>
    <row r="198" spans="1:18" ht="33" customHeight="1" x14ac:dyDescent="0.3">
      <c r="A198" s="85" t="s">
        <v>35</v>
      </c>
      <c r="B198" s="17" t="s">
        <v>28</v>
      </c>
      <c r="C198" s="17" t="s">
        <v>115</v>
      </c>
      <c r="D198" s="21" t="s">
        <v>536</v>
      </c>
      <c r="E198" s="17" t="s">
        <v>466</v>
      </c>
      <c r="F198" s="18">
        <f t="shared" si="29"/>
        <v>50</v>
      </c>
      <c r="G198" s="18">
        <f t="shared" si="29"/>
        <v>0</v>
      </c>
      <c r="H198" s="18">
        <f t="shared" si="19"/>
        <v>50</v>
      </c>
      <c r="I198" s="18">
        <f t="shared" si="29"/>
        <v>0</v>
      </c>
      <c r="J198" s="18">
        <f t="shared" si="20"/>
        <v>50</v>
      </c>
      <c r="K198" s="18">
        <f t="shared" si="29"/>
        <v>0</v>
      </c>
      <c r="L198" s="18">
        <f t="shared" si="21"/>
        <v>50</v>
      </c>
      <c r="M198" s="18">
        <f t="shared" si="29"/>
        <v>0</v>
      </c>
      <c r="N198" s="18">
        <f t="shared" si="22"/>
        <v>50</v>
      </c>
      <c r="O198" s="18">
        <f t="shared" si="29"/>
        <v>0</v>
      </c>
      <c r="P198" s="18">
        <f t="shared" si="23"/>
        <v>50</v>
      </c>
      <c r="Q198" s="18">
        <f t="shared" si="29"/>
        <v>0</v>
      </c>
      <c r="R198" s="18">
        <f t="shared" si="24"/>
        <v>50</v>
      </c>
    </row>
    <row r="199" spans="1:18" ht="33" customHeight="1" x14ac:dyDescent="0.3">
      <c r="A199" s="85" t="s">
        <v>36</v>
      </c>
      <c r="B199" s="17" t="s">
        <v>28</v>
      </c>
      <c r="C199" s="17" t="s">
        <v>115</v>
      </c>
      <c r="D199" s="21" t="s">
        <v>536</v>
      </c>
      <c r="E199" s="17" t="s">
        <v>462</v>
      </c>
      <c r="F199" s="18">
        <v>50</v>
      </c>
      <c r="G199" s="18"/>
      <c r="H199" s="18">
        <f t="shared" si="19"/>
        <v>50</v>
      </c>
      <c r="I199" s="18"/>
      <c r="J199" s="18">
        <f t="shared" si="20"/>
        <v>50</v>
      </c>
      <c r="K199" s="18"/>
      <c r="L199" s="18">
        <f t="shared" si="21"/>
        <v>50</v>
      </c>
      <c r="M199" s="18"/>
      <c r="N199" s="18">
        <f t="shared" si="22"/>
        <v>50</v>
      </c>
      <c r="O199" s="18"/>
      <c r="P199" s="18">
        <f t="shared" si="23"/>
        <v>50</v>
      </c>
      <c r="Q199" s="18"/>
      <c r="R199" s="18">
        <f t="shared" si="24"/>
        <v>50</v>
      </c>
    </row>
    <row r="200" spans="1:18" ht="47.25" customHeight="1" x14ac:dyDescent="0.3">
      <c r="A200" s="94" t="s">
        <v>647</v>
      </c>
      <c r="B200" s="17" t="s">
        <v>28</v>
      </c>
      <c r="C200" s="17">
        <v>14</v>
      </c>
      <c r="D200" s="22" t="s">
        <v>648</v>
      </c>
      <c r="E200" s="17" t="s">
        <v>14</v>
      </c>
      <c r="F200" s="3">
        <f>F201</f>
        <v>648</v>
      </c>
      <c r="G200" s="3">
        <f>G201</f>
        <v>0</v>
      </c>
      <c r="H200" s="18">
        <f t="shared" ref="H200:H263" si="30">F200+G200</f>
        <v>648</v>
      </c>
      <c r="I200" s="3">
        <f>I201</f>
        <v>0</v>
      </c>
      <c r="J200" s="18">
        <f t="shared" ref="J200:J263" si="31">H200+I200</f>
        <v>648</v>
      </c>
      <c r="K200" s="3">
        <f>K201</f>
        <v>0</v>
      </c>
      <c r="L200" s="18">
        <f t="shared" ref="L200:L263" si="32">J200+K200</f>
        <v>648</v>
      </c>
      <c r="M200" s="3">
        <f>M201</f>
        <v>0</v>
      </c>
      <c r="N200" s="18">
        <f t="shared" ref="N200:N263" si="33">L200+M200</f>
        <v>648</v>
      </c>
      <c r="O200" s="3">
        <f>O201</f>
        <v>0</v>
      </c>
      <c r="P200" s="18">
        <f t="shared" ref="P200:P263" si="34">N200+O200</f>
        <v>648</v>
      </c>
      <c r="Q200" s="3">
        <f>Q201</f>
        <v>0</v>
      </c>
      <c r="R200" s="18">
        <f t="shared" ref="R200:R263" si="35">P200+Q200</f>
        <v>648</v>
      </c>
    </row>
    <row r="201" spans="1:18" ht="33" customHeight="1" x14ac:dyDescent="0.3">
      <c r="A201" s="85" t="s">
        <v>123</v>
      </c>
      <c r="B201" s="17" t="s">
        <v>28</v>
      </c>
      <c r="C201" s="17">
        <v>14</v>
      </c>
      <c r="D201" s="22" t="s">
        <v>648</v>
      </c>
      <c r="E201" s="17">
        <v>600</v>
      </c>
      <c r="F201" s="3">
        <f>F202</f>
        <v>648</v>
      </c>
      <c r="G201" s="3">
        <f>G202</f>
        <v>0</v>
      </c>
      <c r="H201" s="18">
        <f t="shared" si="30"/>
        <v>648</v>
      </c>
      <c r="I201" s="3">
        <f>I202</f>
        <v>0</v>
      </c>
      <c r="J201" s="18">
        <f t="shared" si="31"/>
        <v>648</v>
      </c>
      <c r="K201" s="3">
        <f>K202</f>
        <v>0</v>
      </c>
      <c r="L201" s="18">
        <f t="shared" si="32"/>
        <v>648</v>
      </c>
      <c r="M201" s="3">
        <f>M202</f>
        <v>0</v>
      </c>
      <c r="N201" s="18">
        <f t="shared" si="33"/>
        <v>648</v>
      </c>
      <c r="O201" s="3">
        <f>O202</f>
        <v>0</v>
      </c>
      <c r="P201" s="18">
        <f t="shared" si="34"/>
        <v>648</v>
      </c>
      <c r="Q201" s="3">
        <f>Q202</f>
        <v>0</v>
      </c>
      <c r="R201" s="18">
        <f t="shared" si="35"/>
        <v>648</v>
      </c>
    </row>
    <row r="202" spans="1:18" ht="16.149999999999999" customHeight="1" x14ac:dyDescent="0.3">
      <c r="A202" s="85" t="s">
        <v>131</v>
      </c>
      <c r="B202" s="17" t="s">
        <v>28</v>
      </c>
      <c r="C202" s="17">
        <v>14</v>
      </c>
      <c r="D202" s="22" t="s">
        <v>648</v>
      </c>
      <c r="E202" s="17">
        <v>610</v>
      </c>
      <c r="F202" s="3">
        <v>648</v>
      </c>
      <c r="G202" s="3"/>
      <c r="H202" s="18">
        <f t="shared" si="30"/>
        <v>648</v>
      </c>
      <c r="I202" s="3"/>
      <c r="J202" s="18">
        <f t="shared" si="31"/>
        <v>648</v>
      </c>
      <c r="K202" s="3"/>
      <c r="L202" s="18">
        <f t="shared" si="32"/>
        <v>648</v>
      </c>
      <c r="M202" s="3"/>
      <c r="N202" s="18">
        <f t="shared" si="33"/>
        <v>648</v>
      </c>
      <c r="O202" s="3"/>
      <c r="P202" s="18">
        <f t="shared" si="34"/>
        <v>648</v>
      </c>
      <c r="Q202" s="3"/>
      <c r="R202" s="18">
        <f t="shared" si="35"/>
        <v>648</v>
      </c>
    </row>
    <row r="203" spans="1:18" x14ac:dyDescent="0.3">
      <c r="A203" s="65" t="s">
        <v>125</v>
      </c>
      <c r="B203" s="15" t="s">
        <v>40</v>
      </c>
      <c r="C203" s="15" t="s">
        <v>12</v>
      </c>
      <c r="D203" s="28" t="s">
        <v>13</v>
      </c>
      <c r="E203" s="15" t="s">
        <v>14</v>
      </c>
      <c r="F203" s="14">
        <f>F204+F218+F243</f>
        <v>155365.29999999999</v>
      </c>
      <c r="G203" s="14">
        <f>G204+G218+G243</f>
        <v>2726.4</v>
      </c>
      <c r="H203" s="14">
        <f t="shared" si="30"/>
        <v>158091.69999999998</v>
      </c>
      <c r="I203" s="14">
        <f>I204+I218+I243</f>
        <v>0</v>
      </c>
      <c r="J203" s="14">
        <f t="shared" si="31"/>
        <v>158091.69999999998</v>
      </c>
      <c r="K203" s="14">
        <f>K204+K218+K243</f>
        <v>367</v>
      </c>
      <c r="L203" s="14">
        <f t="shared" si="32"/>
        <v>158458.69999999998</v>
      </c>
      <c r="M203" s="14">
        <f>M204+M218+M243</f>
        <v>300</v>
      </c>
      <c r="N203" s="14">
        <f t="shared" si="33"/>
        <v>158758.69999999998</v>
      </c>
      <c r="O203" s="14">
        <f>O204+O218+O243</f>
        <v>46.5</v>
      </c>
      <c r="P203" s="14">
        <f t="shared" si="34"/>
        <v>158805.19999999998</v>
      </c>
      <c r="Q203" s="14">
        <f>Q204+Q218+Q243</f>
        <v>0</v>
      </c>
      <c r="R203" s="14">
        <f t="shared" si="35"/>
        <v>158805.19999999998</v>
      </c>
    </row>
    <row r="204" spans="1:18" x14ac:dyDescent="0.3">
      <c r="A204" s="85" t="s">
        <v>126</v>
      </c>
      <c r="B204" s="17" t="s">
        <v>40</v>
      </c>
      <c r="C204" s="17" t="s">
        <v>11</v>
      </c>
      <c r="D204" s="21" t="s">
        <v>13</v>
      </c>
      <c r="E204" s="17" t="s">
        <v>14</v>
      </c>
      <c r="F204" s="18">
        <f>F205+F212</f>
        <v>949.6</v>
      </c>
      <c r="G204" s="18">
        <f>G205+G212</f>
        <v>0</v>
      </c>
      <c r="H204" s="18">
        <f t="shared" si="30"/>
        <v>949.6</v>
      </c>
      <c r="I204" s="18">
        <f>I205+I212</f>
        <v>0</v>
      </c>
      <c r="J204" s="18">
        <f t="shared" si="31"/>
        <v>949.6</v>
      </c>
      <c r="K204" s="18">
        <f>K205+K212</f>
        <v>10</v>
      </c>
      <c r="L204" s="18">
        <f t="shared" si="32"/>
        <v>959.6</v>
      </c>
      <c r="M204" s="18">
        <f>M205+M212</f>
        <v>0</v>
      </c>
      <c r="N204" s="18">
        <f t="shared" si="33"/>
        <v>959.6</v>
      </c>
      <c r="O204" s="18">
        <f>O205+O212</f>
        <v>46.5</v>
      </c>
      <c r="P204" s="18">
        <f t="shared" si="34"/>
        <v>1006.1</v>
      </c>
      <c r="Q204" s="18">
        <f>Q205+Q212</f>
        <v>0</v>
      </c>
      <c r="R204" s="18">
        <f t="shared" si="35"/>
        <v>1006.1</v>
      </c>
    </row>
    <row r="205" spans="1:18" ht="30" x14ac:dyDescent="0.3">
      <c r="A205" s="85" t="s">
        <v>635</v>
      </c>
      <c r="B205" s="17" t="s">
        <v>40</v>
      </c>
      <c r="C205" s="17" t="s">
        <v>11</v>
      </c>
      <c r="D205" s="21" t="s">
        <v>127</v>
      </c>
      <c r="E205" s="17" t="s">
        <v>14</v>
      </c>
      <c r="F205" s="18">
        <f>F206</f>
        <v>819.6</v>
      </c>
      <c r="G205" s="18">
        <f>G206</f>
        <v>0</v>
      </c>
      <c r="H205" s="18">
        <f t="shared" si="30"/>
        <v>819.6</v>
      </c>
      <c r="I205" s="18">
        <f>I206</f>
        <v>0</v>
      </c>
      <c r="J205" s="18">
        <f t="shared" si="31"/>
        <v>819.6</v>
      </c>
      <c r="K205" s="18">
        <f>K206</f>
        <v>10</v>
      </c>
      <c r="L205" s="18">
        <f t="shared" si="32"/>
        <v>829.6</v>
      </c>
      <c r="M205" s="18">
        <f>M206</f>
        <v>0</v>
      </c>
      <c r="N205" s="18">
        <f t="shared" si="33"/>
        <v>829.6</v>
      </c>
      <c r="O205" s="18">
        <f>O206</f>
        <v>46.5</v>
      </c>
      <c r="P205" s="18">
        <f t="shared" si="34"/>
        <v>876.1</v>
      </c>
      <c r="Q205" s="18">
        <f>Q206</f>
        <v>0</v>
      </c>
      <c r="R205" s="18">
        <f t="shared" si="35"/>
        <v>876.1</v>
      </c>
    </row>
    <row r="206" spans="1:18" ht="28.15" customHeight="1" x14ac:dyDescent="0.3">
      <c r="A206" s="85" t="s">
        <v>129</v>
      </c>
      <c r="B206" s="17" t="s">
        <v>40</v>
      </c>
      <c r="C206" s="17" t="s">
        <v>11</v>
      </c>
      <c r="D206" s="21" t="s">
        <v>546</v>
      </c>
      <c r="E206" s="17" t="s">
        <v>14</v>
      </c>
      <c r="F206" s="18">
        <f>F207</f>
        <v>819.6</v>
      </c>
      <c r="G206" s="18">
        <f>G207</f>
        <v>0</v>
      </c>
      <c r="H206" s="18">
        <f t="shared" si="30"/>
        <v>819.6</v>
      </c>
      <c r="I206" s="18">
        <f>I207</f>
        <v>0</v>
      </c>
      <c r="J206" s="18">
        <f t="shared" si="31"/>
        <v>819.6</v>
      </c>
      <c r="K206" s="18">
        <f>K207</f>
        <v>10</v>
      </c>
      <c r="L206" s="18">
        <f t="shared" si="32"/>
        <v>829.6</v>
      </c>
      <c r="M206" s="18">
        <f>M207</f>
        <v>0</v>
      </c>
      <c r="N206" s="18">
        <f t="shared" si="33"/>
        <v>829.6</v>
      </c>
      <c r="O206" s="18">
        <f>O207</f>
        <v>46.5</v>
      </c>
      <c r="P206" s="18">
        <f t="shared" si="34"/>
        <v>876.1</v>
      </c>
      <c r="Q206" s="18">
        <f>Q207</f>
        <v>0</v>
      </c>
      <c r="R206" s="18">
        <f t="shared" si="35"/>
        <v>876.1</v>
      </c>
    </row>
    <row r="207" spans="1:18" ht="32.25" customHeight="1" x14ac:dyDescent="0.3">
      <c r="A207" s="85" t="s">
        <v>130</v>
      </c>
      <c r="B207" s="17" t="s">
        <v>40</v>
      </c>
      <c r="C207" s="17" t="s">
        <v>11</v>
      </c>
      <c r="D207" s="21" t="s">
        <v>547</v>
      </c>
      <c r="E207" s="17" t="s">
        <v>14</v>
      </c>
      <c r="F207" s="18">
        <f>F208+F210</f>
        <v>819.6</v>
      </c>
      <c r="G207" s="18">
        <f>G208+G210</f>
        <v>0</v>
      </c>
      <c r="H207" s="18">
        <f t="shared" si="30"/>
        <v>819.6</v>
      </c>
      <c r="I207" s="18">
        <f>I208+I210</f>
        <v>0</v>
      </c>
      <c r="J207" s="18">
        <f t="shared" si="31"/>
        <v>819.6</v>
      </c>
      <c r="K207" s="18">
        <f>K208+K210</f>
        <v>10</v>
      </c>
      <c r="L207" s="18">
        <f t="shared" si="32"/>
        <v>829.6</v>
      </c>
      <c r="M207" s="18">
        <f>M208+M210</f>
        <v>0</v>
      </c>
      <c r="N207" s="18">
        <f t="shared" si="33"/>
        <v>829.6</v>
      </c>
      <c r="O207" s="18">
        <f>O208+O210</f>
        <v>46.5</v>
      </c>
      <c r="P207" s="18">
        <f t="shared" si="34"/>
        <v>876.1</v>
      </c>
      <c r="Q207" s="18">
        <f>Q208+Q210</f>
        <v>0</v>
      </c>
      <c r="R207" s="18">
        <f t="shared" si="35"/>
        <v>876.1</v>
      </c>
    </row>
    <row r="208" spans="1:18" ht="32.25" customHeight="1" x14ac:dyDescent="0.3">
      <c r="A208" s="85" t="s">
        <v>35</v>
      </c>
      <c r="B208" s="17" t="s">
        <v>40</v>
      </c>
      <c r="C208" s="17" t="s">
        <v>11</v>
      </c>
      <c r="D208" s="21" t="s">
        <v>547</v>
      </c>
      <c r="E208" s="17" t="s">
        <v>466</v>
      </c>
      <c r="F208" s="18">
        <f>F209</f>
        <v>542</v>
      </c>
      <c r="G208" s="18">
        <f>G209</f>
        <v>0</v>
      </c>
      <c r="H208" s="18">
        <f t="shared" si="30"/>
        <v>542</v>
      </c>
      <c r="I208" s="18">
        <f>I209</f>
        <v>0</v>
      </c>
      <c r="J208" s="18">
        <f t="shared" si="31"/>
        <v>542</v>
      </c>
      <c r="K208" s="18">
        <f>K209</f>
        <v>0</v>
      </c>
      <c r="L208" s="18">
        <f t="shared" si="32"/>
        <v>542</v>
      </c>
      <c r="M208" s="18">
        <f>M209</f>
        <v>0</v>
      </c>
      <c r="N208" s="18">
        <f t="shared" si="33"/>
        <v>542</v>
      </c>
      <c r="O208" s="18">
        <f>O209</f>
        <v>46.5</v>
      </c>
      <c r="P208" s="18">
        <f t="shared" si="34"/>
        <v>588.5</v>
      </c>
      <c r="Q208" s="18">
        <f>Q209</f>
        <v>0</v>
      </c>
      <c r="R208" s="18">
        <f t="shared" si="35"/>
        <v>588.5</v>
      </c>
    </row>
    <row r="209" spans="1:18" ht="32.25" customHeight="1" x14ac:dyDescent="0.3">
      <c r="A209" s="85" t="s">
        <v>36</v>
      </c>
      <c r="B209" s="17" t="s">
        <v>40</v>
      </c>
      <c r="C209" s="17" t="s">
        <v>11</v>
      </c>
      <c r="D209" s="21" t="s">
        <v>547</v>
      </c>
      <c r="E209" s="17" t="s">
        <v>462</v>
      </c>
      <c r="F209" s="18">
        <v>542</v>
      </c>
      <c r="G209" s="18"/>
      <c r="H209" s="18">
        <f t="shared" si="30"/>
        <v>542</v>
      </c>
      <c r="I209" s="18"/>
      <c r="J209" s="18">
        <f t="shared" si="31"/>
        <v>542</v>
      </c>
      <c r="K209" s="18"/>
      <c r="L209" s="18">
        <f t="shared" si="32"/>
        <v>542</v>
      </c>
      <c r="M209" s="18"/>
      <c r="N209" s="18">
        <f t="shared" si="33"/>
        <v>542</v>
      </c>
      <c r="O209" s="81">
        <v>46.5</v>
      </c>
      <c r="P209" s="18">
        <f t="shared" si="34"/>
        <v>588.5</v>
      </c>
      <c r="Q209" s="81"/>
      <c r="R209" s="18">
        <f t="shared" si="35"/>
        <v>588.5</v>
      </c>
    </row>
    <row r="210" spans="1:18" ht="30.6" customHeight="1" x14ac:dyDescent="0.3">
      <c r="A210" s="85" t="s">
        <v>123</v>
      </c>
      <c r="B210" s="17" t="s">
        <v>40</v>
      </c>
      <c r="C210" s="17" t="s">
        <v>11</v>
      </c>
      <c r="D210" s="21" t="s">
        <v>547</v>
      </c>
      <c r="E210" s="17">
        <v>600</v>
      </c>
      <c r="F210" s="18">
        <f>F211</f>
        <v>277.60000000000002</v>
      </c>
      <c r="G210" s="18">
        <f>G211</f>
        <v>0</v>
      </c>
      <c r="H210" s="18">
        <f t="shared" si="30"/>
        <v>277.60000000000002</v>
      </c>
      <c r="I210" s="18">
        <f>I211</f>
        <v>0</v>
      </c>
      <c r="J210" s="18">
        <f t="shared" si="31"/>
        <v>277.60000000000002</v>
      </c>
      <c r="K210" s="18">
        <f>K211</f>
        <v>10</v>
      </c>
      <c r="L210" s="18">
        <f t="shared" si="32"/>
        <v>287.60000000000002</v>
      </c>
      <c r="M210" s="18">
        <f>M211</f>
        <v>0</v>
      </c>
      <c r="N210" s="18">
        <f t="shared" si="33"/>
        <v>287.60000000000002</v>
      </c>
      <c r="O210" s="18">
        <f>O211</f>
        <v>0</v>
      </c>
      <c r="P210" s="18">
        <f t="shared" si="34"/>
        <v>287.60000000000002</v>
      </c>
      <c r="Q210" s="18">
        <f>Q211</f>
        <v>0</v>
      </c>
      <c r="R210" s="18">
        <f t="shared" si="35"/>
        <v>287.60000000000002</v>
      </c>
    </row>
    <row r="211" spans="1:18" x14ac:dyDescent="0.3">
      <c r="A211" s="85" t="s">
        <v>131</v>
      </c>
      <c r="B211" s="17" t="s">
        <v>40</v>
      </c>
      <c r="C211" s="17" t="s">
        <v>11</v>
      </c>
      <c r="D211" s="21" t="s">
        <v>547</v>
      </c>
      <c r="E211" s="17">
        <v>610</v>
      </c>
      <c r="F211" s="18">
        <v>277.60000000000002</v>
      </c>
      <c r="G211" s="18"/>
      <c r="H211" s="18">
        <f t="shared" si="30"/>
        <v>277.60000000000002</v>
      </c>
      <c r="I211" s="18"/>
      <c r="J211" s="18">
        <f t="shared" si="31"/>
        <v>277.60000000000002</v>
      </c>
      <c r="K211" s="18">
        <v>10</v>
      </c>
      <c r="L211" s="18">
        <f t="shared" si="32"/>
        <v>287.60000000000002</v>
      </c>
      <c r="M211" s="18"/>
      <c r="N211" s="18">
        <f t="shared" si="33"/>
        <v>287.60000000000002</v>
      </c>
      <c r="O211" s="18"/>
      <c r="P211" s="18">
        <f t="shared" si="34"/>
        <v>287.60000000000002</v>
      </c>
      <c r="Q211" s="18"/>
      <c r="R211" s="18">
        <f t="shared" si="35"/>
        <v>287.60000000000002</v>
      </c>
    </row>
    <row r="212" spans="1:18" ht="45" x14ac:dyDescent="0.3">
      <c r="A212" s="85" t="s">
        <v>672</v>
      </c>
      <c r="B212" s="17" t="s">
        <v>40</v>
      </c>
      <c r="C212" s="17" t="s">
        <v>11</v>
      </c>
      <c r="D212" s="21" t="s">
        <v>132</v>
      </c>
      <c r="E212" s="17" t="s">
        <v>14</v>
      </c>
      <c r="F212" s="18">
        <f t="shared" ref="F212:Q216" si="36">F213</f>
        <v>130</v>
      </c>
      <c r="G212" s="18">
        <f t="shared" si="36"/>
        <v>0</v>
      </c>
      <c r="H212" s="18">
        <f t="shared" si="30"/>
        <v>130</v>
      </c>
      <c r="I212" s="18">
        <f t="shared" si="36"/>
        <v>0</v>
      </c>
      <c r="J212" s="18">
        <f t="shared" si="31"/>
        <v>130</v>
      </c>
      <c r="K212" s="18">
        <f t="shared" si="36"/>
        <v>0</v>
      </c>
      <c r="L212" s="18">
        <f t="shared" si="32"/>
        <v>130</v>
      </c>
      <c r="M212" s="18">
        <f t="shared" si="36"/>
        <v>0</v>
      </c>
      <c r="N212" s="18">
        <f t="shared" si="33"/>
        <v>130</v>
      </c>
      <c r="O212" s="18">
        <f t="shared" si="36"/>
        <v>0</v>
      </c>
      <c r="P212" s="18">
        <f t="shared" si="34"/>
        <v>130</v>
      </c>
      <c r="Q212" s="18">
        <f t="shared" si="36"/>
        <v>0</v>
      </c>
      <c r="R212" s="18">
        <f t="shared" si="35"/>
        <v>130</v>
      </c>
    </row>
    <row r="213" spans="1:18" ht="45" x14ac:dyDescent="0.3">
      <c r="A213" s="85" t="s">
        <v>133</v>
      </c>
      <c r="B213" s="17" t="s">
        <v>40</v>
      </c>
      <c r="C213" s="17" t="s">
        <v>11</v>
      </c>
      <c r="D213" s="21" t="s">
        <v>134</v>
      </c>
      <c r="E213" s="17" t="s">
        <v>14</v>
      </c>
      <c r="F213" s="18">
        <f t="shared" si="36"/>
        <v>130</v>
      </c>
      <c r="G213" s="18">
        <f t="shared" si="36"/>
        <v>0</v>
      </c>
      <c r="H213" s="18">
        <f t="shared" si="30"/>
        <v>130</v>
      </c>
      <c r="I213" s="18">
        <f t="shared" si="36"/>
        <v>0</v>
      </c>
      <c r="J213" s="18">
        <f t="shared" si="31"/>
        <v>130</v>
      </c>
      <c r="K213" s="18">
        <f t="shared" si="36"/>
        <v>0</v>
      </c>
      <c r="L213" s="18">
        <f t="shared" si="32"/>
        <v>130</v>
      </c>
      <c r="M213" s="18">
        <f t="shared" si="36"/>
        <v>0</v>
      </c>
      <c r="N213" s="18">
        <f t="shared" si="33"/>
        <v>130</v>
      </c>
      <c r="O213" s="18">
        <f t="shared" si="36"/>
        <v>0</v>
      </c>
      <c r="P213" s="18">
        <f t="shared" si="34"/>
        <v>130</v>
      </c>
      <c r="Q213" s="18">
        <f t="shared" si="36"/>
        <v>0</v>
      </c>
      <c r="R213" s="18">
        <f t="shared" si="35"/>
        <v>130</v>
      </c>
    </row>
    <row r="214" spans="1:18" ht="30" x14ac:dyDescent="0.3">
      <c r="A214" s="85" t="s">
        <v>135</v>
      </c>
      <c r="B214" s="17" t="s">
        <v>40</v>
      </c>
      <c r="C214" s="17" t="s">
        <v>11</v>
      </c>
      <c r="D214" s="21" t="s">
        <v>136</v>
      </c>
      <c r="E214" s="17" t="s">
        <v>14</v>
      </c>
      <c r="F214" s="18">
        <f t="shared" si="36"/>
        <v>130</v>
      </c>
      <c r="G214" s="18">
        <f t="shared" si="36"/>
        <v>0</v>
      </c>
      <c r="H214" s="18">
        <f t="shared" si="30"/>
        <v>130</v>
      </c>
      <c r="I214" s="18">
        <f t="shared" si="36"/>
        <v>0</v>
      </c>
      <c r="J214" s="18">
        <f t="shared" si="31"/>
        <v>130</v>
      </c>
      <c r="K214" s="18">
        <f t="shared" si="36"/>
        <v>0</v>
      </c>
      <c r="L214" s="18">
        <f t="shared" si="32"/>
        <v>130</v>
      </c>
      <c r="M214" s="18">
        <f t="shared" si="36"/>
        <v>0</v>
      </c>
      <c r="N214" s="18">
        <f t="shared" si="33"/>
        <v>130</v>
      </c>
      <c r="O214" s="18">
        <f t="shared" si="36"/>
        <v>0</v>
      </c>
      <c r="P214" s="18">
        <f t="shared" si="34"/>
        <v>130</v>
      </c>
      <c r="Q214" s="18">
        <f t="shared" si="36"/>
        <v>0</v>
      </c>
      <c r="R214" s="18">
        <f t="shared" si="35"/>
        <v>130</v>
      </c>
    </row>
    <row r="215" spans="1:18" ht="45" x14ac:dyDescent="0.3">
      <c r="A215" s="85" t="s">
        <v>137</v>
      </c>
      <c r="B215" s="17" t="s">
        <v>40</v>
      </c>
      <c r="C215" s="17" t="s">
        <v>11</v>
      </c>
      <c r="D215" s="21" t="s">
        <v>138</v>
      </c>
      <c r="E215" s="17" t="s">
        <v>14</v>
      </c>
      <c r="F215" s="18">
        <f t="shared" si="36"/>
        <v>130</v>
      </c>
      <c r="G215" s="18">
        <f t="shared" si="36"/>
        <v>0</v>
      </c>
      <c r="H215" s="18">
        <f t="shared" si="30"/>
        <v>130</v>
      </c>
      <c r="I215" s="18">
        <f t="shared" si="36"/>
        <v>0</v>
      </c>
      <c r="J215" s="18">
        <f t="shared" si="31"/>
        <v>130</v>
      </c>
      <c r="K215" s="18">
        <f t="shared" si="36"/>
        <v>0</v>
      </c>
      <c r="L215" s="18">
        <f t="shared" si="32"/>
        <v>130</v>
      </c>
      <c r="M215" s="18">
        <f t="shared" si="36"/>
        <v>0</v>
      </c>
      <c r="N215" s="18">
        <f t="shared" si="33"/>
        <v>130</v>
      </c>
      <c r="O215" s="18">
        <f t="shared" si="36"/>
        <v>0</v>
      </c>
      <c r="P215" s="18">
        <f t="shared" si="34"/>
        <v>130</v>
      </c>
      <c r="Q215" s="18">
        <f t="shared" si="36"/>
        <v>0</v>
      </c>
      <c r="R215" s="18">
        <f t="shared" si="35"/>
        <v>130</v>
      </c>
    </row>
    <row r="216" spans="1:18" ht="30.6" customHeight="1" x14ac:dyDescent="0.3">
      <c r="A216" s="85" t="s">
        <v>123</v>
      </c>
      <c r="B216" s="17" t="s">
        <v>40</v>
      </c>
      <c r="C216" s="17" t="s">
        <v>11</v>
      </c>
      <c r="D216" s="21" t="s">
        <v>138</v>
      </c>
      <c r="E216" s="17">
        <v>600</v>
      </c>
      <c r="F216" s="18">
        <f t="shared" si="36"/>
        <v>130</v>
      </c>
      <c r="G216" s="18">
        <f t="shared" si="36"/>
        <v>0</v>
      </c>
      <c r="H216" s="18">
        <f t="shared" si="30"/>
        <v>130</v>
      </c>
      <c r="I216" s="18">
        <f t="shared" si="36"/>
        <v>0</v>
      </c>
      <c r="J216" s="18">
        <f t="shared" si="31"/>
        <v>130</v>
      </c>
      <c r="K216" s="18">
        <f t="shared" si="36"/>
        <v>0</v>
      </c>
      <c r="L216" s="18">
        <f t="shared" si="32"/>
        <v>130</v>
      </c>
      <c r="M216" s="18">
        <f t="shared" si="36"/>
        <v>0</v>
      </c>
      <c r="N216" s="18">
        <f t="shared" si="33"/>
        <v>130</v>
      </c>
      <c r="O216" s="18">
        <f t="shared" si="36"/>
        <v>0</v>
      </c>
      <c r="P216" s="18">
        <f t="shared" si="34"/>
        <v>130</v>
      </c>
      <c r="Q216" s="18">
        <f t="shared" si="36"/>
        <v>0</v>
      </c>
      <c r="R216" s="18">
        <f t="shared" si="35"/>
        <v>130</v>
      </c>
    </row>
    <row r="217" spans="1:18" x14ac:dyDescent="0.3">
      <c r="A217" s="85" t="s">
        <v>131</v>
      </c>
      <c r="B217" s="17" t="s">
        <v>40</v>
      </c>
      <c r="C217" s="17" t="s">
        <v>11</v>
      </c>
      <c r="D217" s="21" t="s">
        <v>138</v>
      </c>
      <c r="E217" s="17">
        <v>610</v>
      </c>
      <c r="F217" s="18">
        <v>130</v>
      </c>
      <c r="G217" s="18"/>
      <c r="H217" s="18">
        <f t="shared" si="30"/>
        <v>130</v>
      </c>
      <c r="I217" s="18"/>
      <c r="J217" s="18">
        <f t="shared" si="31"/>
        <v>130</v>
      </c>
      <c r="K217" s="18"/>
      <c r="L217" s="18">
        <f t="shared" si="32"/>
        <v>130</v>
      </c>
      <c r="M217" s="18"/>
      <c r="N217" s="18">
        <f t="shared" si="33"/>
        <v>130</v>
      </c>
      <c r="O217" s="18"/>
      <c r="P217" s="18">
        <f t="shared" si="34"/>
        <v>130</v>
      </c>
      <c r="Q217" s="18"/>
      <c r="R217" s="18">
        <f t="shared" si="35"/>
        <v>130</v>
      </c>
    </row>
    <row r="218" spans="1:18" x14ac:dyDescent="0.3">
      <c r="A218" s="85" t="s">
        <v>142</v>
      </c>
      <c r="B218" s="17" t="s">
        <v>40</v>
      </c>
      <c r="C218" s="17" t="s">
        <v>97</v>
      </c>
      <c r="D218" s="21" t="s">
        <v>13</v>
      </c>
      <c r="E218" s="17" t="s">
        <v>14</v>
      </c>
      <c r="F218" s="18">
        <f>F219</f>
        <v>152459.69999999998</v>
      </c>
      <c r="G218" s="18">
        <f>G219</f>
        <v>2726.4</v>
      </c>
      <c r="H218" s="18">
        <f t="shared" si="30"/>
        <v>155186.09999999998</v>
      </c>
      <c r="I218" s="18">
        <f>I219</f>
        <v>0</v>
      </c>
      <c r="J218" s="18">
        <f t="shared" si="31"/>
        <v>155186.09999999998</v>
      </c>
      <c r="K218" s="18">
        <f>K219</f>
        <v>0</v>
      </c>
      <c r="L218" s="18">
        <f t="shared" si="32"/>
        <v>155186.09999999998</v>
      </c>
      <c r="M218" s="18">
        <f>M219</f>
        <v>0</v>
      </c>
      <c r="N218" s="18">
        <f t="shared" si="33"/>
        <v>155186.09999999998</v>
      </c>
      <c r="O218" s="18">
        <f>O219</f>
        <v>0</v>
      </c>
      <c r="P218" s="18">
        <f t="shared" si="34"/>
        <v>155186.09999999998</v>
      </c>
      <c r="Q218" s="18">
        <f>Q219</f>
        <v>0</v>
      </c>
      <c r="R218" s="18">
        <f t="shared" si="35"/>
        <v>155186.09999999998</v>
      </c>
    </row>
    <row r="219" spans="1:18" ht="45" x14ac:dyDescent="0.3">
      <c r="A219" s="85" t="s">
        <v>665</v>
      </c>
      <c r="B219" s="17" t="s">
        <v>40</v>
      </c>
      <c r="C219" s="17" t="s">
        <v>97</v>
      </c>
      <c r="D219" s="21" t="s">
        <v>143</v>
      </c>
      <c r="E219" s="17" t="s">
        <v>14</v>
      </c>
      <c r="F219" s="18">
        <f>F220</f>
        <v>152459.69999999998</v>
      </c>
      <c r="G219" s="18">
        <f>G220</f>
        <v>2726.4</v>
      </c>
      <c r="H219" s="18">
        <f t="shared" si="30"/>
        <v>155186.09999999998</v>
      </c>
      <c r="I219" s="18">
        <f>I220</f>
        <v>0</v>
      </c>
      <c r="J219" s="18">
        <f t="shared" si="31"/>
        <v>155186.09999999998</v>
      </c>
      <c r="K219" s="18">
        <f>K220</f>
        <v>0</v>
      </c>
      <c r="L219" s="18">
        <f t="shared" si="32"/>
        <v>155186.09999999998</v>
      </c>
      <c r="M219" s="18">
        <f>M220</f>
        <v>0</v>
      </c>
      <c r="N219" s="18">
        <f t="shared" si="33"/>
        <v>155186.09999999998</v>
      </c>
      <c r="O219" s="18">
        <f>O220</f>
        <v>0</v>
      </c>
      <c r="P219" s="18">
        <f t="shared" si="34"/>
        <v>155186.09999999998</v>
      </c>
      <c r="Q219" s="18">
        <f>Q220</f>
        <v>0</v>
      </c>
      <c r="R219" s="18">
        <f t="shared" si="35"/>
        <v>155186.09999999998</v>
      </c>
    </row>
    <row r="220" spans="1:18" ht="30" x14ac:dyDescent="0.3">
      <c r="A220" s="85" t="s">
        <v>145</v>
      </c>
      <c r="B220" s="17" t="s">
        <v>40</v>
      </c>
      <c r="C220" s="17" t="s">
        <v>97</v>
      </c>
      <c r="D220" s="21" t="s">
        <v>548</v>
      </c>
      <c r="E220" s="17" t="s">
        <v>14</v>
      </c>
      <c r="F220" s="18">
        <f>F221+F224+F227+F230+F233+F238</f>
        <v>152459.69999999998</v>
      </c>
      <c r="G220" s="18">
        <f>G221+G224+G227+G230+G233+G238</f>
        <v>2726.4</v>
      </c>
      <c r="H220" s="18">
        <f t="shared" si="30"/>
        <v>155186.09999999998</v>
      </c>
      <c r="I220" s="18">
        <f>I221+I224+I227+I230+I233+I238</f>
        <v>0</v>
      </c>
      <c r="J220" s="18">
        <f t="shared" si="31"/>
        <v>155186.09999999998</v>
      </c>
      <c r="K220" s="18">
        <f>K221+K224+K227+K230+K233+K238</f>
        <v>0</v>
      </c>
      <c r="L220" s="18">
        <f t="shared" si="32"/>
        <v>155186.09999999998</v>
      </c>
      <c r="M220" s="18">
        <f>M221+M224+M227+M230+M233+M238</f>
        <v>0</v>
      </c>
      <c r="N220" s="18">
        <f t="shared" si="33"/>
        <v>155186.09999999998</v>
      </c>
      <c r="O220" s="18">
        <f>O221+O224+O227+O230+O233+O238</f>
        <v>0</v>
      </c>
      <c r="P220" s="18">
        <f t="shared" si="34"/>
        <v>155186.09999999998</v>
      </c>
      <c r="Q220" s="18">
        <f>Q221+Q224+Q227+Q230+Q233+Q238</f>
        <v>0</v>
      </c>
      <c r="R220" s="18">
        <f t="shared" si="35"/>
        <v>155186.09999999998</v>
      </c>
    </row>
    <row r="221" spans="1:18" ht="30" x14ac:dyDescent="0.3">
      <c r="A221" s="85" t="s">
        <v>146</v>
      </c>
      <c r="B221" s="17" t="s">
        <v>40</v>
      </c>
      <c r="C221" s="17" t="s">
        <v>97</v>
      </c>
      <c r="D221" s="21" t="s">
        <v>549</v>
      </c>
      <c r="E221" s="17" t="s">
        <v>14</v>
      </c>
      <c r="F221" s="18">
        <f>F222</f>
        <v>21172.9</v>
      </c>
      <c r="G221" s="18">
        <f>G222</f>
        <v>2726.4</v>
      </c>
      <c r="H221" s="18">
        <f t="shared" si="30"/>
        <v>23899.300000000003</v>
      </c>
      <c r="I221" s="18">
        <f>I222</f>
        <v>0</v>
      </c>
      <c r="J221" s="18">
        <f t="shared" si="31"/>
        <v>23899.300000000003</v>
      </c>
      <c r="K221" s="18">
        <f>K222</f>
        <v>0</v>
      </c>
      <c r="L221" s="18">
        <f t="shared" si="32"/>
        <v>23899.300000000003</v>
      </c>
      <c r="M221" s="18">
        <f>M222</f>
        <v>0</v>
      </c>
      <c r="N221" s="18">
        <f t="shared" si="33"/>
        <v>23899.300000000003</v>
      </c>
      <c r="O221" s="18">
        <f>O222</f>
        <v>-744.8</v>
      </c>
      <c r="P221" s="18">
        <f t="shared" si="34"/>
        <v>23154.500000000004</v>
      </c>
      <c r="Q221" s="18">
        <f>Q222</f>
        <v>0</v>
      </c>
      <c r="R221" s="18">
        <f t="shared" si="35"/>
        <v>23154.500000000004</v>
      </c>
    </row>
    <row r="222" spans="1:18" ht="30" x14ac:dyDescent="0.3">
      <c r="A222" s="85" t="s">
        <v>35</v>
      </c>
      <c r="B222" s="17" t="s">
        <v>40</v>
      </c>
      <c r="C222" s="17" t="s">
        <v>97</v>
      </c>
      <c r="D222" s="21" t="s">
        <v>549</v>
      </c>
      <c r="E222" s="17">
        <v>200</v>
      </c>
      <c r="F222" s="18">
        <f>F223</f>
        <v>21172.9</v>
      </c>
      <c r="G222" s="18">
        <f>G223</f>
        <v>2726.4</v>
      </c>
      <c r="H222" s="18">
        <f t="shared" si="30"/>
        <v>23899.300000000003</v>
      </c>
      <c r="I222" s="18">
        <f>I223</f>
        <v>0</v>
      </c>
      <c r="J222" s="18">
        <f t="shared" si="31"/>
        <v>23899.300000000003</v>
      </c>
      <c r="K222" s="18">
        <f>K223</f>
        <v>0</v>
      </c>
      <c r="L222" s="18">
        <f t="shared" si="32"/>
        <v>23899.300000000003</v>
      </c>
      <c r="M222" s="18">
        <f>M223</f>
        <v>0</v>
      </c>
      <c r="N222" s="18">
        <f t="shared" si="33"/>
        <v>23899.300000000003</v>
      </c>
      <c r="O222" s="18">
        <f>O223</f>
        <v>-744.8</v>
      </c>
      <c r="P222" s="18">
        <f t="shared" si="34"/>
        <v>23154.500000000004</v>
      </c>
      <c r="Q222" s="18">
        <f>Q223</f>
        <v>0</v>
      </c>
      <c r="R222" s="18">
        <f t="shared" si="35"/>
        <v>23154.500000000004</v>
      </c>
    </row>
    <row r="223" spans="1:18" ht="30.75" customHeight="1" x14ac:dyDescent="0.3">
      <c r="A223" s="85" t="s">
        <v>36</v>
      </c>
      <c r="B223" s="17" t="s">
        <v>40</v>
      </c>
      <c r="C223" s="17" t="s">
        <v>97</v>
      </c>
      <c r="D223" s="21" t="s">
        <v>549</v>
      </c>
      <c r="E223" s="17">
        <v>240</v>
      </c>
      <c r="F223" s="18">
        <v>21172.9</v>
      </c>
      <c r="G223" s="18">
        <v>2726.4</v>
      </c>
      <c r="H223" s="18">
        <f t="shared" si="30"/>
        <v>23899.300000000003</v>
      </c>
      <c r="I223" s="18">
        <v>0</v>
      </c>
      <c r="J223" s="18">
        <f t="shared" si="31"/>
        <v>23899.300000000003</v>
      </c>
      <c r="K223" s="18">
        <v>0</v>
      </c>
      <c r="L223" s="18">
        <f t="shared" si="32"/>
        <v>23899.300000000003</v>
      </c>
      <c r="M223" s="18">
        <v>0</v>
      </c>
      <c r="N223" s="18">
        <f t="shared" si="33"/>
        <v>23899.300000000003</v>
      </c>
      <c r="O223" s="81">
        <v>-744.8</v>
      </c>
      <c r="P223" s="18">
        <f t="shared" si="34"/>
        <v>23154.500000000004</v>
      </c>
      <c r="Q223" s="81"/>
      <c r="R223" s="18">
        <f t="shared" si="35"/>
        <v>23154.500000000004</v>
      </c>
    </row>
    <row r="224" spans="1:18" ht="30" x14ac:dyDescent="0.3">
      <c r="A224" s="96" t="s">
        <v>148</v>
      </c>
      <c r="B224" s="17" t="s">
        <v>40</v>
      </c>
      <c r="C224" s="17" t="s">
        <v>97</v>
      </c>
      <c r="D224" s="21" t="s">
        <v>550</v>
      </c>
      <c r="E224" s="17" t="s">
        <v>14</v>
      </c>
      <c r="F224" s="18">
        <f>F225</f>
        <v>3710</v>
      </c>
      <c r="G224" s="18">
        <f>G225</f>
        <v>0</v>
      </c>
      <c r="H224" s="18">
        <f t="shared" si="30"/>
        <v>3710</v>
      </c>
      <c r="I224" s="18">
        <f>I225</f>
        <v>0</v>
      </c>
      <c r="J224" s="18">
        <f t="shared" si="31"/>
        <v>3710</v>
      </c>
      <c r="K224" s="18">
        <f>K225</f>
        <v>0</v>
      </c>
      <c r="L224" s="18">
        <f t="shared" si="32"/>
        <v>3710</v>
      </c>
      <c r="M224" s="18">
        <f>M225</f>
        <v>0</v>
      </c>
      <c r="N224" s="18">
        <f t="shared" si="33"/>
        <v>3710</v>
      </c>
      <c r="O224" s="18">
        <f>O225</f>
        <v>0</v>
      </c>
      <c r="P224" s="18">
        <f t="shared" si="34"/>
        <v>3710</v>
      </c>
      <c r="Q224" s="18">
        <f>Q225</f>
        <v>0</v>
      </c>
      <c r="R224" s="18">
        <f t="shared" si="35"/>
        <v>3710</v>
      </c>
    </row>
    <row r="225" spans="1:18" ht="30" x14ac:dyDescent="0.3">
      <c r="A225" s="85" t="s">
        <v>35</v>
      </c>
      <c r="B225" s="17" t="s">
        <v>40</v>
      </c>
      <c r="C225" s="17" t="s">
        <v>97</v>
      </c>
      <c r="D225" s="21" t="s">
        <v>550</v>
      </c>
      <c r="E225" s="17">
        <v>200</v>
      </c>
      <c r="F225" s="18">
        <f>F226</f>
        <v>3710</v>
      </c>
      <c r="G225" s="18">
        <f>G226</f>
        <v>0</v>
      </c>
      <c r="H225" s="18">
        <f t="shared" si="30"/>
        <v>3710</v>
      </c>
      <c r="I225" s="18">
        <f>I226</f>
        <v>0</v>
      </c>
      <c r="J225" s="18">
        <f t="shared" si="31"/>
        <v>3710</v>
      </c>
      <c r="K225" s="18">
        <f>K226</f>
        <v>0</v>
      </c>
      <c r="L225" s="18">
        <f t="shared" si="32"/>
        <v>3710</v>
      </c>
      <c r="M225" s="18">
        <f>M226</f>
        <v>0</v>
      </c>
      <c r="N225" s="18">
        <f t="shared" si="33"/>
        <v>3710</v>
      </c>
      <c r="O225" s="18">
        <f>O226</f>
        <v>0</v>
      </c>
      <c r="P225" s="18">
        <f t="shared" si="34"/>
        <v>3710</v>
      </c>
      <c r="Q225" s="18">
        <f>Q226</f>
        <v>0</v>
      </c>
      <c r="R225" s="18">
        <f t="shared" si="35"/>
        <v>3710</v>
      </c>
    </row>
    <row r="226" spans="1:18" ht="31.15" customHeight="1" x14ac:dyDescent="0.3">
      <c r="A226" s="85" t="s">
        <v>36</v>
      </c>
      <c r="B226" s="17" t="s">
        <v>40</v>
      </c>
      <c r="C226" s="17" t="s">
        <v>97</v>
      </c>
      <c r="D226" s="21" t="s">
        <v>550</v>
      </c>
      <c r="E226" s="17">
        <v>240</v>
      </c>
      <c r="F226" s="18">
        <v>3710</v>
      </c>
      <c r="G226" s="18"/>
      <c r="H226" s="18">
        <f t="shared" si="30"/>
        <v>3710</v>
      </c>
      <c r="I226" s="18"/>
      <c r="J226" s="18">
        <f t="shared" si="31"/>
        <v>3710</v>
      </c>
      <c r="K226" s="18"/>
      <c r="L226" s="18">
        <f t="shared" si="32"/>
        <v>3710</v>
      </c>
      <c r="M226" s="18"/>
      <c r="N226" s="18">
        <f t="shared" si="33"/>
        <v>3710</v>
      </c>
      <c r="O226" s="18"/>
      <c r="P226" s="18">
        <f t="shared" si="34"/>
        <v>3710</v>
      </c>
      <c r="Q226" s="18"/>
      <c r="R226" s="18">
        <f t="shared" si="35"/>
        <v>3710</v>
      </c>
    </row>
    <row r="227" spans="1:18" ht="30" x14ac:dyDescent="0.3">
      <c r="A227" s="85" t="s">
        <v>150</v>
      </c>
      <c r="B227" s="17" t="s">
        <v>40</v>
      </c>
      <c r="C227" s="17" t="s">
        <v>97</v>
      </c>
      <c r="D227" s="21" t="s">
        <v>551</v>
      </c>
      <c r="E227" s="17" t="s">
        <v>14</v>
      </c>
      <c r="F227" s="18">
        <f>F228</f>
        <v>1050</v>
      </c>
      <c r="G227" s="18">
        <f>G228</f>
        <v>0</v>
      </c>
      <c r="H227" s="18">
        <f t="shared" si="30"/>
        <v>1050</v>
      </c>
      <c r="I227" s="18">
        <f>I228</f>
        <v>0</v>
      </c>
      <c r="J227" s="18">
        <f t="shared" si="31"/>
        <v>1050</v>
      </c>
      <c r="K227" s="18">
        <f>K228</f>
        <v>0</v>
      </c>
      <c r="L227" s="18">
        <f t="shared" si="32"/>
        <v>1050</v>
      </c>
      <c r="M227" s="18">
        <f>M228</f>
        <v>0</v>
      </c>
      <c r="N227" s="18">
        <f t="shared" si="33"/>
        <v>1050</v>
      </c>
      <c r="O227" s="18">
        <f>O228</f>
        <v>0</v>
      </c>
      <c r="P227" s="18">
        <f t="shared" si="34"/>
        <v>1050</v>
      </c>
      <c r="Q227" s="18">
        <f>Q228</f>
        <v>0</v>
      </c>
      <c r="R227" s="18">
        <f t="shared" si="35"/>
        <v>1050</v>
      </c>
    </row>
    <row r="228" spans="1:18" ht="30" x14ac:dyDescent="0.3">
      <c r="A228" s="85" t="s">
        <v>35</v>
      </c>
      <c r="B228" s="17" t="s">
        <v>40</v>
      </c>
      <c r="C228" s="17" t="s">
        <v>97</v>
      </c>
      <c r="D228" s="21" t="s">
        <v>551</v>
      </c>
      <c r="E228" s="17">
        <v>200</v>
      </c>
      <c r="F228" s="18">
        <f>F229</f>
        <v>1050</v>
      </c>
      <c r="G228" s="18">
        <f>G229</f>
        <v>0</v>
      </c>
      <c r="H228" s="18">
        <f t="shared" si="30"/>
        <v>1050</v>
      </c>
      <c r="I228" s="18">
        <f>I229</f>
        <v>0</v>
      </c>
      <c r="J228" s="18">
        <f t="shared" si="31"/>
        <v>1050</v>
      </c>
      <c r="K228" s="18">
        <f>K229</f>
        <v>0</v>
      </c>
      <c r="L228" s="18">
        <f t="shared" si="32"/>
        <v>1050</v>
      </c>
      <c r="M228" s="18">
        <f>M229</f>
        <v>0</v>
      </c>
      <c r="N228" s="18">
        <f t="shared" si="33"/>
        <v>1050</v>
      </c>
      <c r="O228" s="18">
        <f>O229</f>
        <v>0</v>
      </c>
      <c r="P228" s="18">
        <f t="shared" si="34"/>
        <v>1050</v>
      </c>
      <c r="Q228" s="18">
        <f>Q229</f>
        <v>0</v>
      </c>
      <c r="R228" s="18">
        <f t="shared" si="35"/>
        <v>1050</v>
      </c>
    </row>
    <row r="229" spans="1:18" ht="34.9" customHeight="1" x14ac:dyDescent="0.3">
      <c r="A229" s="85" t="s">
        <v>36</v>
      </c>
      <c r="B229" s="17" t="s">
        <v>40</v>
      </c>
      <c r="C229" s="17" t="s">
        <v>97</v>
      </c>
      <c r="D229" s="21" t="s">
        <v>551</v>
      </c>
      <c r="E229" s="17">
        <v>240</v>
      </c>
      <c r="F229" s="18">
        <v>1050</v>
      </c>
      <c r="G229" s="18"/>
      <c r="H229" s="18">
        <f t="shared" si="30"/>
        <v>1050</v>
      </c>
      <c r="I229" s="18"/>
      <c r="J229" s="18">
        <f t="shared" si="31"/>
        <v>1050</v>
      </c>
      <c r="K229" s="18"/>
      <c r="L229" s="18">
        <f t="shared" si="32"/>
        <v>1050</v>
      </c>
      <c r="M229" s="18"/>
      <c r="N229" s="18">
        <f t="shared" si="33"/>
        <v>1050</v>
      </c>
      <c r="O229" s="18"/>
      <c r="P229" s="18">
        <f t="shared" si="34"/>
        <v>1050</v>
      </c>
      <c r="Q229" s="18"/>
      <c r="R229" s="18">
        <f t="shared" si="35"/>
        <v>1050</v>
      </c>
    </row>
    <row r="230" spans="1:18" ht="30.75" customHeight="1" x14ac:dyDescent="0.3">
      <c r="A230" s="85" t="s">
        <v>607</v>
      </c>
      <c r="B230" s="17" t="s">
        <v>40</v>
      </c>
      <c r="C230" s="17" t="s">
        <v>97</v>
      </c>
      <c r="D230" s="16" t="s">
        <v>608</v>
      </c>
      <c r="E230" s="17" t="s">
        <v>14</v>
      </c>
      <c r="F230" s="32">
        <f>F231</f>
        <v>210</v>
      </c>
      <c r="G230" s="32">
        <f>G231</f>
        <v>0</v>
      </c>
      <c r="H230" s="18">
        <f t="shared" si="30"/>
        <v>210</v>
      </c>
      <c r="I230" s="32">
        <f>I231</f>
        <v>0</v>
      </c>
      <c r="J230" s="18">
        <f t="shared" si="31"/>
        <v>210</v>
      </c>
      <c r="K230" s="32">
        <f>K231</f>
        <v>0</v>
      </c>
      <c r="L230" s="18">
        <f t="shared" si="32"/>
        <v>210</v>
      </c>
      <c r="M230" s="32">
        <f>M231</f>
        <v>0</v>
      </c>
      <c r="N230" s="18">
        <f t="shared" si="33"/>
        <v>210</v>
      </c>
      <c r="O230" s="32">
        <f>O231</f>
        <v>0</v>
      </c>
      <c r="P230" s="18">
        <f t="shared" si="34"/>
        <v>210</v>
      </c>
      <c r="Q230" s="32">
        <f>Q231</f>
        <v>0</v>
      </c>
      <c r="R230" s="18">
        <f t="shared" si="35"/>
        <v>210</v>
      </c>
    </row>
    <row r="231" spans="1:18" ht="31.5" customHeight="1" x14ac:dyDescent="0.3">
      <c r="A231" s="85" t="s">
        <v>35</v>
      </c>
      <c r="B231" s="17" t="s">
        <v>40</v>
      </c>
      <c r="C231" s="17" t="s">
        <v>97</v>
      </c>
      <c r="D231" s="16" t="s">
        <v>608</v>
      </c>
      <c r="E231" s="17" t="s">
        <v>466</v>
      </c>
      <c r="F231" s="32">
        <f>F232</f>
        <v>210</v>
      </c>
      <c r="G231" s="32">
        <f>G232</f>
        <v>0</v>
      </c>
      <c r="H231" s="18">
        <f t="shared" si="30"/>
        <v>210</v>
      </c>
      <c r="I231" s="32">
        <f>I232</f>
        <v>0</v>
      </c>
      <c r="J231" s="18">
        <f t="shared" si="31"/>
        <v>210</v>
      </c>
      <c r="K231" s="32">
        <f>K232</f>
        <v>0</v>
      </c>
      <c r="L231" s="18">
        <f t="shared" si="32"/>
        <v>210</v>
      </c>
      <c r="M231" s="32">
        <f>M232</f>
        <v>0</v>
      </c>
      <c r="N231" s="18">
        <f t="shared" si="33"/>
        <v>210</v>
      </c>
      <c r="O231" s="32">
        <f>O232</f>
        <v>0</v>
      </c>
      <c r="P231" s="18">
        <f t="shared" si="34"/>
        <v>210</v>
      </c>
      <c r="Q231" s="32">
        <f>Q232</f>
        <v>0</v>
      </c>
      <c r="R231" s="18">
        <f t="shared" si="35"/>
        <v>210</v>
      </c>
    </row>
    <row r="232" spans="1:18" ht="32.25" customHeight="1" x14ac:dyDescent="0.3">
      <c r="A232" s="85" t="s">
        <v>36</v>
      </c>
      <c r="B232" s="17" t="s">
        <v>40</v>
      </c>
      <c r="C232" s="17" t="s">
        <v>97</v>
      </c>
      <c r="D232" s="16" t="s">
        <v>608</v>
      </c>
      <c r="E232" s="17" t="s">
        <v>462</v>
      </c>
      <c r="F232" s="32">
        <v>210</v>
      </c>
      <c r="G232" s="32"/>
      <c r="H232" s="18">
        <f t="shared" si="30"/>
        <v>210</v>
      </c>
      <c r="I232" s="32"/>
      <c r="J232" s="18">
        <f t="shared" si="31"/>
        <v>210</v>
      </c>
      <c r="K232" s="32"/>
      <c r="L232" s="18">
        <f t="shared" si="32"/>
        <v>210</v>
      </c>
      <c r="M232" s="32"/>
      <c r="N232" s="18">
        <f t="shared" si="33"/>
        <v>210</v>
      </c>
      <c r="O232" s="32"/>
      <c r="P232" s="18">
        <f t="shared" si="34"/>
        <v>210</v>
      </c>
      <c r="Q232" s="32"/>
      <c r="R232" s="18">
        <f t="shared" si="35"/>
        <v>210</v>
      </c>
    </row>
    <row r="233" spans="1:18" ht="77.25" customHeight="1" x14ac:dyDescent="0.3">
      <c r="A233" s="97" t="s">
        <v>612</v>
      </c>
      <c r="B233" s="17" t="s">
        <v>40</v>
      </c>
      <c r="C233" s="17" t="s">
        <v>97</v>
      </c>
      <c r="D233" s="16" t="s">
        <v>613</v>
      </c>
      <c r="E233" s="17" t="s">
        <v>14</v>
      </c>
      <c r="F233" s="32">
        <f>F234+F236</f>
        <v>120000</v>
      </c>
      <c r="G233" s="32">
        <f>G234+G236</f>
        <v>0</v>
      </c>
      <c r="H233" s="18">
        <f t="shared" si="30"/>
        <v>120000</v>
      </c>
      <c r="I233" s="32">
        <f>I234+I236</f>
        <v>0</v>
      </c>
      <c r="J233" s="18">
        <f t="shared" si="31"/>
        <v>120000</v>
      </c>
      <c r="K233" s="32">
        <f>K234+K236</f>
        <v>0</v>
      </c>
      <c r="L233" s="18">
        <f t="shared" si="32"/>
        <v>120000</v>
      </c>
      <c r="M233" s="32">
        <f>M234+M236</f>
        <v>0</v>
      </c>
      <c r="N233" s="18">
        <f t="shared" si="33"/>
        <v>120000</v>
      </c>
      <c r="O233" s="32">
        <f>O234+O236</f>
        <v>0</v>
      </c>
      <c r="P233" s="18">
        <f t="shared" si="34"/>
        <v>120000</v>
      </c>
      <c r="Q233" s="32">
        <f>Q234+Q236</f>
        <v>0</v>
      </c>
      <c r="R233" s="18">
        <f t="shared" si="35"/>
        <v>120000</v>
      </c>
    </row>
    <row r="234" spans="1:18" ht="30.6" customHeight="1" x14ac:dyDescent="0.3">
      <c r="A234" s="85" t="s">
        <v>35</v>
      </c>
      <c r="B234" s="17" t="s">
        <v>40</v>
      </c>
      <c r="C234" s="17" t="s">
        <v>97</v>
      </c>
      <c r="D234" s="16" t="s">
        <v>613</v>
      </c>
      <c r="E234" s="17" t="s">
        <v>466</v>
      </c>
      <c r="F234" s="32">
        <f>F235</f>
        <v>85479.4</v>
      </c>
      <c r="G234" s="32">
        <f>G235</f>
        <v>0</v>
      </c>
      <c r="H234" s="18">
        <f t="shared" si="30"/>
        <v>85479.4</v>
      </c>
      <c r="I234" s="32">
        <f>I235</f>
        <v>-28418.6</v>
      </c>
      <c r="J234" s="18">
        <f t="shared" si="31"/>
        <v>57060.799999999996</v>
      </c>
      <c r="K234" s="32">
        <f>K235</f>
        <v>0</v>
      </c>
      <c r="L234" s="18">
        <f t="shared" si="32"/>
        <v>57060.799999999996</v>
      </c>
      <c r="M234" s="32">
        <f>M235</f>
        <v>0</v>
      </c>
      <c r="N234" s="18">
        <f t="shared" si="33"/>
        <v>57060.799999999996</v>
      </c>
      <c r="O234" s="32">
        <f>O235</f>
        <v>0</v>
      </c>
      <c r="P234" s="18">
        <f t="shared" si="34"/>
        <v>57060.799999999996</v>
      </c>
      <c r="Q234" s="32">
        <f>Q235</f>
        <v>0</v>
      </c>
      <c r="R234" s="18">
        <f t="shared" si="35"/>
        <v>57060.799999999996</v>
      </c>
    </row>
    <row r="235" spans="1:18" ht="33.75" customHeight="1" x14ac:dyDescent="0.3">
      <c r="A235" s="85" t="s">
        <v>36</v>
      </c>
      <c r="B235" s="17" t="s">
        <v>40</v>
      </c>
      <c r="C235" s="17" t="s">
        <v>97</v>
      </c>
      <c r="D235" s="16" t="s">
        <v>613</v>
      </c>
      <c r="E235" s="17" t="s">
        <v>462</v>
      </c>
      <c r="F235" s="32">
        <v>85479.4</v>
      </c>
      <c r="G235" s="32">
        <f>G236</f>
        <v>0</v>
      </c>
      <c r="H235" s="18">
        <f t="shared" si="30"/>
        <v>85479.4</v>
      </c>
      <c r="I235" s="32">
        <v>-28418.6</v>
      </c>
      <c r="J235" s="18">
        <f t="shared" si="31"/>
        <v>57060.799999999996</v>
      </c>
      <c r="K235" s="32"/>
      <c r="L235" s="18">
        <f t="shared" si="32"/>
        <v>57060.799999999996</v>
      </c>
      <c r="M235" s="32"/>
      <c r="N235" s="18">
        <f t="shared" si="33"/>
        <v>57060.799999999996</v>
      </c>
      <c r="O235" s="32"/>
      <c r="P235" s="18">
        <f t="shared" si="34"/>
        <v>57060.799999999996</v>
      </c>
      <c r="Q235" s="32"/>
      <c r="R235" s="18">
        <f t="shared" si="35"/>
        <v>57060.799999999996</v>
      </c>
    </row>
    <row r="236" spans="1:18" ht="18.600000000000001" customHeight="1" x14ac:dyDescent="0.3">
      <c r="A236" s="85" t="s">
        <v>93</v>
      </c>
      <c r="B236" s="17" t="s">
        <v>40</v>
      </c>
      <c r="C236" s="17" t="s">
        <v>97</v>
      </c>
      <c r="D236" s="16" t="s">
        <v>613</v>
      </c>
      <c r="E236" s="17" t="s">
        <v>505</v>
      </c>
      <c r="F236" s="32">
        <f>F237</f>
        <v>34520.6</v>
      </c>
      <c r="G236" s="32">
        <f>G237</f>
        <v>0</v>
      </c>
      <c r="H236" s="18">
        <f t="shared" si="30"/>
        <v>34520.6</v>
      </c>
      <c r="I236" s="32">
        <f>I237</f>
        <v>28418.6</v>
      </c>
      <c r="J236" s="18">
        <f t="shared" si="31"/>
        <v>62939.199999999997</v>
      </c>
      <c r="K236" s="32">
        <f>K237</f>
        <v>0</v>
      </c>
      <c r="L236" s="18">
        <f t="shared" si="32"/>
        <v>62939.199999999997</v>
      </c>
      <c r="M236" s="32">
        <f>M237</f>
        <v>0</v>
      </c>
      <c r="N236" s="18">
        <f t="shared" si="33"/>
        <v>62939.199999999997</v>
      </c>
      <c r="O236" s="32">
        <f>O237</f>
        <v>0</v>
      </c>
      <c r="P236" s="18">
        <f t="shared" si="34"/>
        <v>62939.199999999997</v>
      </c>
      <c r="Q236" s="32">
        <f>Q237</f>
        <v>0</v>
      </c>
      <c r="R236" s="18">
        <f t="shared" si="35"/>
        <v>62939.199999999997</v>
      </c>
    </row>
    <row r="237" spans="1:18" ht="18" customHeight="1" x14ac:dyDescent="0.3">
      <c r="A237" s="85" t="s">
        <v>3</v>
      </c>
      <c r="B237" s="17" t="s">
        <v>40</v>
      </c>
      <c r="C237" s="17" t="s">
        <v>97</v>
      </c>
      <c r="D237" s="16" t="s">
        <v>613</v>
      </c>
      <c r="E237" s="17" t="s">
        <v>542</v>
      </c>
      <c r="F237" s="32">
        <v>34520.6</v>
      </c>
      <c r="G237" s="32"/>
      <c r="H237" s="18">
        <f t="shared" si="30"/>
        <v>34520.6</v>
      </c>
      <c r="I237" s="32">
        <v>28418.6</v>
      </c>
      <c r="J237" s="18">
        <f t="shared" si="31"/>
        <v>62939.199999999997</v>
      </c>
      <c r="K237" s="32"/>
      <c r="L237" s="18">
        <f t="shared" si="32"/>
        <v>62939.199999999997</v>
      </c>
      <c r="M237" s="32"/>
      <c r="N237" s="18">
        <f t="shared" si="33"/>
        <v>62939.199999999997</v>
      </c>
      <c r="O237" s="32"/>
      <c r="P237" s="18">
        <f t="shared" si="34"/>
        <v>62939.199999999997</v>
      </c>
      <c r="Q237" s="32"/>
      <c r="R237" s="18">
        <f t="shared" si="35"/>
        <v>62939.199999999997</v>
      </c>
    </row>
    <row r="238" spans="1:18" ht="62.25" customHeight="1" x14ac:dyDescent="0.3">
      <c r="A238" s="98" t="s">
        <v>614</v>
      </c>
      <c r="B238" s="17" t="s">
        <v>40</v>
      </c>
      <c r="C238" s="17" t="s">
        <v>97</v>
      </c>
      <c r="D238" s="16" t="s">
        <v>615</v>
      </c>
      <c r="E238" s="17" t="s">
        <v>14</v>
      </c>
      <c r="F238" s="32">
        <f>F239+F241</f>
        <v>6316.7999999999993</v>
      </c>
      <c r="G238" s="32">
        <f>G239+G241</f>
        <v>0</v>
      </c>
      <c r="H238" s="18">
        <f t="shared" si="30"/>
        <v>6316.7999999999993</v>
      </c>
      <c r="I238" s="32">
        <f>I239+I241</f>
        <v>0</v>
      </c>
      <c r="J238" s="18">
        <f t="shared" si="31"/>
        <v>6316.7999999999993</v>
      </c>
      <c r="K238" s="32">
        <f>K239+K241</f>
        <v>0</v>
      </c>
      <c r="L238" s="18">
        <f t="shared" si="32"/>
        <v>6316.7999999999993</v>
      </c>
      <c r="M238" s="32">
        <f>M239+M241</f>
        <v>0</v>
      </c>
      <c r="N238" s="18">
        <f t="shared" si="33"/>
        <v>6316.7999999999993</v>
      </c>
      <c r="O238" s="32">
        <f>O239+O241</f>
        <v>744.8</v>
      </c>
      <c r="P238" s="18">
        <f t="shared" si="34"/>
        <v>7061.5999999999995</v>
      </c>
      <c r="Q238" s="32">
        <f>Q239+Q241</f>
        <v>0</v>
      </c>
      <c r="R238" s="18">
        <f t="shared" si="35"/>
        <v>7061.5999999999995</v>
      </c>
    </row>
    <row r="239" spans="1:18" ht="31.15" customHeight="1" x14ac:dyDescent="0.3">
      <c r="A239" s="85" t="s">
        <v>35</v>
      </c>
      <c r="B239" s="17" t="s">
        <v>40</v>
      </c>
      <c r="C239" s="17" t="s">
        <v>97</v>
      </c>
      <c r="D239" s="16" t="s">
        <v>615</v>
      </c>
      <c r="E239" s="17" t="s">
        <v>466</v>
      </c>
      <c r="F239" s="32">
        <f>F240</f>
        <v>3754.1</v>
      </c>
      <c r="G239" s="32">
        <f>G240</f>
        <v>0</v>
      </c>
      <c r="H239" s="18">
        <f t="shared" si="30"/>
        <v>3754.1</v>
      </c>
      <c r="I239" s="32">
        <f>I240</f>
        <v>-1495.7</v>
      </c>
      <c r="J239" s="18">
        <f t="shared" si="31"/>
        <v>2258.3999999999996</v>
      </c>
      <c r="K239" s="32">
        <f>K240</f>
        <v>0</v>
      </c>
      <c r="L239" s="18">
        <f t="shared" si="32"/>
        <v>2258.3999999999996</v>
      </c>
      <c r="M239" s="32">
        <f>M240</f>
        <v>0</v>
      </c>
      <c r="N239" s="18">
        <f t="shared" si="33"/>
        <v>2258.3999999999996</v>
      </c>
      <c r="O239" s="32">
        <f>O240</f>
        <v>744.8</v>
      </c>
      <c r="P239" s="18">
        <f t="shared" si="34"/>
        <v>3003.2</v>
      </c>
      <c r="Q239" s="32">
        <f>Q240</f>
        <v>0</v>
      </c>
      <c r="R239" s="18">
        <f t="shared" si="35"/>
        <v>3003.2</v>
      </c>
    </row>
    <row r="240" spans="1:18" ht="30.6" customHeight="1" x14ac:dyDescent="0.3">
      <c r="A240" s="85" t="s">
        <v>36</v>
      </c>
      <c r="B240" s="17" t="s">
        <v>40</v>
      </c>
      <c r="C240" s="17" t="s">
        <v>97</v>
      </c>
      <c r="D240" s="16" t="s">
        <v>615</v>
      </c>
      <c r="E240" s="17" t="s">
        <v>462</v>
      </c>
      <c r="F240" s="32">
        <v>3754.1</v>
      </c>
      <c r="G240" s="32"/>
      <c r="H240" s="18">
        <f t="shared" si="30"/>
        <v>3754.1</v>
      </c>
      <c r="I240" s="32">
        <v>-1495.7</v>
      </c>
      <c r="J240" s="18">
        <f t="shared" si="31"/>
        <v>2258.3999999999996</v>
      </c>
      <c r="K240" s="32"/>
      <c r="L240" s="18">
        <f t="shared" si="32"/>
        <v>2258.3999999999996</v>
      </c>
      <c r="M240" s="32"/>
      <c r="N240" s="18">
        <f t="shared" si="33"/>
        <v>2258.3999999999996</v>
      </c>
      <c r="O240" s="83">
        <v>744.8</v>
      </c>
      <c r="P240" s="18">
        <f t="shared" si="34"/>
        <v>3003.2</v>
      </c>
      <c r="Q240" s="83"/>
      <c r="R240" s="18">
        <f t="shared" si="35"/>
        <v>3003.2</v>
      </c>
    </row>
    <row r="241" spans="1:18" ht="18" customHeight="1" x14ac:dyDescent="0.3">
      <c r="A241" s="85" t="s">
        <v>93</v>
      </c>
      <c r="B241" s="17" t="s">
        <v>40</v>
      </c>
      <c r="C241" s="17" t="s">
        <v>97</v>
      </c>
      <c r="D241" s="16" t="s">
        <v>615</v>
      </c>
      <c r="E241" s="17" t="s">
        <v>505</v>
      </c>
      <c r="F241" s="32">
        <f>F242</f>
        <v>2562.6999999999998</v>
      </c>
      <c r="G241" s="32">
        <f>G242</f>
        <v>0</v>
      </c>
      <c r="H241" s="18">
        <f t="shared" si="30"/>
        <v>2562.6999999999998</v>
      </c>
      <c r="I241" s="32">
        <f>I242</f>
        <v>1495.7</v>
      </c>
      <c r="J241" s="18">
        <f t="shared" si="31"/>
        <v>4058.3999999999996</v>
      </c>
      <c r="K241" s="32">
        <f>K242</f>
        <v>0</v>
      </c>
      <c r="L241" s="18">
        <f t="shared" si="32"/>
        <v>4058.3999999999996</v>
      </c>
      <c r="M241" s="32">
        <f>M242</f>
        <v>0</v>
      </c>
      <c r="N241" s="18">
        <f t="shared" si="33"/>
        <v>4058.3999999999996</v>
      </c>
      <c r="O241" s="32">
        <f>O242</f>
        <v>0</v>
      </c>
      <c r="P241" s="18">
        <f t="shared" si="34"/>
        <v>4058.3999999999996</v>
      </c>
      <c r="Q241" s="32">
        <f>Q242</f>
        <v>0</v>
      </c>
      <c r="R241" s="18">
        <f t="shared" si="35"/>
        <v>4058.3999999999996</v>
      </c>
    </row>
    <row r="242" spans="1:18" ht="18" customHeight="1" x14ac:dyDescent="0.3">
      <c r="A242" s="85" t="s">
        <v>3</v>
      </c>
      <c r="B242" s="17" t="s">
        <v>40</v>
      </c>
      <c r="C242" s="17" t="s">
        <v>97</v>
      </c>
      <c r="D242" s="16" t="s">
        <v>615</v>
      </c>
      <c r="E242" s="17" t="s">
        <v>542</v>
      </c>
      <c r="F242" s="32">
        <v>2562.6999999999998</v>
      </c>
      <c r="G242" s="32"/>
      <c r="H242" s="18">
        <f t="shared" si="30"/>
        <v>2562.6999999999998</v>
      </c>
      <c r="I242" s="32">
        <v>1495.7</v>
      </c>
      <c r="J242" s="18">
        <f t="shared" si="31"/>
        <v>4058.3999999999996</v>
      </c>
      <c r="K242" s="32"/>
      <c r="L242" s="18">
        <f t="shared" si="32"/>
        <v>4058.3999999999996</v>
      </c>
      <c r="M242" s="32"/>
      <c r="N242" s="18">
        <f t="shared" si="33"/>
        <v>4058.3999999999996</v>
      </c>
      <c r="O242" s="32"/>
      <c r="P242" s="18">
        <f t="shared" si="34"/>
        <v>4058.3999999999996</v>
      </c>
      <c r="Q242" s="32"/>
      <c r="R242" s="18">
        <f t="shared" si="35"/>
        <v>4058.3999999999996</v>
      </c>
    </row>
    <row r="243" spans="1:18" ht="15.75" customHeight="1" x14ac:dyDescent="0.3">
      <c r="A243" s="85" t="s">
        <v>151</v>
      </c>
      <c r="B243" s="17" t="s">
        <v>40</v>
      </c>
      <c r="C243" s="17" t="s">
        <v>152</v>
      </c>
      <c r="D243" s="21" t="s">
        <v>13</v>
      </c>
      <c r="E243" s="17" t="s">
        <v>14</v>
      </c>
      <c r="F243" s="18">
        <f>F244+F249+F271+F266+F261+F276</f>
        <v>1956</v>
      </c>
      <c r="G243" s="18">
        <f>G244+G249+G271+G266+G261+G276</f>
        <v>0</v>
      </c>
      <c r="H243" s="18">
        <f t="shared" si="30"/>
        <v>1956</v>
      </c>
      <c r="I243" s="18">
        <f>I244+I249+I271+I266+I261+I276</f>
        <v>0</v>
      </c>
      <c r="J243" s="18">
        <f t="shared" si="31"/>
        <v>1956</v>
      </c>
      <c r="K243" s="18">
        <f>K244+K249+K271+K266+K261+K276</f>
        <v>357</v>
      </c>
      <c r="L243" s="18">
        <f t="shared" si="32"/>
        <v>2313</v>
      </c>
      <c r="M243" s="18">
        <f>M244+M249+M271+M266+M261+M276</f>
        <v>300</v>
      </c>
      <c r="N243" s="18">
        <f t="shared" si="33"/>
        <v>2613</v>
      </c>
      <c r="O243" s="18">
        <f>O244+O249+O271+O266+O261+O276</f>
        <v>0</v>
      </c>
      <c r="P243" s="18">
        <f t="shared" si="34"/>
        <v>2613</v>
      </c>
      <c r="Q243" s="18">
        <f>Q244+Q249+Q271+Q266+Q261+Q276</f>
        <v>0</v>
      </c>
      <c r="R243" s="18">
        <f t="shared" si="35"/>
        <v>2613</v>
      </c>
    </row>
    <row r="244" spans="1:18" ht="44.45" customHeight="1" x14ac:dyDescent="0.3">
      <c r="A244" s="85" t="s">
        <v>658</v>
      </c>
      <c r="B244" s="17" t="s">
        <v>40</v>
      </c>
      <c r="C244" s="17" t="s">
        <v>152</v>
      </c>
      <c r="D244" s="21" t="s">
        <v>153</v>
      </c>
      <c r="E244" s="17" t="s">
        <v>14</v>
      </c>
      <c r="F244" s="18">
        <f t="shared" ref="F244:Q247" si="37">F245</f>
        <v>1000</v>
      </c>
      <c r="G244" s="18">
        <f t="shared" si="37"/>
        <v>0</v>
      </c>
      <c r="H244" s="18">
        <f t="shared" si="30"/>
        <v>1000</v>
      </c>
      <c r="I244" s="18">
        <f t="shared" si="37"/>
        <v>0</v>
      </c>
      <c r="J244" s="18">
        <f t="shared" si="31"/>
        <v>1000</v>
      </c>
      <c r="K244" s="18">
        <f t="shared" si="37"/>
        <v>0</v>
      </c>
      <c r="L244" s="18">
        <f t="shared" si="32"/>
        <v>1000</v>
      </c>
      <c r="M244" s="18">
        <f t="shared" si="37"/>
        <v>0</v>
      </c>
      <c r="N244" s="18">
        <f t="shared" si="33"/>
        <v>1000</v>
      </c>
      <c r="O244" s="18">
        <f t="shared" si="37"/>
        <v>0</v>
      </c>
      <c r="P244" s="18">
        <f t="shared" si="34"/>
        <v>1000</v>
      </c>
      <c r="Q244" s="18">
        <f t="shared" si="37"/>
        <v>0</v>
      </c>
      <c r="R244" s="18">
        <f t="shared" si="35"/>
        <v>1000</v>
      </c>
    </row>
    <row r="245" spans="1:18" ht="30" x14ac:dyDescent="0.3">
      <c r="A245" s="85" t="s">
        <v>154</v>
      </c>
      <c r="B245" s="17" t="s">
        <v>40</v>
      </c>
      <c r="C245" s="17" t="s">
        <v>152</v>
      </c>
      <c r="D245" s="21" t="s">
        <v>552</v>
      </c>
      <c r="E245" s="17" t="s">
        <v>14</v>
      </c>
      <c r="F245" s="18">
        <f t="shared" si="37"/>
        <v>1000</v>
      </c>
      <c r="G245" s="18">
        <f t="shared" si="37"/>
        <v>0</v>
      </c>
      <c r="H245" s="18">
        <f t="shared" si="30"/>
        <v>1000</v>
      </c>
      <c r="I245" s="18">
        <f t="shared" si="37"/>
        <v>0</v>
      </c>
      <c r="J245" s="18">
        <f t="shared" si="31"/>
        <v>1000</v>
      </c>
      <c r="K245" s="18">
        <f t="shared" si="37"/>
        <v>0</v>
      </c>
      <c r="L245" s="18">
        <f t="shared" si="32"/>
        <v>1000</v>
      </c>
      <c r="M245" s="18">
        <f t="shared" si="37"/>
        <v>0</v>
      </c>
      <c r="N245" s="18">
        <f t="shared" si="33"/>
        <v>1000</v>
      </c>
      <c r="O245" s="18">
        <f t="shared" si="37"/>
        <v>0</v>
      </c>
      <c r="P245" s="18">
        <f t="shared" si="34"/>
        <v>1000</v>
      </c>
      <c r="Q245" s="18">
        <f t="shared" si="37"/>
        <v>0</v>
      </c>
      <c r="R245" s="18">
        <f t="shared" si="35"/>
        <v>1000</v>
      </c>
    </row>
    <row r="246" spans="1:18" ht="30" x14ac:dyDescent="0.3">
      <c r="A246" s="85" t="s">
        <v>155</v>
      </c>
      <c r="B246" s="17" t="s">
        <v>40</v>
      </c>
      <c r="C246" s="17" t="s">
        <v>152</v>
      </c>
      <c r="D246" s="21" t="s">
        <v>553</v>
      </c>
      <c r="E246" s="17" t="s">
        <v>14</v>
      </c>
      <c r="F246" s="18">
        <f t="shared" si="37"/>
        <v>1000</v>
      </c>
      <c r="G246" s="18">
        <f t="shared" si="37"/>
        <v>0</v>
      </c>
      <c r="H246" s="18">
        <f t="shared" si="30"/>
        <v>1000</v>
      </c>
      <c r="I246" s="18">
        <f t="shared" si="37"/>
        <v>0</v>
      </c>
      <c r="J246" s="18">
        <f t="shared" si="31"/>
        <v>1000</v>
      </c>
      <c r="K246" s="18">
        <f t="shared" si="37"/>
        <v>0</v>
      </c>
      <c r="L246" s="18">
        <f t="shared" si="32"/>
        <v>1000</v>
      </c>
      <c r="M246" s="18">
        <f t="shared" si="37"/>
        <v>0</v>
      </c>
      <c r="N246" s="18">
        <f t="shared" si="33"/>
        <v>1000</v>
      </c>
      <c r="O246" s="18">
        <f t="shared" si="37"/>
        <v>0</v>
      </c>
      <c r="P246" s="18">
        <f t="shared" si="34"/>
        <v>1000</v>
      </c>
      <c r="Q246" s="18">
        <f t="shared" si="37"/>
        <v>0</v>
      </c>
      <c r="R246" s="18">
        <f t="shared" si="35"/>
        <v>1000</v>
      </c>
    </row>
    <row r="247" spans="1:18" x14ac:dyDescent="0.3">
      <c r="A247" s="85" t="s">
        <v>37</v>
      </c>
      <c r="B247" s="17" t="s">
        <v>40</v>
      </c>
      <c r="C247" s="17" t="s">
        <v>152</v>
      </c>
      <c r="D247" s="21" t="s">
        <v>553</v>
      </c>
      <c r="E247" s="17">
        <v>800</v>
      </c>
      <c r="F247" s="18">
        <f t="shared" si="37"/>
        <v>1000</v>
      </c>
      <c r="G247" s="18">
        <f t="shared" si="37"/>
        <v>0</v>
      </c>
      <c r="H247" s="18">
        <f t="shared" si="30"/>
        <v>1000</v>
      </c>
      <c r="I247" s="18">
        <f t="shared" si="37"/>
        <v>0</v>
      </c>
      <c r="J247" s="18">
        <f t="shared" si="31"/>
        <v>1000</v>
      </c>
      <c r="K247" s="18">
        <f t="shared" si="37"/>
        <v>0</v>
      </c>
      <c r="L247" s="18">
        <f t="shared" si="32"/>
        <v>1000</v>
      </c>
      <c r="M247" s="18">
        <f t="shared" si="37"/>
        <v>0</v>
      </c>
      <c r="N247" s="18">
        <f t="shared" si="33"/>
        <v>1000</v>
      </c>
      <c r="O247" s="18">
        <f t="shared" si="37"/>
        <v>0</v>
      </c>
      <c r="P247" s="18">
        <f t="shared" si="34"/>
        <v>1000</v>
      </c>
      <c r="Q247" s="18">
        <f t="shared" si="37"/>
        <v>0</v>
      </c>
      <c r="R247" s="18">
        <f t="shared" si="35"/>
        <v>1000</v>
      </c>
    </row>
    <row r="248" spans="1:18" ht="63" customHeight="1" x14ac:dyDescent="0.3">
      <c r="A248" s="85" t="s">
        <v>141</v>
      </c>
      <c r="B248" s="17" t="s">
        <v>40</v>
      </c>
      <c r="C248" s="17" t="s">
        <v>152</v>
      </c>
      <c r="D248" s="21" t="s">
        <v>553</v>
      </c>
      <c r="E248" s="17">
        <v>810</v>
      </c>
      <c r="F248" s="18">
        <v>1000</v>
      </c>
      <c r="G248" s="18"/>
      <c r="H248" s="18">
        <f t="shared" si="30"/>
        <v>1000</v>
      </c>
      <c r="I248" s="18"/>
      <c r="J248" s="18">
        <f t="shared" si="31"/>
        <v>1000</v>
      </c>
      <c r="K248" s="18"/>
      <c r="L248" s="18">
        <f t="shared" si="32"/>
        <v>1000</v>
      </c>
      <c r="M248" s="18"/>
      <c r="N248" s="18">
        <f t="shared" si="33"/>
        <v>1000</v>
      </c>
      <c r="O248" s="18"/>
      <c r="P248" s="18">
        <f t="shared" si="34"/>
        <v>1000</v>
      </c>
      <c r="Q248" s="18"/>
      <c r="R248" s="18">
        <f t="shared" si="35"/>
        <v>1000</v>
      </c>
    </row>
    <row r="249" spans="1:18" ht="60" x14ac:dyDescent="0.3">
      <c r="A249" s="85" t="s">
        <v>514</v>
      </c>
      <c r="B249" s="17" t="s">
        <v>40</v>
      </c>
      <c r="C249" s="17" t="s">
        <v>152</v>
      </c>
      <c r="D249" s="21" t="s">
        <v>156</v>
      </c>
      <c r="E249" s="17" t="s">
        <v>14</v>
      </c>
      <c r="F249" s="18">
        <f>F250</f>
        <v>0</v>
      </c>
      <c r="G249" s="18">
        <f>G250</f>
        <v>0</v>
      </c>
      <c r="H249" s="18">
        <f t="shared" si="30"/>
        <v>0</v>
      </c>
      <c r="I249" s="18">
        <f>I250</f>
        <v>0</v>
      </c>
      <c r="J249" s="18">
        <f t="shared" si="31"/>
        <v>0</v>
      </c>
      <c r="K249" s="18">
        <f>K250</f>
        <v>0</v>
      </c>
      <c r="L249" s="18">
        <f t="shared" si="32"/>
        <v>0</v>
      </c>
      <c r="M249" s="18">
        <f>M250</f>
        <v>0</v>
      </c>
      <c r="N249" s="18">
        <f t="shared" si="33"/>
        <v>0</v>
      </c>
      <c r="O249" s="18">
        <f>O250</f>
        <v>0</v>
      </c>
      <c r="P249" s="18">
        <f t="shared" si="34"/>
        <v>0</v>
      </c>
      <c r="Q249" s="18">
        <f>Q250</f>
        <v>0</v>
      </c>
      <c r="R249" s="18">
        <f t="shared" si="35"/>
        <v>0</v>
      </c>
    </row>
    <row r="250" spans="1:18" ht="80.45" customHeight="1" x14ac:dyDescent="0.3">
      <c r="A250" s="85" t="s">
        <v>515</v>
      </c>
      <c r="B250" s="17" t="s">
        <v>40</v>
      </c>
      <c r="C250" s="17" t="s">
        <v>152</v>
      </c>
      <c r="D250" s="21" t="s">
        <v>157</v>
      </c>
      <c r="E250" s="17" t="s">
        <v>14</v>
      </c>
      <c r="F250" s="18">
        <f>F251</f>
        <v>0</v>
      </c>
      <c r="G250" s="18">
        <f>G251</f>
        <v>0</v>
      </c>
      <c r="H250" s="18">
        <f t="shared" si="30"/>
        <v>0</v>
      </c>
      <c r="I250" s="18">
        <f>I251</f>
        <v>0</v>
      </c>
      <c r="J250" s="18">
        <f t="shared" si="31"/>
        <v>0</v>
      </c>
      <c r="K250" s="18">
        <f>K251</f>
        <v>0</v>
      </c>
      <c r="L250" s="18">
        <f t="shared" si="32"/>
        <v>0</v>
      </c>
      <c r="M250" s="18">
        <f>M251</f>
        <v>0</v>
      </c>
      <c r="N250" s="18">
        <f t="shared" si="33"/>
        <v>0</v>
      </c>
      <c r="O250" s="18">
        <f>O251</f>
        <v>0</v>
      </c>
      <c r="P250" s="18">
        <f t="shared" si="34"/>
        <v>0</v>
      </c>
      <c r="Q250" s="18">
        <f>Q251</f>
        <v>0</v>
      </c>
      <c r="R250" s="18">
        <f t="shared" si="35"/>
        <v>0</v>
      </c>
    </row>
    <row r="251" spans="1:18" ht="45" x14ac:dyDescent="0.3">
      <c r="A251" s="85" t="s">
        <v>158</v>
      </c>
      <c r="B251" s="17" t="s">
        <v>40</v>
      </c>
      <c r="C251" s="17" t="s">
        <v>152</v>
      </c>
      <c r="D251" s="21" t="s">
        <v>159</v>
      </c>
      <c r="E251" s="17" t="s">
        <v>14</v>
      </c>
      <c r="F251" s="18">
        <f>F252+F255+F258</f>
        <v>0</v>
      </c>
      <c r="G251" s="18">
        <f>G252+G255+G258</f>
        <v>0</v>
      </c>
      <c r="H251" s="18">
        <f t="shared" si="30"/>
        <v>0</v>
      </c>
      <c r="I251" s="18">
        <f>I252+I255+I258</f>
        <v>0</v>
      </c>
      <c r="J251" s="18">
        <f t="shared" si="31"/>
        <v>0</v>
      </c>
      <c r="K251" s="18">
        <f>K252+K255+K258</f>
        <v>0</v>
      </c>
      <c r="L251" s="18">
        <f t="shared" si="32"/>
        <v>0</v>
      </c>
      <c r="M251" s="18">
        <f>M252+M255+M258</f>
        <v>0</v>
      </c>
      <c r="N251" s="18">
        <f t="shared" si="33"/>
        <v>0</v>
      </c>
      <c r="O251" s="18">
        <f>O252+O255+O258</f>
        <v>0</v>
      </c>
      <c r="P251" s="18">
        <f t="shared" si="34"/>
        <v>0</v>
      </c>
      <c r="Q251" s="18">
        <f>Q252+Q255+Q258</f>
        <v>0</v>
      </c>
      <c r="R251" s="18">
        <f t="shared" si="35"/>
        <v>0</v>
      </c>
    </row>
    <row r="252" spans="1:18" ht="45.6" customHeight="1" x14ac:dyDescent="0.3">
      <c r="A252" s="85" t="s">
        <v>160</v>
      </c>
      <c r="B252" s="17" t="s">
        <v>40</v>
      </c>
      <c r="C252" s="17" t="s">
        <v>152</v>
      </c>
      <c r="D252" s="21" t="s">
        <v>161</v>
      </c>
      <c r="E252" s="17" t="s">
        <v>14</v>
      </c>
      <c r="F252" s="18">
        <f>F253</f>
        <v>0</v>
      </c>
      <c r="G252" s="18">
        <f>G253</f>
        <v>0</v>
      </c>
      <c r="H252" s="18">
        <f t="shared" si="30"/>
        <v>0</v>
      </c>
      <c r="I252" s="18">
        <f>I253</f>
        <v>0</v>
      </c>
      <c r="J252" s="18">
        <f t="shared" si="31"/>
        <v>0</v>
      </c>
      <c r="K252" s="18">
        <f>K253</f>
        <v>0</v>
      </c>
      <c r="L252" s="18">
        <f t="shared" si="32"/>
        <v>0</v>
      </c>
      <c r="M252" s="18">
        <f>M253</f>
        <v>0</v>
      </c>
      <c r="N252" s="18">
        <f t="shared" si="33"/>
        <v>0</v>
      </c>
      <c r="O252" s="18">
        <f>O253</f>
        <v>0</v>
      </c>
      <c r="P252" s="18">
        <f t="shared" si="34"/>
        <v>0</v>
      </c>
      <c r="Q252" s="18">
        <f>Q253</f>
        <v>0</v>
      </c>
      <c r="R252" s="18">
        <f t="shared" si="35"/>
        <v>0</v>
      </c>
    </row>
    <row r="253" spans="1:18" ht="30" x14ac:dyDescent="0.3">
      <c r="A253" s="85" t="s">
        <v>35</v>
      </c>
      <c r="B253" s="17" t="s">
        <v>40</v>
      </c>
      <c r="C253" s="17" t="s">
        <v>152</v>
      </c>
      <c r="D253" s="21" t="s">
        <v>161</v>
      </c>
      <c r="E253" s="17">
        <v>200</v>
      </c>
      <c r="F253" s="18">
        <f>F254</f>
        <v>0</v>
      </c>
      <c r="G253" s="18">
        <f>G254</f>
        <v>0</v>
      </c>
      <c r="H253" s="18">
        <f t="shared" si="30"/>
        <v>0</v>
      </c>
      <c r="I253" s="18">
        <f>I254</f>
        <v>0</v>
      </c>
      <c r="J253" s="18">
        <f t="shared" si="31"/>
        <v>0</v>
      </c>
      <c r="K253" s="18">
        <f>K254</f>
        <v>0</v>
      </c>
      <c r="L253" s="18">
        <f t="shared" si="32"/>
        <v>0</v>
      </c>
      <c r="M253" s="18">
        <f>M254</f>
        <v>0</v>
      </c>
      <c r="N253" s="18">
        <f t="shared" si="33"/>
        <v>0</v>
      </c>
      <c r="O253" s="18">
        <f>O254</f>
        <v>0</v>
      </c>
      <c r="P253" s="18">
        <f t="shared" si="34"/>
        <v>0</v>
      </c>
      <c r="Q253" s="18">
        <f>Q254</f>
        <v>0</v>
      </c>
      <c r="R253" s="18">
        <f t="shared" si="35"/>
        <v>0</v>
      </c>
    </row>
    <row r="254" spans="1:18" ht="31.9" customHeight="1" x14ac:dyDescent="0.3">
      <c r="A254" s="85" t="s">
        <v>36</v>
      </c>
      <c r="B254" s="17" t="s">
        <v>40</v>
      </c>
      <c r="C254" s="17" t="s">
        <v>152</v>
      </c>
      <c r="D254" s="21" t="s">
        <v>161</v>
      </c>
      <c r="E254" s="17">
        <v>240</v>
      </c>
      <c r="F254" s="18">
        <v>0</v>
      </c>
      <c r="G254" s="18">
        <v>0</v>
      </c>
      <c r="H254" s="18">
        <f t="shared" si="30"/>
        <v>0</v>
      </c>
      <c r="I254" s="18">
        <v>0</v>
      </c>
      <c r="J254" s="18">
        <f t="shared" si="31"/>
        <v>0</v>
      </c>
      <c r="K254" s="18">
        <v>0</v>
      </c>
      <c r="L254" s="18">
        <f t="shared" si="32"/>
        <v>0</v>
      </c>
      <c r="M254" s="18">
        <v>0</v>
      </c>
      <c r="N254" s="18">
        <f t="shared" si="33"/>
        <v>0</v>
      </c>
      <c r="O254" s="18">
        <v>0</v>
      </c>
      <c r="P254" s="18">
        <f t="shared" si="34"/>
        <v>0</v>
      </c>
      <c r="Q254" s="18">
        <v>0</v>
      </c>
      <c r="R254" s="18">
        <f t="shared" si="35"/>
        <v>0</v>
      </c>
    </row>
    <row r="255" spans="1:18" ht="48" customHeight="1" x14ac:dyDescent="0.3">
      <c r="A255" s="85" t="s">
        <v>162</v>
      </c>
      <c r="B255" s="17" t="s">
        <v>40</v>
      </c>
      <c r="C255" s="17" t="s">
        <v>152</v>
      </c>
      <c r="D255" s="21" t="s">
        <v>163</v>
      </c>
      <c r="E255" s="17" t="s">
        <v>14</v>
      </c>
      <c r="F255" s="18">
        <f>F256</f>
        <v>0</v>
      </c>
      <c r="G255" s="18">
        <f>G256</f>
        <v>0</v>
      </c>
      <c r="H255" s="18">
        <f t="shared" si="30"/>
        <v>0</v>
      </c>
      <c r="I255" s="18">
        <f>I256</f>
        <v>0</v>
      </c>
      <c r="J255" s="18">
        <f t="shared" si="31"/>
        <v>0</v>
      </c>
      <c r="K255" s="18">
        <f>K256</f>
        <v>0</v>
      </c>
      <c r="L255" s="18">
        <f t="shared" si="32"/>
        <v>0</v>
      </c>
      <c r="M255" s="18">
        <f>M256</f>
        <v>0</v>
      </c>
      <c r="N255" s="18">
        <f t="shared" si="33"/>
        <v>0</v>
      </c>
      <c r="O255" s="18">
        <f>O256</f>
        <v>0</v>
      </c>
      <c r="P255" s="18">
        <f t="shared" si="34"/>
        <v>0</v>
      </c>
      <c r="Q255" s="18">
        <f>Q256</f>
        <v>0</v>
      </c>
      <c r="R255" s="18">
        <f t="shared" si="35"/>
        <v>0</v>
      </c>
    </row>
    <row r="256" spans="1:18" ht="30" x14ac:dyDescent="0.3">
      <c r="A256" s="85" t="s">
        <v>35</v>
      </c>
      <c r="B256" s="17" t="s">
        <v>40</v>
      </c>
      <c r="C256" s="17" t="s">
        <v>152</v>
      </c>
      <c r="D256" s="21" t="s">
        <v>163</v>
      </c>
      <c r="E256" s="17">
        <v>200</v>
      </c>
      <c r="F256" s="18">
        <f>F257</f>
        <v>0</v>
      </c>
      <c r="G256" s="18">
        <f>G257</f>
        <v>0</v>
      </c>
      <c r="H256" s="18">
        <f t="shared" si="30"/>
        <v>0</v>
      </c>
      <c r="I256" s="18">
        <f>I257</f>
        <v>0</v>
      </c>
      <c r="J256" s="18">
        <f t="shared" si="31"/>
        <v>0</v>
      </c>
      <c r="K256" s="18">
        <f>K257</f>
        <v>0</v>
      </c>
      <c r="L256" s="18">
        <f t="shared" si="32"/>
        <v>0</v>
      </c>
      <c r="M256" s="18">
        <f>M257</f>
        <v>0</v>
      </c>
      <c r="N256" s="18">
        <f t="shared" si="33"/>
        <v>0</v>
      </c>
      <c r="O256" s="18">
        <f>O257</f>
        <v>0</v>
      </c>
      <c r="P256" s="18">
        <f t="shared" si="34"/>
        <v>0</v>
      </c>
      <c r="Q256" s="18">
        <f>Q257</f>
        <v>0</v>
      </c>
      <c r="R256" s="18">
        <f t="shared" si="35"/>
        <v>0</v>
      </c>
    </row>
    <row r="257" spans="1:18" ht="33" customHeight="1" x14ac:dyDescent="0.3">
      <c r="A257" s="85" t="s">
        <v>36</v>
      </c>
      <c r="B257" s="17" t="s">
        <v>40</v>
      </c>
      <c r="C257" s="17" t="s">
        <v>152</v>
      </c>
      <c r="D257" s="21" t="s">
        <v>163</v>
      </c>
      <c r="E257" s="17">
        <v>240</v>
      </c>
      <c r="F257" s="18">
        <v>0</v>
      </c>
      <c r="G257" s="18">
        <v>0</v>
      </c>
      <c r="H257" s="18">
        <f t="shared" si="30"/>
        <v>0</v>
      </c>
      <c r="I257" s="18">
        <v>0</v>
      </c>
      <c r="J257" s="18">
        <f t="shared" si="31"/>
        <v>0</v>
      </c>
      <c r="K257" s="18">
        <v>0</v>
      </c>
      <c r="L257" s="18">
        <f t="shared" si="32"/>
        <v>0</v>
      </c>
      <c r="M257" s="18">
        <v>0</v>
      </c>
      <c r="N257" s="18">
        <f t="shared" si="33"/>
        <v>0</v>
      </c>
      <c r="O257" s="18">
        <v>0</v>
      </c>
      <c r="P257" s="18">
        <f t="shared" si="34"/>
        <v>0</v>
      </c>
      <c r="Q257" s="18">
        <v>0</v>
      </c>
      <c r="R257" s="18">
        <f t="shared" si="35"/>
        <v>0</v>
      </c>
    </row>
    <row r="258" spans="1:18" ht="45" x14ac:dyDescent="0.3">
      <c r="A258" s="85" t="s">
        <v>164</v>
      </c>
      <c r="B258" s="17" t="s">
        <v>40</v>
      </c>
      <c r="C258" s="17" t="s">
        <v>152</v>
      </c>
      <c r="D258" s="21" t="s">
        <v>165</v>
      </c>
      <c r="E258" s="17" t="s">
        <v>14</v>
      </c>
      <c r="F258" s="18">
        <f>F259</f>
        <v>0</v>
      </c>
      <c r="G258" s="18">
        <f>G259</f>
        <v>0</v>
      </c>
      <c r="H258" s="18">
        <f t="shared" si="30"/>
        <v>0</v>
      </c>
      <c r="I258" s="18">
        <f>I259</f>
        <v>0</v>
      </c>
      <c r="J258" s="18">
        <f t="shared" si="31"/>
        <v>0</v>
      </c>
      <c r="K258" s="18">
        <f>K259</f>
        <v>0</v>
      </c>
      <c r="L258" s="18">
        <f t="shared" si="32"/>
        <v>0</v>
      </c>
      <c r="M258" s="18">
        <f>M259</f>
        <v>0</v>
      </c>
      <c r="N258" s="18">
        <f t="shared" si="33"/>
        <v>0</v>
      </c>
      <c r="O258" s="18">
        <f>O259</f>
        <v>0</v>
      </c>
      <c r="P258" s="18">
        <f t="shared" si="34"/>
        <v>0</v>
      </c>
      <c r="Q258" s="18">
        <f>Q259</f>
        <v>0</v>
      </c>
      <c r="R258" s="18">
        <f t="shared" si="35"/>
        <v>0</v>
      </c>
    </row>
    <row r="259" spans="1:18" ht="30" x14ac:dyDescent="0.3">
      <c r="A259" s="85" t="s">
        <v>35</v>
      </c>
      <c r="B259" s="17" t="s">
        <v>40</v>
      </c>
      <c r="C259" s="17" t="s">
        <v>152</v>
      </c>
      <c r="D259" s="21" t="s">
        <v>165</v>
      </c>
      <c r="E259" s="17">
        <v>200</v>
      </c>
      <c r="F259" s="18">
        <f>F260</f>
        <v>0</v>
      </c>
      <c r="G259" s="18">
        <f>G260</f>
        <v>0</v>
      </c>
      <c r="H259" s="18">
        <f t="shared" si="30"/>
        <v>0</v>
      </c>
      <c r="I259" s="18">
        <f>I260</f>
        <v>0</v>
      </c>
      <c r="J259" s="18">
        <f t="shared" si="31"/>
        <v>0</v>
      </c>
      <c r="K259" s="18">
        <f>K260</f>
        <v>0</v>
      </c>
      <c r="L259" s="18">
        <f t="shared" si="32"/>
        <v>0</v>
      </c>
      <c r="M259" s="18">
        <f>M260</f>
        <v>0</v>
      </c>
      <c r="N259" s="18">
        <f t="shared" si="33"/>
        <v>0</v>
      </c>
      <c r="O259" s="18">
        <f>O260</f>
        <v>0</v>
      </c>
      <c r="P259" s="18">
        <f t="shared" si="34"/>
        <v>0</v>
      </c>
      <c r="Q259" s="18">
        <f>Q260</f>
        <v>0</v>
      </c>
      <c r="R259" s="18">
        <f t="shared" si="35"/>
        <v>0</v>
      </c>
    </row>
    <row r="260" spans="1:18" ht="20.45" customHeight="1" x14ac:dyDescent="0.3">
      <c r="A260" s="85" t="s">
        <v>36</v>
      </c>
      <c r="B260" s="17" t="s">
        <v>40</v>
      </c>
      <c r="C260" s="17" t="s">
        <v>152</v>
      </c>
      <c r="D260" s="21" t="s">
        <v>165</v>
      </c>
      <c r="E260" s="17">
        <v>240</v>
      </c>
      <c r="F260" s="18">
        <v>0</v>
      </c>
      <c r="G260" s="18">
        <v>0</v>
      </c>
      <c r="H260" s="18">
        <f t="shared" si="30"/>
        <v>0</v>
      </c>
      <c r="I260" s="18">
        <v>0</v>
      </c>
      <c r="J260" s="18">
        <f t="shared" si="31"/>
        <v>0</v>
      </c>
      <c r="K260" s="18">
        <v>0</v>
      </c>
      <c r="L260" s="18">
        <f t="shared" si="32"/>
        <v>0</v>
      </c>
      <c r="M260" s="18">
        <v>0</v>
      </c>
      <c r="N260" s="18">
        <f t="shared" si="33"/>
        <v>0</v>
      </c>
      <c r="O260" s="18">
        <v>0</v>
      </c>
      <c r="P260" s="18">
        <f t="shared" si="34"/>
        <v>0</v>
      </c>
      <c r="Q260" s="18">
        <v>0</v>
      </c>
      <c r="R260" s="18">
        <f t="shared" si="35"/>
        <v>0</v>
      </c>
    </row>
    <row r="261" spans="1:18" ht="47.25" customHeight="1" x14ac:dyDescent="0.3">
      <c r="A261" s="85" t="s">
        <v>711</v>
      </c>
      <c r="B261" s="17" t="s">
        <v>40</v>
      </c>
      <c r="C261" s="17" t="s">
        <v>152</v>
      </c>
      <c r="D261" s="21" t="s">
        <v>177</v>
      </c>
      <c r="E261" s="17" t="s">
        <v>14</v>
      </c>
      <c r="F261" s="18">
        <f t="shared" ref="F261:Q264" si="38">F262</f>
        <v>391</v>
      </c>
      <c r="G261" s="18">
        <f t="shared" si="38"/>
        <v>0</v>
      </c>
      <c r="H261" s="18">
        <f t="shared" si="30"/>
        <v>391</v>
      </c>
      <c r="I261" s="18">
        <f t="shared" si="38"/>
        <v>0</v>
      </c>
      <c r="J261" s="18">
        <f t="shared" si="31"/>
        <v>391</v>
      </c>
      <c r="K261" s="18">
        <f t="shared" si="38"/>
        <v>387</v>
      </c>
      <c r="L261" s="18">
        <f t="shared" si="32"/>
        <v>778</v>
      </c>
      <c r="M261" s="18">
        <f t="shared" si="38"/>
        <v>300</v>
      </c>
      <c r="N261" s="18">
        <f t="shared" si="33"/>
        <v>1078</v>
      </c>
      <c r="O261" s="18">
        <f t="shared" si="38"/>
        <v>0</v>
      </c>
      <c r="P261" s="18">
        <f t="shared" si="34"/>
        <v>1078</v>
      </c>
      <c r="Q261" s="18">
        <f t="shared" si="38"/>
        <v>0</v>
      </c>
      <c r="R261" s="18">
        <f t="shared" si="35"/>
        <v>1078</v>
      </c>
    </row>
    <row r="262" spans="1:18" ht="57.75" customHeight="1" x14ac:dyDescent="0.3">
      <c r="A262" s="85" t="s">
        <v>712</v>
      </c>
      <c r="B262" s="17" t="s">
        <v>40</v>
      </c>
      <c r="C262" s="17" t="s">
        <v>152</v>
      </c>
      <c r="D262" s="21" t="s">
        <v>516</v>
      </c>
      <c r="E262" s="17" t="s">
        <v>14</v>
      </c>
      <c r="F262" s="18">
        <f t="shared" si="38"/>
        <v>391</v>
      </c>
      <c r="G262" s="18">
        <f t="shared" si="38"/>
        <v>0</v>
      </c>
      <c r="H262" s="18">
        <f t="shared" si="30"/>
        <v>391</v>
      </c>
      <c r="I262" s="18">
        <f t="shared" si="38"/>
        <v>0</v>
      </c>
      <c r="J262" s="18">
        <f t="shared" si="31"/>
        <v>391</v>
      </c>
      <c r="K262" s="18">
        <f t="shared" si="38"/>
        <v>387</v>
      </c>
      <c r="L262" s="18">
        <f t="shared" si="32"/>
        <v>778</v>
      </c>
      <c r="M262" s="18">
        <f t="shared" si="38"/>
        <v>300</v>
      </c>
      <c r="N262" s="18">
        <f t="shared" si="33"/>
        <v>1078</v>
      </c>
      <c r="O262" s="18">
        <f t="shared" si="38"/>
        <v>0</v>
      </c>
      <c r="P262" s="18">
        <f t="shared" si="34"/>
        <v>1078</v>
      </c>
      <c r="Q262" s="18">
        <f t="shared" si="38"/>
        <v>0</v>
      </c>
      <c r="R262" s="18">
        <f t="shared" si="35"/>
        <v>1078</v>
      </c>
    </row>
    <row r="263" spans="1:18" ht="31.15" customHeight="1" x14ac:dyDescent="0.3">
      <c r="A263" s="85" t="s">
        <v>562</v>
      </c>
      <c r="B263" s="17" t="s">
        <v>40</v>
      </c>
      <c r="C263" s="17" t="s">
        <v>152</v>
      </c>
      <c r="D263" s="21" t="s">
        <v>563</v>
      </c>
      <c r="E263" s="17" t="s">
        <v>14</v>
      </c>
      <c r="F263" s="18">
        <f t="shared" si="38"/>
        <v>391</v>
      </c>
      <c r="G263" s="18">
        <f t="shared" si="38"/>
        <v>0</v>
      </c>
      <c r="H263" s="18">
        <f t="shared" si="30"/>
        <v>391</v>
      </c>
      <c r="I263" s="18">
        <f t="shared" si="38"/>
        <v>0</v>
      </c>
      <c r="J263" s="18">
        <f t="shared" si="31"/>
        <v>391</v>
      </c>
      <c r="K263" s="18">
        <f t="shared" si="38"/>
        <v>387</v>
      </c>
      <c r="L263" s="18">
        <f t="shared" si="32"/>
        <v>778</v>
      </c>
      <c r="M263" s="18">
        <f t="shared" si="38"/>
        <v>300</v>
      </c>
      <c r="N263" s="18">
        <f t="shared" si="33"/>
        <v>1078</v>
      </c>
      <c r="O263" s="18">
        <f t="shared" si="38"/>
        <v>0</v>
      </c>
      <c r="P263" s="18">
        <f t="shared" si="34"/>
        <v>1078</v>
      </c>
      <c r="Q263" s="18">
        <f t="shared" si="38"/>
        <v>0</v>
      </c>
      <c r="R263" s="18">
        <f t="shared" si="35"/>
        <v>1078</v>
      </c>
    </row>
    <row r="264" spans="1:18" ht="31.15" customHeight="1" x14ac:dyDescent="0.3">
      <c r="A264" s="85" t="s">
        <v>35</v>
      </c>
      <c r="B264" s="17" t="s">
        <v>40</v>
      </c>
      <c r="C264" s="17" t="s">
        <v>152</v>
      </c>
      <c r="D264" s="21" t="s">
        <v>563</v>
      </c>
      <c r="E264" s="17" t="s">
        <v>466</v>
      </c>
      <c r="F264" s="18">
        <f t="shared" si="38"/>
        <v>391</v>
      </c>
      <c r="G264" s="18">
        <f t="shared" si="38"/>
        <v>0</v>
      </c>
      <c r="H264" s="18">
        <f t="shared" ref="H264:H350" si="39">F264+G264</f>
        <v>391</v>
      </c>
      <c r="I264" s="18">
        <f t="shared" si="38"/>
        <v>0</v>
      </c>
      <c r="J264" s="18">
        <f t="shared" ref="J264:J350" si="40">H264+I264</f>
        <v>391</v>
      </c>
      <c r="K264" s="18">
        <f t="shared" si="38"/>
        <v>387</v>
      </c>
      <c r="L264" s="18">
        <f t="shared" ref="L264:L350" si="41">J264+K264</f>
        <v>778</v>
      </c>
      <c r="M264" s="18">
        <f t="shared" si="38"/>
        <v>300</v>
      </c>
      <c r="N264" s="18">
        <f t="shared" ref="N264:N350" si="42">L264+M264</f>
        <v>1078</v>
      </c>
      <c r="O264" s="18">
        <f t="shared" si="38"/>
        <v>0</v>
      </c>
      <c r="P264" s="18">
        <f t="shared" ref="P264:P282" si="43">N264+O264</f>
        <v>1078</v>
      </c>
      <c r="Q264" s="18">
        <f t="shared" si="38"/>
        <v>0</v>
      </c>
      <c r="R264" s="18">
        <f t="shared" ref="R264:R282" si="44">P264+Q264</f>
        <v>1078</v>
      </c>
    </row>
    <row r="265" spans="1:18" ht="31.15" customHeight="1" x14ac:dyDescent="0.3">
      <c r="A265" s="85" t="s">
        <v>36</v>
      </c>
      <c r="B265" s="17" t="s">
        <v>40</v>
      </c>
      <c r="C265" s="17" t="s">
        <v>152</v>
      </c>
      <c r="D265" s="21" t="s">
        <v>563</v>
      </c>
      <c r="E265" s="17" t="s">
        <v>462</v>
      </c>
      <c r="F265" s="18">
        <v>391</v>
      </c>
      <c r="G265" s="18"/>
      <c r="H265" s="18">
        <f t="shared" si="39"/>
        <v>391</v>
      </c>
      <c r="I265" s="18"/>
      <c r="J265" s="18">
        <f t="shared" si="40"/>
        <v>391</v>
      </c>
      <c r="K265" s="18">
        <v>387</v>
      </c>
      <c r="L265" s="18">
        <f t="shared" si="41"/>
        <v>778</v>
      </c>
      <c r="M265" s="18">
        <v>300</v>
      </c>
      <c r="N265" s="18">
        <f t="shared" si="42"/>
        <v>1078</v>
      </c>
      <c r="O265" s="18">
        <v>0</v>
      </c>
      <c r="P265" s="18">
        <f t="shared" si="43"/>
        <v>1078</v>
      </c>
      <c r="Q265" s="18">
        <v>0</v>
      </c>
      <c r="R265" s="18">
        <f t="shared" si="44"/>
        <v>1078</v>
      </c>
    </row>
    <row r="266" spans="1:18" ht="59.25" customHeight="1" x14ac:dyDescent="0.3">
      <c r="A266" s="85" t="s">
        <v>710</v>
      </c>
      <c r="B266" s="17" t="s">
        <v>40</v>
      </c>
      <c r="C266" s="17" t="s">
        <v>152</v>
      </c>
      <c r="D266" s="21" t="s">
        <v>537</v>
      </c>
      <c r="E266" s="17" t="s">
        <v>14</v>
      </c>
      <c r="F266" s="18">
        <f t="shared" ref="F266:Q269" si="45">F267</f>
        <v>170</v>
      </c>
      <c r="G266" s="18">
        <f t="shared" si="45"/>
        <v>0</v>
      </c>
      <c r="H266" s="18">
        <f t="shared" si="39"/>
        <v>170</v>
      </c>
      <c r="I266" s="18">
        <f t="shared" si="45"/>
        <v>0</v>
      </c>
      <c r="J266" s="18">
        <f t="shared" si="40"/>
        <v>170</v>
      </c>
      <c r="K266" s="18">
        <f t="shared" si="45"/>
        <v>0</v>
      </c>
      <c r="L266" s="18">
        <f t="shared" si="41"/>
        <v>170</v>
      </c>
      <c r="M266" s="18">
        <f t="shared" si="45"/>
        <v>0</v>
      </c>
      <c r="N266" s="18">
        <f t="shared" si="42"/>
        <v>170</v>
      </c>
      <c r="O266" s="18">
        <f t="shared" si="45"/>
        <v>0</v>
      </c>
      <c r="P266" s="18">
        <f t="shared" si="43"/>
        <v>170</v>
      </c>
      <c r="Q266" s="18">
        <f t="shared" si="45"/>
        <v>0</v>
      </c>
      <c r="R266" s="18">
        <f t="shared" si="44"/>
        <v>170</v>
      </c>
    </row>
    <row r="267" spans="1:18" ht="75" customHeight="1" x14ac:dyDescent="0.3">
      <c r="A267" s="85" t="s">
        <v>708</v>
      </c>
      <c r="B267" s="17" t="s">
        <v>40</v>
      </c>
      <c r="C267" s="17" t="s">
        <v>152</v>
      </c>
      <c r="D267" s="21" t="s">
        <v>538</v>
      </c>
      <c r="E267" s="17" t="s">
        <v>14</v>
      </c>
      <c r="F267" s="18">
        <f t="shared" si="45"/>
        <v>170</v>
      </c>
      <c r="G267" s="18">
        <f t="shared" si="45"/>
        <v>0</v>
      </c>
      <c r="H267" s="18">
        <f t="shared" si="39"/>
        <v>170</v>
      </c>
      <c r="I267" s="18">
        <f t="shared" si="45"/>
        <v>0</v>
      </c>
      <c r="J267" s="18">
        <f t="shared" si="40"/>
        <v>170</v>
      </c>
      <c r="K267" s="18">
        <f t="shared" si="45"/>
        <v>0</v>
      </c>
      <c r="L267" s="18">
        <f t="shared" si="41"/>
        <v>170</v>
      </c>
      <c r="M267" s="18">
        <f t="shared" si="45"/>
        <v>0</v>
      </c>
      <c r="N267" s="18">
        <f t="shared" si="42"/>
        <v>170</v>
      </c>
      <c r="O267" s="18">
        <f t="shared" si="45"/>
        <v>0</v>
      </c>
      <c r="P267" s="18">
        <f t="shared" si="43"/>
        <v>170</v>
      </c>
      <c r="Q267" s="18">
        <f t="shared" si="45"/>
        <v>0</v>
      </c>
      <c r="R267" s="18">
        <f t="shared" si="44"/>
        <v>170</v>
      </c>
    </row>
    <row r="268" spans="1:18" ht="61.5" customHeight="1" x14ac:dyDescent="0.3">
      <c r="A268" s="85" t="s">
        <v>539</v>
      </c>
      <c r="B268" s="17" t="s">
        <v>40</v>
      </c>
      <c r="C268" s="17" t="s">
        <v>152</v>
      </c>
      <c r="D268" s="21" t="s">
        <v>540</v>
      </c>
      <c r="E268" s="17" t="s">
        <v>14</v>
      </c>
      <c r="F268" s="18">
        <f t="shared" si="45"/>
        <v>170</v>
      </c>
      <c r="G268" s="18">
        <f t="shared" si="45"/>
        <v>0</v>
      </c>
      <c r="H268" s="18">
        <f t="shared" si="39"/>
        <v>170</v>
      </c>
      <c r="I268" s="18">
        <f t="shared" si="45"/>
        <v>0</v>
      </c>
      <c r="J268" s="18">
        <f t="shared" si="40"/>
        <v>170</v>
      </c>
      <c r="K268" s="18">
        <f t="shared" si="45"/>
        <v>0</v>
      </c>
      <c r="L268" s="18">
        <f t="shared" si="41"/>
        <v>170</v>
      </c>
      <c r="M268" s="18">
        <f t="shared" si="45"/>
        <v>0</v>
      </c>
      <c r="N268" s="18">
        <f t="shared" si="42"/>
        <v>170</v>
      </c>
      <c r="O268" s="18">
        <f t="shared" si="45"/>
        <v>0</v>
      </c>
      <c r="P268" s="18">
        <f t="shared" si="43"/>
        <v>170</v>
      </c>
      <c r="Q268" s="18">
        <f t="shared" si="45"/>
        <v>0</v>
      </c>
      <c r="R268" s="18">
        <f t="shared" si="44"/>
        <v>170</v>
      </c>
    </row>
    <row r="269" spans="1:18" ht="30" customHeight="1" x14ac:dyDescent="0.3">
      <c r="A269" s="85" t="s">
        <v>123</v>
      </c>
      <c r="B269" s="17" t="s">
        <v>40</v>
      </c>
      <c r="C269" s="17" t="s">
        <v>152</v>
      </c>
      <c r="D269" s="21" t="s">
        <v>540</v>
      </c>
      <c r="E269" s="17" t="s">
        <v>482</v>
      </c>
      <c r="F269" s="18">
        <f t="shared" si="45"/>
        <v>170</v>
      </c>
      <c r="G269" s="18">
        <f t="shared" si="45"/>
        <v>0</v>
      </c>
      <c r="H269" s="18">
        <f t="shared" si="39"/>
        <v>170</v>
      </c>
      <c r="I269" s="18">
        <f t="shared" si="45"/>
        <v>0</v>
      </c>
      <c r="J269" s="18">
        <f t="shared" si="40"/>
        <v>170</v>
      </c>
      <c r="K269" s="18">
        <f t="shared" si="45"/>
        <v>0</v>
      </c>
      <c r="L269" s="18">
        <f t="shared" si="41"/>
        <v>170</v>
      </c>
      <c r="M269" s="18">
        <f t="shared" si="45"/>
        <v>0</v>
      </c>
      <c r="N269" s="18">
        <f t="shared" si="42"/>
        <v>170</v>
      </c>
      <c r="O269" s="18">
        <f t="shared" si="45"/>
        <v>0</v>
      </c>
      <c r="P269" s="18">
        <f t="shared" si="43"/>
        <v>170</v>
      </c>
      <c r="Q269" s="18">
        <f t="shared" si="45"/>
        <v>0</v>
      </c>
      <c r="R269" s="18">
        <f t="shared" si="44"/>
        <v>170</v>
      </c>
    </row>
    <row r="270" spans="1:18" ht="18" customHeight="1" x14ac:dyDescent="0.3">
      <c r="A270" s="85" t="s">
        <v>131</v>
      </c>
      <c r="B270" s="17" t="s">
        <v>40</v>
      </c>
      <c r="C270" s="17" t="s">
        <v>152</v>
      </c>
      <c r="D270" s="21" t="s">
        <v>540</v>
      </c>
      <c r="E270" s="17" t="s">
        <v>483</v>
      </c>
      <c r="F270" s="18">
        <v>170</v>
      </c>
      <c r="G270" s="18"/>
      <c r="H270" s="18">
        <f t="shared" si="39"/>
        <v>170</v>
      </c>
      <c r="I270" s="18"/>
      <c r="J270" s="18">
        <f t="shared" si="40"/>
        <v>170</v>
      </c>
      <c r="K270" s="18"/>
      <c r="L270" s="18">
        <f t="shared" si="41"/>
        <v>170</v>
      </c>
      <c r="M270" s="18"/>
      <c r="N270" s="18">
        <f t="shared" si="42"/>
        <v>170</v>
      </c>
      <c r="O270" s="18"/>
      <c r="P270" s="18">
        <f t="shared" si="43"/>
        <v>170</v>
      </c>
      <c r="Q270" s="18"/>
      <c r="R270" s="18">
        <f t="shared" si="44"/>
        <v>170</v>
      </c>
    </row>
    <row r="271" spans="1:18" x14ac:dyDescent="0.3">
      <c r="A271" s="85" t="s">
        <v>470</v>
      </c>
      <c r="B271" s="17" t="s">
        <v>40</v>
      </c>
      <c r="C271" s="17" t="s">
        <v>152</v>
      </c>
      <c r="D271" s="21" t="s">
        <v>60</v>
      </c>
      <c r="E271" s="17" t="s">
        <v>14</v>
      </c>
      <c r="F271" s="18">
        <f t="shared" ref="F271:Q274" si="46">F272</f>
        <v>0</v>
      </c>
      <c r="G271" s="18">
        <f t="shared" si="46"/>
        <v>0</v>
      </c>
      <c r="H271" s="18">
        <f t="shared" si="39"/>
        <v>0</v>
      </c>
      <c r="I271" s="18">
        <f t="shared" si="46"/>
        <v>0</v>
      </c>
      <c r="J271" s="18">
        <f t="shared" si="40"/>
        <v>0</v>
      </c>
      <c r="K271" s="18">
        <f t="shared" si="46"/>
        <v>0</v>
      </c>
      <c r="L271" s="18">
        <f t="shared" si="41"/>
        <v>0</v>
      </c>
      <c r="M271" s="18">
        <f t="shared" si="46"/>
        <v>0</v>
      </c>
      <c r="N271" s="18">
        <f t="shared" si="42"/>
        <v>0</v>
      </c>
      <c r="O271" s="18">
        <f t="shared" si="46"/>
        <v>0</v>
      </c>
      <c r="P271" s="18">
        <f t="shared" si="43"/>
        <v>0</v>
      </c>
      <c r="Q271" s="18">
        <f t="shared" si="46"/>
        <v>0</v>
      </c>
      <c r="R271" s="18">
        <f t="shared" si="44"/>
        <v>0</v>
      </c>
    </row>
    <row r="272" spans="1:18" x14ac:dyDescent="0.3">
      <c r="A272" s="85" t="s">
        <v>61</v>
      </c>
      <c r="B272" s="17" t="s">
        <v>40</v>
      </c>
      <c r="C272" s="17" t="s">
        <v>152</v>
      </c>
      <c r="D272" s="21" t="s">
        <v>62</v>
      </c>
      <c r="E272" s="17" t="s">
        <v>14</v>
      </c>
      <c r="F272" s="18">
        <f t="shared" si="46"/>
        <v>0</v>
      </c>
      <c r="G272" s="18">
        <f t="shared" si="46"/>
        <v>0</v>
      </c>
      <c r="H272" s="18">
        <f t="shared" si="39"/>
        <v>0</v>
      </c>
      <c r="I272" s="18">
        <f t="shared" si="46"/>
        <v>0</v>
      </c>
      <c r="J272" s="18">
        <f t="shared" si="40"/>
        <v>0</v>
      </c>
      <c r="K272" s="18">
        <f t="shared" si="46"/>
        <v>0</v>
      </c>
      <c r="L272" s="18">
        <f t="shared" si="41"/>
        <v>0</v>
      </c>
      <c r="M272" s="18">
        <f t="shared" si="46"/>
        <v>0</v>
      </c>
      <c r="N272" s="18">
        <f t="shared" si="42"/>
        <v>0</v>
      </c>
      <c r="O272" s="18">
        <f t="shared" si="46"/>
        <v>0</v>
      </c>
      <c r="P272" s="18">
        <f t="shared" si="43"/>
        <v>0</v>
      </c>
      <c r="Q272" s="18">
        <f t="shared" si="46"/>
        <v>0</v>
      </c>
      <c r="R272" s="18">
        <f t="shared" si="44"/>
        <v>0</v>
      </c>
    </row>
    <row r="273" spans="1:18" x14ac:dyDescent="0.3">
      <c r="A273" s="99" t="s">
        <v>555</v>
      </c>
      <c r="B273" s="17" t="s">
        <v>40</v>
      </c>
      <c r="C273" s="17" t="s">
        <v>152</v>
      </c>
      <c r="D273" s="21" t="s">
        <v>181</v>
      </c>
      <c r="E273" s="17" t="s">
        <v>14</v>
      </c>
      <c r="F273" s="18">
        <f t="shared" si="46"/>
        <v>0</v>
      </c>
      <c r="G273" s="18">
        <f t="shared" si="46"/>
        <v>0</v>
      </c>
      <c r="H273" s="18">
        <f t="shared" si="39"/>
        <v>0</v>
      </c>
      <c r="I273" s="18">
        <f t="shared" si="46"/>
        <v>0</v>
      </c>
      <c r="J273" s="18">
        <f t="shared" si="40"/>
        <v>0</v>
      </c>
      <c r="K273" s="18">
        <f t="shared" si="46"/>
        <v>0</v>
      </c>
      <c r="L273" s="18">
        <f t="shared" si="41"/>
        <v>0</v>
      </c>
      <c r="M273" s="18">
        <f t="shared" si="46"/>
        <v>0</v>
      </c>
      <c r="N273" s="18">
        <f t="shared" si="42"/>
        <v>0</v>
      </c>
      <c r="O273" s="18">
        <f t="shared" si="46"/>
        <v>0</v>
      </c>
      <c r="P273" s="18">
        <f t="shared" si="43"/>
        <v>0</v>
      </c>
      <c r="Q273" s="18">
        <f t="shared" si="46"/>
        <v>0</v>
      </c>
      <c r="R273" s="18">
        <f t="shared" si="44"/>
        <v>0</v>
      </c>
    </row>
    <row r="274" spans="1:18" ht="30" x14ac:dyDescent="0.3">
      <c r="A274" s="85" t="s">
        <v>35</v>
      </c>
      <c r="B274" s="17" t="s">
        <v>40</v>
      </c>
      <c r="C274" s="17" t="s">
        <v>152</v>
      </c>
      <c r="D274" s="21" t="s">
        <v>181</v>
      </c>
      <c r="E274" s="17" t="s">
        <v>466</v>
      </c>
      <c r="F274" s="18">
        <f t="shared" si="46"/>
        <v>0</v>
      </c>
      <c r="G274" s="18">
        <f t="shared" si="46"/>
        <v>0</v>
      </c>
      <c r="H274" s="18">
        <f t="shared" si="39"/>
        <v>0</v>
      </c>
      <c r="I274" s="18">
        <f t="shared" si="46"/>
        <v>0</v>
      </c>
      <c r="J274" s="18">
        <f t="shared" si="40"/>
        <v>0</v>
      </c>
      <c r="K274" s="18">
        <f t="shared" si="46"/>
        <v>0</v>
      </c>
      <c r="L274" s="18">
        <f t="shared" si="41"/>
        <v>0</v>
      </c>
      <c r="M274" s="18">
        <f t="shared" si="46"/>
        <v>0</v>
      </c>
      <c r="N274" s="18">
        <f t="shared" si="42"/>
        <v>0</v>
      </c>
      <c r="O274" s="18">
        <f t="shared" si="46"/>
        <v>0</v>
      </c>
      <c r="P274" s="18">
        <f t="shared" si="43"/>
        <v>0</v>
      </c>
      <c r="Q274" s="18">
        <f t="shared" si="46"/>
        <v>0</v>
      </c>
      <c r="R274" s="18">
        <f t="shared" si="44"/>
        <v>0</v>
      </c>
    </row>
    <row r="275" spans="1:18" ht="29.45" customHeight="1" x14ac:dyDescent="0.3">
      <c r="A275" s="85" t="s">
        <v>36</v>
      </c>
      <c r="B275" s="17" t="s">
        <v>40</v>
      </c>
      <c r="C275" s="17" t="s">
        <v>152</v>
      </c>
      <c r="D275" s="21" t="s">
        <v>181</v>
      </c>
      <c r="E275" s="17" t="s">
        <v>462</v>
      </c>
      <c r="F275" s="18">
        <v>0</v>
      </c>
      <c r="G275" s="18">
        <v>0</v>
      </c>
      <c r="H275" s="18">
        <f t="shared" si="39"/>
        <v>0</v>
      </c>
      <c r="I275" s="18">
        <v>0</v>
      </c>
      <c r="J275" s="18">
        <f t="shared" si="40"/>
        <v>0</v>
      </c>
      <c r="K275" s="18">
        <v>0</v>
      </c>
      <c r="L275" s="18">
        <f t="shared" si="41"/>
        <v>0</v>
      </c>
      <c r="M275" s="18">
        <v>0</v>
      </c>
      <c r="N275" s="18">
        <f t="shared" si="42"/>
        <v>0</v>
      </c>
      <c r="O275" s="18">
        <v>0</v>
      </c>
      <c r="P275" s="18">
        <f t="shared" si="43"/>
        <v>0</v>
      </c>
      <c r="Q275" s="18">
        <v>0</v>
      </c>
      <c r="R275" s="18">
        <f t="shared" si="44"/>
        <v>0</v>
      </c>
    </row>
    <row r="276" spans="1:18" ht="75.75" customHeight="1" x14ac:dyDescent="0.3">
      <c r="A276" s="85" t="s">
        <v>714</v>
      </c>
      <c r="B276" s="17" t="s">
        <v>40</v>
      </c>
      <c r="C276" s="17" t="s">
        <v>152</v>
      </c>
      <c r="D276" s="21" t="s">
        <v>564</v>
      </c>
      <c r="E276" s="17" t="s">
        <v>14</v>
      </c>
      <c r="F276" s="18">
        <f t="shared" ref="F276:Q279" si="47">F277</f>
        <v>395</v>
      </c>
      <c r="G276" s="18">
        <f t="shared" si="47"/>
        <v>0</v>
      </c>
      <c r="H276" s="18">
        <f t="shared" si="39"/>
        <v>395</v>
      </c>
      <c r="I276" s="18">
        <f t="shared" si="47"/>
        <v>0</v>
      </c>
      <c r="J276" s="18">
        <f t="shared" si="40"/>
        <v>395</v>
      </c>
      <c r="K276" s="18">
        <f t="shared" si="47"/>
        <v>-30</v>
      </c>
      <c r="L276" s="18">
        <f t="shared" si="41"/>
        <v>365</v>
      </c>
      <c r="M276" s="18">
        <f t="shared" si="47"/>
        <v>0</v>
      </c>
      <c r="N276" s="18">
        <f t="shared" si="42"/>
        <v>365</v>
      </c>
      <c r="O276" s="18">
        <f t="shared" si="47"/>
        <v>0</v>
      </c>
      <c r="P276" s="18">
        <f t="shared" si="43"/>
        <v>365</v>
      </c>
      <c r="Q276" s="18">
        <f t="shared" si="47"/>
        <v>0</v>
      </c>
      <c r="R276" s="18">
        <f t="shared" si="44"/>
        <v>365</v>
      </c>
    </row>
    <row r="277" spans="1:18" ht="105" customHeight="1" x14ac:dyDescent="0.3">
      <c r="A277" s="85" t="s">
        <v>713</v>
      </c>
      <c r="B277" s="17" t="s">
        <v>40</v>
      </c>
      <c r="C277" s="17" t="s">
        <v>152</v>
      </c>
      <c r="D277" s="21" t="s">
        <v>566</v>
      </c>
      <c r="E277" s="17" t="s">
        <v>14</v>
      </c>
      <c r="F277" s="18">
        <f t="shared" si="47"/>
        <v>395</v>
      </c>
      <c r="G277" s="18">
        <f t="shared" si="47"/>
        <v>0</v>
      </c>
      <c r="H277" s="18">
        <f t="shared" si="39"/>
        <v>395</v>
      </c>
      <c r="I277" s="18">
        <f t="shared" si="47"/>
        <v>0</v>
      </c>
      <c r="J277" s="18">
        <f t="shared" si="40"/>
        <v>395</v>
      </c>
      <c r="K277" s="18">
        <f t="shared" si="47"/>
        <v>-30</v>
      </c>
      <c r="L277" s="18">
        <f t="shared" si="41"/>
        <v>365</v>
      </c>
      <c r="M277" s="18">
        <f t="shared" si="47"/>
        <v>0</v>
      </c>
      <c r="N277" s="18">
        <f t="shared" si="42"/>
        <v>365</v>
      </c>
      <c r="O277" s="18">
        <f t="shared" si="47"/>
        <v>0</v>
      </c>
      <c r="P277" s="18">
        <f t="shared" si="43"/>
        <v>365</v>
      </c>
      <c r="Q277" s="18">
        <f t="shared" si="47"/>
        <v>0</v>
      </c>
      <c r="R277" s="18">
        <f t="shared" si="44"/>
        <v>365</v>
      </c>
    </row>
    <row r="278" spans="1:18" ht="44.25" customHeight="1" x14ac:dyDescent="0.3">
      <c r="A278" s="85" t="s">
        <v>567</v>
      </c>
      <c r="B278" s="17" t="s">
        <v>40</v>
      </c>
      <c r="C278" s="17" t="s">
        <v>152</v>
      </c>
      <c r="D278" s="21" t="s">
        <v>565</v>
      </c>
      <c r="E278" s="17" t="s">
        <v>14</v>
      </c>
      <c r="F278" s="18">
        <f t="shared" si="47"/>
        <v>395</v>
      </c>
      <c r="G278" s="18">
        <f t="shared" si="47"/>
        <v>0</v>
      </c>
      <c r="H278" s="18">
        <f t="shared" si="39"/>
        <v>395</v>
      </c>
      <c r="I278" s="18">
        <f t="shared" si="47"/>
        <v>0</v>
      </c>
      <c r="J278" s="18">
        <f t="shared" si="40"/>
        <v>395</v>
      </c>
      <c r="K278" s="18">
        <f t="shared" si="47"/>
        <v>-30</v>
      </c>
      <c r="L278" s="18">
        <f t="shared" si="41"/>
        <v>365</v>
      </c>
      <c r="M278" s="18">
        <f t="shared" si="47"/>
        <v>0</v>
      </c>
      <c r="N278" s="18">
        <f t="shared" si="42"/>
        <v>365</v>
      </c>
      <c r="O278" s="18">
        <f t="shared" si="47"/>
        <v>0</v>
      </c>
      <c r="P278" s="18">
        <f t="shared" si="43"/>
        <v>365</v>
      </c>
      <c r="Q278" s="18">
        <f t="shared" si="47"/>
        <v>0</v>
      </c>
      <c r="R278" s="18">
        <f t="shared" si="44"/>
        <v>365</v>
      </c>
    </row>
    <row r="279" spans="1:18" ht="29.45" customHeight="1" x14ac:dyDescent="0.3">
      <c r="A279" s="85" t="s">
        <v>35</v>
      </c>
      <c r="B279" s="17" t="s">
        <v>40</v>
      </c>
      <c r="C279" s="17" t="s">
        <v>152</v>
      </c>
      <c r="D279" s="21" t="s">
        <v>565</v>
      </c>
      <c r="E279" s="17" t="s">
        <v>466</v>
      </c>
      <c r="F279" s="18">
        <f t="shared" si="47"/>
        <v>395</v>
      </c>
      <c r="G279" s="18">
        <f t="shared" si="47"/>
        <v>0</v>
      </c>
      <c r="H279" s="18">
        <f t="shared" si="39"/>
        <v>395</v>
      </c>
      <c r="I279" s="18">
        <f t="shared" si="47"/>
        <v>0</v>
      </c>
      <c r="J279" s="18">
        <f t="shared" si="40"/>
        <v>395</v>
      </c>
      <c r="K279" s="18">
        <f t="shared" si="47"/>
        <v>-30</v>
      </c>
      <c r="L279" s="18">
        <f t="shared" si="41"/>
        <v>365</v>
      </c>
      <c r="M279" s="18">
        <f t="shared" si="47"/>
        <v>0</v>
      </c>
      <c r="N279" s="18">
        <f t="shared" si="42"/>
        <v>365</v>
      </c>
      <c r="O279" s="18">
        <f t="shared" si="47"/>
        <v>0</v>
      </c>
      <c r="P279" s="18">
        <f t="shared" si="43"/>
        <v>365</v>
      </c>
      <c r="Q279" s="18">
        <f t="shared" si="47"/>
        <v>0</v>
      </c>
      <c r="R279" s="18">
        <f t="shared" si="44"/>
        <v>365</v>
      </c>
    </row>
    <row r="280" spans="1:18" ht="40.15" customHeight="1" x14ac:dyDescent="0.3">
      <c r="A280" s="85" t="s">
        <v>36</v>
      </c>
      <c r="B280" s="17" t="s">
        <v>40</v>
      </c>
      <c r="C280" s="17" t="s">
        <v>152</v>
      </c>
      <c r="D280" s="21" t="s">
        <v>565</v>
      </c>
      <c r="E280" s="17" t="s">
        <v>462</v>
      </c>
      <c r="F280" s="18">
        <v>395</v>
      </c>
      <c r="G280" s="18"/>
      <c r="H280" s="18">
        <f t="shared" si="39"/>
        <v>395</v>
      </c>
      <c r="I280" s="18"/>
      <c r="J280" s="18">
        <f t="shared" si="40"/>
        <v>395</v>
      </c>
      <c r="K280" s="18">
        <v>-30</v>
      </c>
      <c r="L280" s="18">
        <f t="shared" si="41"/>
        <v>365</v>
      </c>
      <c r="M280" s="18"/>
      <c r="N280" s="18">
        <f t="shared" si="42"/>
        <v>365</v>
      </c>
      <c r="O280" s="18"/>
      <c r="P280" s="18">
        <f t="shared" si="43"/>
        <v>365</v>
      </c>
      <c r="Q280" s="18"/>
      <c r="R280" s="18">
        <f t="shared" si="44"/>
        <v>365</v>
      </c>
    </row>
    <row r="281" spans="1:18" x14ac:dyDescent="0.3">
      <c r="A281" s="65" t="s">
        <v>166</v>
      </c>
      <c r="B281" s="15" t="s">
        <v>167</v>
      </c>
      <c r="C281" s="15" t="s">
        <v>12</v>
      </c>
      <c r="D281" s="28" t="s">
        <v>13</v>
      </c>
      <c r="E281" s="15" t="s">
        <v>14</v>
      </c>
      <c r="F281" s="14">
        <f>F282+F303</f>
        <v>4315.2</v>
      </c>
      <c r="G281" s="14">
        <f>G282+G303+G327</f>
        <v>17050</v>
      </c>
      <c r="H281" s="14">
        <f t="shared" si="39"/>
        <v>21365.200000000001</v>
      </c>
      <c r="I281" s="14">
        <f>I282+I303+I327</f>
        <v>0</v>
      </c>
      <c r="J281" s="14">
        <f t="shared" si="40"/>
        <v>21365.200000000001</v>
      </c>
      <c r="K281" s="14">
        <f>K282+K303+K327</f>
        <v>0</v>
      </c>
      <c r="L281" s="14">
        <f t="shared" si="41"/>
        <v>21365.200000000001</v>
      </c>
      <c r="M281" s="14">
        <f>M282+M303+M327</f>
        <v>11367.9</v>
      </c>
      <c r="N281" s="14">
        <f t="shared" si="42"/>
        <v>32733.1</v>
      </c>
      <c r="O281" s="14">
        <f>O282+O303+O327</f>
        <v>2628.3</v>
      </c>
      <c r="P281" s="14">
        <f t="shared" si="43"/>
        <v>35361.4</v>
      </c>
      <c r="Q281" s="14">
        <f>Q282+Q303+Q327</f>
        <v>463.7</v>
      </c>
      <c r="R281" s="14">
        <f t="shared" si="44"/>
        <v>35825.1</v>
      </c>
    </row>
    <row r="282" spans="1:18" x14ac:dyDescent="0.3">
      <c r="A282" s="85" t="s">
        <v>168</v>
      </c>
      <c r="B282" s="17" t="s">
        <v>167</v>
      </c>
      <c r="C282" s="17" t="s">
        <v>11</v>
      </c>
      <c r="D282" s="21" t="s">
        <v>13</v>
      </c>
      <c r="E282" s="17" t="s">
        <v>14</v>
      </c>
      <c r="F282" s="18">
        <f>F297</f>
        <v>1081</v>
      </c>
      <c r="G282" s="18">
        <f>G297</f>
        <v>0</v>
      </c>
      <c r="H282" s="18">
        <f t="shared" si="39"/>
        <v>1081</v>
      </c>
      <c r="I282" s="18">
        <f>I297</f>
        <v>0</v>
      </c>
      <c r="J282" s="18">
        <f t="shared" si="40"/>
        <v>1081</v>
      </c>
      <c r="K282" s="18">
        <f>K297</f>
        <v>0</v>
      </c>
      <c r="L282" s="18">
        <f t="shared" si="41"/>
        <v>1081</v>
      </c>
      <c r="M282" s="18">
        <f>M297+M283</f>
        <v>11367.9</v>
      </c>
      <c r="N282" s="18">
        <f t="shared" si="42"/>
        <v>12448.9</v>
      </c>
      <c r="O282" s="18">
        <f>O297+O283</f>
        <v>2628.3</v>
      </c>
      <c r="P282" s="18">
        <f t="shared" si="43"/>
        <v>15077.2</v>
      </c>
      <c r="Q282" s="18">
        <f>Q297+Q283</f>
        <v>0</v>
      </c>
      <c r="R282" s="18">
        <f t="shared" si="44"/>
        <v>15077.2</v>
      </c>
    </row>
    <row r="283" spans="1:18" ht="60" x14ac:dyDescent="0.3">
      <c r="A283" s="85" t="s">
        <v>937</v>
      </c>
      <c r="B283" s="17" t="s">
        <v>167</v>
      </c>
      <c r="C283" s="17" t="s">
        <v>11</v>
      </c>
      <c r="D283" s="21" t="s">
        <v>296</v>
      </c>
      <c r="E283" s="17" t="s">
        <v>14</v>
      </c>
      <c r="F283" s="18"/>
      <c r="G283" s="18"/>
      <c r="H283" s="18"/>
      <c r="I283" s="18"/>
      <c r="J283" s="18"/>
      <c r="K283" s="18"/>
      <c r="L283" s="18"/>
      <c r="M283" s="18">
        <f>M284</f>
        <v>11367.9</v>
      </c>
      <c r="N283" s="18">
        <f>L283+M283</f>
        <v>11367.9</v>
      </c>
      <c r="O283" s="18">
        <f>O284</f>
        <v>2628.3</v>
      </c>
      <c r="P283" s="18">
        <f>N283+O283</f>
        <v>13996.2</v>
      </c>
      <c r="Q283" s="18">
        <f>Q284</f>
        <v>0</v>
      </c>
      <c r="R283" s="18">
        <f>P283+Q283</f>
        <v>13996.2</v>
      </c>
    </row>
    <row r="284" spans="1:18" ht="45" x14ac:dyDescent="0.3">
      <c r="A284" s="85" t="s">
        <v>938</v>
      </c>
      <c r="B284" s="17" t="s">
        <v>167</v>
      </c>
      <c r="C284" s="17" t="s">
        <v>11</v>
      </c>
      <c r="D284" s="21" t="s">
        <v>661</v>
      </c>
      <c r="E284" s="17" t="s">
        <v>14</v>
      </c>
      <c r="F284" s="18"/>
      <c r="G284" s="18"/>
      <c r="H284" s="18"/>
      <c r="I284" s="18"/>
      <c r="J284" s="18"/>
      <c r="K284" s="18"/>
      <c r="L284" s="18"/>
      <c r="M284" s="18">
        <f>M291+M285+M288</f>
        <v>11367.9</v>
      </c>
      <c r="N284" s="18">
        <f>L284+M284</f>
        <v>11367.9</v>
      </c>
      <c r="O284" s="18">
        <f>O291+O285+O288+O294</f>
        <v>2628.3</v>
      </c>
      <c r="P284" s="18">
        <f>N284+O284</f>
        <v>13996.2</v>
      </c>
      <c r="Q284" s="18">
        <f>Q291+Q285+Q288+Q294</f>
        <v>0</v>
      </c>
      <c r="R284" s="18">
        <f>P284+Q284</f>
        <v>13996.2</v>
      </c>
    </row>
    <row r="285" spans="1:18" ht="60" x14ac:dyDescent="0.3">
      <c r="A285" s="85" t="s">
        <v>952</v>
      </c>
      <c r="B285" s="17" t="s">
        <v>167</v>
      </c>
      <c r="C285" s="17" t="s">
        <v>11</v>
      </c>
      <c r="D285" s="21" t="s">
        <v>953</v>
      </c>
      <c r="E285" s="17" t="s">
        <v>14</v>
      </c>
      <c r="F285" s="18"/>
      <c r="G285" s="18"/>
      <c r="H285" s="18"/>
      <c r="I285" s="18"/>
      <c r="J285" s="18"/>
      <c r="K285" s="18"/>
      <c r="L285" s="18"/>
      <c r="M285" s="18">
        <f>M286</f>
        <v>10293.1</v>
      </c>
      <c r="N285" s="18">
        <f t="shared" ref="N285:N290" si="48">L285+M285</f>
        <v>10293.1</v>
      </c>
      <c r="O285" s="18">
        <f>O286</f>
        <v>0</v>
      </c>
      <c r="P285" s="18">
        <f t="shared" ref="P285:P290" si="49">N285+O285</f>
        <v>10293.1</v>
      </c>
      <c r="Q285" s="18">
        <f>Q286</f>
        <v>0</v>
      </c>
      <c r="R285" s="18">
        <f t="shared" ref="R285:R290" si="50">P285+Q285</f>
        <v>10293.1</v>
      </c>
    </row>
    <row r="286" spans="1:18" ht="30" x14ac:dyDescent="0.3">
      <c r="A286" s="100" t="s">
        <v>950</v>
      </c>
      <c r="B286" s="17" t="s">
        <v>167</v>
      </c>
      <c r="C286" s="17" t="s">
        <v>11</v>
      </c>
      <c r="D286" s="21" t="s">
        <v>953</v>
      </c>
      <c r="E286" s="17" t="s">
        <v>949</v>
      </c>
      <c r="F286" s="18"/>
      <c r="G286" s="18"/>
      <c r="H286" s="18"/>
      <c r="I286" s="18"/>
      <c r="J286" s="18"/>
      <c r="K286" s="18"/>
      <c r="L286" s="18"/>
      <c r="M286" s="18">
        <f>M287</f>
        <v>10293.1</v>
      </c>
      <c r="N286" s="18">
        <f t="shared" si="48"/>
        <v>10293.1</v>
      </c>
      <c r="O286" s="18">
        <f>O287</f>
        <v>0</v>
      </c>
      <c r="P286" s="18">
        <f t="shared" si="49"/>
        <v>10293.1</v>
      </c>
      <c r="Q286" s="18">
        <f>Q287</f>
        <v>0</v>
      </c>
      <c r="R286" s="18">
        <f t="shared" si="50"/>
        <v>10293.1</v>
      </c>
    </row>
    <row r="287" spans="1:18" x14ac:dyDescent="0.3">
      <c r="A287" s="100" t="s">
        <v>951</v>
      </c>
      <c r="B287" s="17" t="s">
        <v>167</v>
      </c>
      <c r="C287" s="17" t="s">
        <v>11</v>
      </c>
      <c r="D287" s="21" t="s">
        <v>953</v>
      </c>
      <c r="E287" s="17" t="s">
        <v>948</v>
      </c>
      <c r="F287" s="18"/>
      <c r="G287" s="18"/>
      <c r="H287" s="18"/>
      <c r="I287" s="18"/>
      <c r="J287" s="18"/>
      <c r="K287" s="18"/>
      <c r="L287" s="18"/>
      <c r="M287" s="18">
        <v>10293.1</v>
      </c>
      <c r="N287" s="18">
        <f t="shared" si="48"/>
        <v>10293.1</v>
      </c>
      <c r="O287" s="18">
        <v>0</v>
      </c>
      <c r="P287" s="18">
        <f t="shared" si="49"/>
        <v>10293.1</v>
      </c>
      <c r="Q287" s="18">
        <v>0</v>
      </c>
      <c r="R287" s="18">
        <f t="shared" si="50"/>
        <v>10293.1</v>
      </c>
    </row>
    <row r="288" spans="1:18" ht="60" x14ac:dyDescent="0.3">
      <c r="A288" s="85" t="s">
        <v>952</v>
      </c>
      <c r="B288" s="17" t="s">
        <v>167</v>
      </c>
      <c r="C288" s="17" t="s">
        <v>11</v>
      </c>
      <c r="D288" s="21" t="s">
        <v>954</v>
      </c>
      <c r="E288" s="17" t="s">
        <v>14</v>
      </c>
      <c r="F288" s="18"/>
      <c r="G288" s="18"/>
      <c r="H288" s="18"/>
      <c r="I288" s="18"/>
      <c r="J288" s="18"/>
      <c r="K288" s="18"/>
      <c r="L288" s="18"/>
      <c r="M288" s="18">
        <f>M289</f>
        <v>774.8</v>
      </c>
      <c r="N288" s="18">
        <f t="shared" si="48"/>
        <v>774.8</v>
      </c>
      <c r="O288" s="18">
        <f>O289</f>
        <v>0</v>
      </c>
      <c r="P288" s="18">
        <f t="shared" si="49"/>
        <v>774.8</v>
      </c>
      <c r="Q288" s="18">
        <f>Q289</f>
        <v>0</v>
      </c>
      <c r="R288" s="18">
        <f t="shared" si="50"/>
        <v>774.8</v>
      </c>
    </row>
    <row r="289" spans="1:18" ht="30" x14ac:dyDescent="0.3">
      <c r="A289" s="100" t="s">
        <v>950</v>
      </c>
      <c r="B289" s="17" t="s">
        <v>167</v>
      </c>
      <c r="C289" s="17" t="s">
        <v>11</v>
      </c>
      <c r="D289" s="21" t="s">
        <v>954</v>
      </c>
      <c r="E289" s="17" t="s">
        <v>949</v>
      </c>
      <c r="F289" s="18"/>
      <c r="G289" s="18"/>
      <c r="H289" s="18"/>
      <c r="I289" s="18"/>
      <c r="J289" s="18"/>
      <c r="K289" s="18"/>
      <c r="L289" s="18"/>
      <c r="M289" s="18">
        <f>M290</f>
        <v>774.8</v>
      </c>
      <c r="N289" s="18">
        <f t="shared" si="48"/>
        <v>774.8</v>
      </c>
      <c r="O289" s="18">
        <f>O290</f>
        <v>0</v>
      </c>
      <c r="P289" s="18">
        <f t="shared" si="49"/>
        <v>774.8</v>
      </c>
      <c r="Q289" s="18">
        <f>Q290</f>
        <v>0</v>
      </c>
      <c r="R289" s="18">
        <f t="shared" si="50"/>
        <v>774.8</v>
      </c>
    </row>
    <row r="290" spans="1:18" x14ac:dyDescent="0.3">
      <c r="A290" s="100" t="s">
        <v>951</v>
      </c>
      <c r="B290" s="17" t="s">
        <v>167</v>
      </c>
      <c r="C290" s="17" t="s">
        <v>11</v>
      </c>
      <c r="D290" s="21" t="s">
        <v>954</v>
      </c>
      <c r="E290" s="17" t="s">
        <v>948</v>
      </c>
      <c r="F290" s="18"/>
      <c r="G290" s="18"/>
      <c r="H290" s="18"/>
      <c r="I290" s="18"/>
      <c r="J290" s="18"/>
      <c r="K290" s="18"/>
      <c r="L290" s="18"/>
      <c r="M290" s="18">
        <v>774.8</v>
      </c>
      <c r="N290" s="18">
        <f t="shared" si="48"/>
        <v>774.8</v>
      </c>
      <c r="O290" s="18">
        <v>0</v>
      </c>
      <c r="P290" s="18">
        <f t="shared" si="49"/>
        <v>774.8</v>
      </c>
      <c r="Q290" s="18">
        <v>0</v>
      </c>
      <c r="R290" s="18">
        <f t="shared" si="50"/>
        <v>774.8</v>
      </c>
    </row>
    <row r="291" spans="1:18" ht="60" x14ac:dyDescent="0.3">
      <c r="A291" s="85" t="s">
        <v>939</v>
      </c>
      <c r="B291" s="17" t="s">
        <v>167</v>
      </c>
      <c r="C291" s="17" t="s">
        <v>11</v>
      </c>
      <c r="D291" s="21" t="s">
        <v>940</v>
      </c>
      <c r="E291" s="17" t="s">
        <v>14</v>
      </c>
      <c r="F291" s="18"/>
      <c r="G291" s="18"/>
      <c r="H291" s="18"/>
      <c r="I291" s="18"/>
      <c r="J291" s="18"/>
      <c r="K291" s="18"/>
      <c r="L291" s="18"/>
      <c r="M291" s="18">
        <f>M292</f>
        <v>300</v>
      </c>
      <c r="N291" s="18">
        <f>L291+M291</f>
        <v>300</v>
      </c>
      <c r="O291" s="18">
        <f>O292</f>
        <v>0</v>
      </c>
      <c r="P291" s="18">
        <f>N291+O291</f>
        <v>300</v>
      </c>
      <c r="Q291" s="18">
        <f>Q292</f>
        <v>0</v>
      </c>
      <c r="R291" s="18">
        <f>P291+Q291</f>
        <v>300</v>
      </c>
    </row>
    <row r="292" spans="1:18" ht="30" x14ac:dyDescent="0.3">
      <c r="A292" s="101" t="s">
        <v>950</v>
      </c>
      <c r="B292" s="17" t="s">
        <v>167</v>
      </c>
      <c r="C292" s="17" t="s">
        <v>11</v>
      </c>
      <c r="D292" s="21" t="s">
        <v>940</v>
      </c>
      <c r="E292" s="17" t="s">
        <v>949</v>
      </c>
      <c r="F292" s="18"/>
      <c r="G292" s="18"/>
      <c r="H292" s="18"/>
      <c r="I292" s="18"/>
      <c r="J292" s="18"/>
      <c r="K292" s="18"/>
      <c r="L292" s="18"/>
      <c r="M292" s="18">
        <f>M293</f>
        <v>300</v>
      </c>
      <c r="N292" s="18">
        <f>L292+M292</f>
        <v>300</v>
      </c>
      <c r="O292" s="18">
        <f>O293</f>
        <v>0</v>
      </c>
      <c r="P292" s="18">
        <f>N292+O292</f>
        <v>300</v>
      </c>
      <c r="Q292" s="18">
        <f>Q293</f>
        <v>0</v>
      </c>
      <c r="R292" s="18">
        <f>P292+Q292</f>
        <v>300</v>
      </c>
    </row>
    <row r="293" spans="1:18" x14ac:dyDescent="0.3">
      <c r="A293" s="100" t="s">
        <v>951</v>
      </c>
      <c r="B293" s="17" t="s">
        <v>167</v>
      </c>
      <c r="C293" s="17" t="s">
        <v>11</v>
      </c>
      <c r="D293" s="21" t="s">
        <v>940</v>
      </c>
      <c r="E293" s="17" t="s">
        <v>948</v>
      </c>
      <c r="F293" s="18"/>
      <c r="G293" s="18"/>
      <c r="H293" s="18"/>
      <c r="I293" s="18"/>
      <c r="J293" s="18"/>
      <c r="K293" s="18"/>
      <c r="L293" s="18"/>
      <c r="M293" s="18">
        <v>300</v>
      </c>
      <c r="N293" s="18">
        <f>L293+M293</f>
        <v>300</v>
      </c>
      <c r="O293" s="18">
        <v>0</v>
      </c>
      <c r="P293" s="18">
        <f>N293+O293</f>
        <v>300</v>
      </c>
      <c r="Q293" s="18">
        <v>0</v>
      </c>
      <c r="R293" s="18">
        <f>P293+Q293</f>
        <v>300</v>
      </c>
    </row>
    <row r="294" spans="1:18" ht="60" x14ac:dyDescent="0.3">
      <c r="A294" s="85" t="s">
        <v>966</v>
      </c>
      <c r="B294" s="17" t="s">
        <v>167</v>
      </c>
      <c r="C294" s="17" t="s">
        <v>11</v>
      </c>
      <c r="D294" s="21" t="s">
        <v>965</v>
      </c>
      <c r="E294" s="17" t="s">
        <v>14</v>
      </c>
      <c r="F294" s="18"/>
      <c r="G294" s="18"/>
      <c r="H294" s="18"/>
      <c r="I294" s="18"/>
      <c r="J294" s="18"/>
      <c r="K294" s="18"/>
      <c r="L294" s="18"/>
      <c r="M294" s="18"/>
      <c r="N294" s="18"/>
      <c r="O294" s="18">
        <f>O295</f>
        <v>2628.3</v>
      </c>
      <c r="P294" s="18">
        <f t="shared" ref="P294:P296" si="51">N294+O294</f>
        <v>2628.3</v>
      </c>
      <c r="Q294" s="18">
        <f>Q295</f>
        <v>0</v>
      </c>
      <c r="R294" s="18">
        <f t="shared" ref="R294:R357" si="52">P294+Q294</f>
        <v>2628.3</v>
      </c>
    </row>
    <row r="295" spans="1:18" ht="30" x14ac:dyDescent="0.3">
      <c r="A295" s="100" t="s">
        <v>950</v>
      </c>
      <c r="B295" s="17" t="s">
        <v>167</v>
      </c>
      <c r="C295" s="17" t="s">
        <v>11</v>
      </c>
      <c r="D295" s="21" t="s">
        <v>965</v>
      </c>
      <c r="E295" s="17" t="s">
        <v>949</v>
      </c>
      <c r="F295" s="18"/>
      <c r="G295" s="18"/>
      <c r="H295" s="18"/>
      <c r="I295" s="18"/>
      <c r="J295" s="18"/>
      <c r="K295" s="18"/>
      <c r="L295" s="18"/>
      <c r="M295" s="18"/>
      <c r="N295" s="18"/>
      <c r="O295" s="18">
        <f>O296</f>
        <v>2628.3</v>
      </c>
      <c r="P295" s="18">
        <f t="shared" si="51"/>
        <v>2628.3</v>
      </c>
      <c r="Q295" s="18">
        <f>Q296</f>
        <v>0</v>
      </c>
      <c r="R295" s="18">
        <f t="shared" si="52"/>
        <v>2628.3</v>
      </c>
    </row>
    <row r="296" spans="1:18" x14ac:dyDescent="0.3">
      <c r="A296" s="100" t="s">
        <v>951</v>
      </c>
      <c r="B296" s="17" t="s">
        <v>167</v>
      </c>
      <c r="C296" s="17" t="s">
        <v>11</v>
      </c>
      <c r="D296" s="21" t="s">
        <v>965</v>
      </c>
      <c r="E296" s="17" t="s">
        <v>948</v>
      </c>
      <c r="F296" s="18"/>
      <c r="G296" s="18"/>
      <c r="H296" s="18"/>
      <c r="I296" s="18"/>
      <c r="J296" s="18"/>
      <c r="K296" s="18"/>
      <c r="L296" s="18"/>
      <c r="M296" s="18"/>
      <c r="N296" s="18"/>
      <c r="O296" s="18">
        <v>2628.3</v>
      </c>
      <c r="P296" s="18">
        <f t="shared" si="51"/>
        <v>2628.3</v>
      </c>
      <c r="Q296" s="18"/>
      <c r="R296" s="18">
        <f t="shared" si="52"/>
        <v>2628.3</v>
      </c>
    </row>
    <row r="297" spans="1:18" ht="46.9" customHeight="1" x14ac:dyDescent="0.3">
      <c r="A297" s="94" t="s">
        <v>767</v>
      </c>
      <c r="B297" s="17" t="s">
        <v>167</v>
      </c>
      <c r="C297" s="17" t="s">
        <v>11</v>
      </c>
      <c r="D297" s="17" t="s">
        <v>69</v>
      </c>
      <c r="E297" s="17" t="s">
        <v>14</v>
      </c>
      <c r="F297" s="3">
        <f t="shared" ref="F297:Q301" si="53">F298</f>
        <v>1081</v>
      </c>
      <c r="G297" s="3">
        <f t="shared" si="53"/>
        <v>0</v>
      </c>
      <c r="H297" s="18">
        <f t="shared" si="39"/>
        <v>1081</v>
      </c>
      <c r="I297" s="3">
        <f t="shared" si="53"/>
        <v>0</v>
      </c>
      <c r="J297" s="18">
        <f t="shared" si="40"/>
        <v>1081</v>
      </c>
      <c r="K297" s="3">
        <f t="shared" si="53"/>
        <v>0</v>
      </c>
      <c r="L297" s="18">
        <f t="shared" si="41"/>
        <v>1081</v>
      </c>
      <c r="M297" s="3">
        <f t="shared" si="53"/>
        <v>0</v>
      </c>
      <c r="N297" s="18">
        <f t="shared" si="42"/>
        <v>1081</v>
      </c>
      <c r="O297" s="3">
        <f t="shared" si="53"/>
        <v>0</v>
      </c>
      <c r="P297" s="18">
        <f t="shared" ref="P297:P380" si="54">N297+O297</f>
        <v>1081</v>
      </c>
      <c r="Q297" s="3">
        <f t="shared" si="53"/>
        <v>0</v>
      </c>
      <c r="R297" s="18">
        <f t="shared" si="52"/>
        <v>1081</v>
      </c>
    </row>
    <row r="298" spans="1:18" ht="45" customHeight="1" x14ac:dyDescent="0.3">
      <c r="A298" s="85" t="s">
        <v>762</v>
      </c>
      <c r="B298" s="17" t="s">
        <v>167</v>
      </c>
      <c r="C298" s="17" t="s">
        <v>11</v>
      </c>
      <c r="D298" s="17" t="s">
        <v>73</v>
      </c>
      <c r="E298" s="17" t="s">
        <v>14</v>
      </c>
      <c r="F298" s="3">
        <f t="shared" si="53"/>
        <v>1081</v>
      </c>
      <c r="G298" s="3">
        <f t="shared" si="53"/>
        <v>0</v>
      </c>
      <c r="H298" s="18">
        <f t="shared" si="39"/>
        <v>1081</v>
      </c>
      <c r="I298" s="3">
        <f t="shared" si="53"/>
        <v>0</v>
      </c>
      <c r="J298" s="18">
        <f t="shared" si="40"/>
        <v>1081</v>
      </c>
      <c r="K298" s="3">
        <f t="shared" si="53"/>
        <v>0</v>
      </c>
      <c r="L298" s="18">
        <f t="shared" si="41"/>
        <v>1081</v>
      </c>
      <c r="M298" s="3">
        <f t="shared" si="53"/>
        <v>0</v>
      </c>
      <c r="N298" s="18">
        <f t="shared" si="42"/>
        <v>1081</v>
      </c>
      <c r="O298" s="3">
        <f t="shared" si="53"/>
        <v>0</v>
      </c>
      <c r="P298" s="18">
        <f t="shared" si="54"/>
        <v>1081</v>
      </c>
      <c r="Q298" s="3">
        <f t="shared" si="53"/>
        <v>0</v>
      </c>
      <c r="R298" s="18">
        <f t="shared" si="52"/>
        <v>1081</v>
      </c>
    </row>
    <row r="299" spans="1:18" ht="48.75" customHeight="1" x14ac:dyDescent="0.3">
      <c r="A299" s="94" t="s">
        <v>636</v>
      </c>
      <c r="B299" s="17" t="s">
        <v>167</v>
      </c>
      <c r="C299" s="17" t="s">
        <v>11</v>
      </c>
      <c r="D299" s="17" t="s">
        <v>74</v>
      </c>
      <c r="E299" s="17" t="s">
        <v>14</v>
      </c>
      <c r="F299" s="3">
        <f t="shared" si="53"/>
        <v>1081</v>
      </c>
      <c r="G299" s="3">
        <f t="shared" si="53"/>
        <v>0</v>
      </c>
      <c r="H299" s="18">
        <f t="shared" si="39"/>
        <v>1081</v>
      </c>
      <c r="I299" s="3">
        <f t="shared" si="53"/>
        <v>0</v>
      </c>
      <c r="J299" s="18">
        <f t="shared" si="40"/>
        <v>1081</v>
      </c>
      <c r="K299" s="3">
        <f t="shared" si="53"/>
        <v>0</v>
      </c>
      <c r="L299" s="18">
        <f t="shared" si="41"/>
        <v>1081</v>
      </c>
      <c r="M299" s="3">
        <f t="shared" si="53"/>
        <v>0</v>
      </c>
      <c r="N299" s="18">
        <f t="shared" si="42"/>
        <v>1081</v>
      </c>
      <c r="O299" s="3">
        <f t="shared" si="53"/>
        <v>0</v>
      </c>
      <c r="P299" s="18">
        <f t="shared" si="54"/>
        <v>1081</v>
      </c>
      <c r="Q299" s="3">
        <f t="shared" si="53"/>
        <v>0</v>
      </c>
      <c r="R299" s="18">
        <f t="shared" si="52"/>
        <v>1081</v>
      </c>
    </row>
    <row r="300" spans="1:18" ht="45" x14ac:dyDescent="0.3">
      <c r="A300" s="94" t="s">
        <v>763</v>
      </c>
      <c r="B300" s="17" t="s">
        <v>167</v>
      </c>
      <c r="C300" s="17" t="s">
        <v>11</v>
      </c>
      <c r="D300" s="17" t="s">
        <v>75</v>
      </c>
      <c r="E300" s="17" t="s">
        <v>14</v>
      </c>
      <c r="F300" s="3">
        <f t="shared" si="53"/>
        <v>1081</v>
      </c>
      <c r="G300" s="3">
        <f t="shared" si="53"/>
        <v>0</v>
      </c>
      <c r="H300" s="18">
        <f t="shared" si="39"/>
        <v>1081</v>
      </c>
      <c r="I300" s="3">
        <f t="shared" si="53"/>
        <v>0</v>
      </c>
      <c r="J300" s="18">
        <f t="shared" si="40"/>
        <v>1081</v>
      </c>
      <c r="K300" s="3">
        <f t="shared" si="53"/>
        <v>0</v>
      </c>
      <c r="L300" s="18">
        <f t="shared" si="41"/>
        <v>1081</v>
      </c>
      <c r="M300" s="3">
        <f t="shared" si="53"/>
        <v>0</v>
      </c>
      <c r="N300" s="18">
        <f t="shared" si="42"/>
        <v>1081</v>
      </c>
      <c r="O300" s="3">
        <f t="shared" si="53"/>
        <v>0</v>
      </c>
      <c r="P300" s="18">
        <f t="shared" si="54"/>
        <v>1081</v>
      </c>
      <c r="Q300" s="3">
        <f t="shared" si="53"/>
        <v>0</v>
      </c>
      <c r="R300" s="18">
        <f t="shared" si="52"/>
        <v>1081</v>
      </c>
    </row>
    <row r="301" spans="1:18" ht="45" x14ac:dyDescent="0.3">
      <c r="A301" s="94" t="s">
        <v>761</v>
      </c>
      <c r="B301" s="17" t="s">
        <v>167</v>
      </c>
      <c r="C301" s="17" t="s">
        <v>11</v>
      </c>
      <c r="D301" s="17" t="s">
        <v>75</v>
      </c>
      <c r="E301" s="17" t="s">
        <v>466</v>
      </c>
      <c r="F301" s="3">
        <f t="shared" si="53"/>
        <v>1081</v>
      </c>
      <c r="G301" s="3">
        <f t="shared" si="53"/>
        <v>0</v>
      </c>
      <c r="H301" s="18">
        <f t="shared" si="39"/>
        <v>1081</v>
      </c>
      <c r="I301" s="3">
        <f t="shared" si="53"/>
        <v>0</v>
      </c>
      <c r="J301" s="18">
        <f t="shared" si="40"/>
        <v>1081</v>
      </c>
      <c r="K301" s="3">
        <f t="shared" si="53"/>
        <v>0</v>
      </c>
      <c r="L301" s="18">
        <f t="shared" si="41"/>
        <v>1081</v>
      </c>
      <c r="M301" s="3">
        <f t="shared" si="53"/>
        <v>0</v>
      </c>
      <c r="N301" s="18">
        <f t="shared" si="42"/>
        <v>1081</v>
      </c>
      <c r="O301" s="3">
        <f t="shared" si="53"/>
        <v>0</v>
      </c>
      <c r="P301" s="18">
        <f t="shared" si="54"/>
        <v>1081</v>
      </c>
      <c r="Q301" s="3">
        <f t="shared" si="53"/>
        <v>0</v>
      </c>
      <c r="R301" s="18">
        <f t="shared" si="52"/>
        <v>1081</v>
      </c>
    </row>
    <row r="302" spans="1:18" ht="30.75" customHeight="1" x14ac:dyDescent="0.3">
      <c r="A302" s="85" t="s">
        <v>36</v>
      </c>
      <c r="B302" s="17" t="s">
        <v>167</v>
      </c>
      <c r="C302" s="17" t="s">
        <v>11</v>
      </c>
      <c r="D302" s="17" t="s">
        <v>75</v>
      </c>
      <c r="E302" s="17" t="s">
        <v>462</v>
      </c>
      <c r="F302" s="3">
        <v>1081</v>
      </c>
      <c r="G302" s="3"/>
      <c r="H302" s="18">
        <f t="shared" si="39"/>
        <v>1081</v>
      </c>
      <c r="I302" s="3"/>
      <c r="J302" s="18">
        <f t="shared" si="40"/>
        <v>1081</v>
      </c>
      <c r="K302" s="3"/>
      <c r="L302" s="18">
        <f t="shared" si="41"/>
        <v>1081</v>
      </c>
      <c r="M302" s="3"/>
      <c r="N302" s="18">
        <f t="shared" si="42"/>
        <v>1081</v>
      </c>
      <c r="O302" s="3"/>
      <c r="P302" s="18">
        <f t="shared" si="54"/>
        <v>1081</v>
      </c>
      <c r="Q302" s="3"/>
      <c r="R302" s="18">
        <f t="shared" si="52"/>
        <v>1081</v>
      </c>
    </row>
    <row r="303" spans="1:18" x14ac:dyDescent="0.3">
      <c r="A303" s="85" t="s">
        <v>169</v>
      </c>
      <c r="B303" s="17" t="s">
        <v>167</v>
      </c>
      <c r="C303" s="17" t="s">
        <v>16</v>
      </c>
      <c r="D303" s="21" t="s">
        <v>13</v>
      </c>
      <c r="E303" s="17" t="s">
        <v>14</v>
      </c>
      <c r="F303" s="18">
        <f>F304+F310+F315</f>
        <v>3234.2</v>
      </c>
      <c r="G303" s="18">
        <f>G304+G310+G315</f>
        <v>0</v>
      </c>
      <c r="H303" s="18">
        <f t="shared" si="39"/>
        <v>3234.2</v>
      </c>
      <c r="I303" s="18">
        <f>I304+I310+I315</f>
        <v>0</v>
      </c>
      <c r="J303" s="18">
        <f t="shared" si="40"/>
        <v>3234.2</v>
      </c>
      <c r="K303" s="18">
        <f>K304+K310+K315</f>
        <v>0</v>
      </c>
      <c r="L303" s="18">
        <f t="shared" si="41"/>
        <v>3234.2</v>
      </c>
      <c r="M303" s="18">
        <f>M304+M310+M315</f>
        <v>0</v>
      </c>
      <c r="N303" s="18">
        <f t="shared" si="42"/>
        <v>3234.2</v>
      </c>
      <c r="O303" s="18">
        <f>O304+O310+O315</f>
        <v>0</v>
      </c>
      <c r="P303" s="18">
        <f t="shared" si="54"/>
        <v>3234.2</v>
      </c>
      <c r="Q303" s="18">
        <f>Q304+Q310+Q315</f>
        <v>463.7</v>
      </c>
      <c r="R303" s="18">
        <f t="shared" si="52"/>
        <v>3697.8999999999996</v>
      </c>
    </row>
    <row r="304" spans="1:18" ht="40.9" customHeight="1" x14ac:dyDescent="0.3">
      <c r="A304" s="85" t="s">
        <v>649</v>
      </c>
      <c r="B304" s="17" t="s">
        <v>167</v>
      </c>
      <c r="C304" s="17" t="s">
        <v>16</v>
      </c>
      <c r="D304" s="21" t="s">
        <v>170</v>
      </c>
      <c r="E304" s="17" t="s">
        <v>14</v>
      </c>
      <c r="F304" s="18">
        <f t="shared" ref="F304:Q308" si="55">F305</f>
        <v>1998.6</v>
      </c>
      <c r="G304" s="18">
        <f t="shared" si="55"/>
        <v>0</v>
      </c>
      <c r="H304" s="18">
        <f t="shared" si="39"/>
        <v>1998.6</v>
      </c>
      <c r="I304" s="18">
        <f t="shared" si="55"/>
        <v>0</v>
      </c>
      <c r="J304" s="18">
        <f t="shared" si="40"/>
        <v>1998.6</v>
      </c>
      <c r="K304" s="18">
        <f t="shared" si="55"/>
        <v>0</v>
      </c>
      <c r="L304" s="18">
        <f t="shared" si="41"/>
        <v>1998.6</v>
      </c>
      <c r="M304" s="18">
        <f t="shared" si="55"/>
        <v>0</v>
      </c>
      <c r="N304" s="18">
        <f t="shared" si="42"/>
        <v>1998.6</v>
      </c>
      <c r="O304" s="18">
        <f t="shared" si="55"/>
        <v>0</v>
      </c>
      <c r="P304" s="18">
        <f t="shared" si="54"/>
        <v>1998.6</v>
      </c>
      <c r="Q304" s="18">
        <f t="shared" si="55"/>
        <v>463.7</v>
      </c>
      <c r="R304" s="18">
        <f t="shared" si="52"/>
        <v>2462.2999999999997</v>
      </c>
    </row>
    <row r="305" spans="1:18" ht="45" x14ac:dyDescent="0.3">
      <c r="A305" s="85" t="s">
        <v>768</v>
      </c>
      <c r="B305" s="17" t="s">
        <v>167</v>
      </c>
      <c r="C305" s="17" t="s">
        <v>16</v>
      </c>
      <c r="D305" s="21" t="s">
        <v>171</v>
      </c>
      <c r="E305" s="17" t="s">
        <v>14</v>
      </c>
      <c r="F305" s="18">
        <f t="shared" si="55"/>
        <v>1998.6</v>
      </c>
      <c r="G305" s="18">
        <f t="shared" si="55"/>
        <v>0</v>
      </c>
      <c r="H305" s="18">
        <f t="shared" si="39"/>
        <v>1998.6</v>
      </c>
      <c r="I305" s="18">
        <f t="shared" si="55"/>
        <v>0</v>
      </c>
      <c r="J305" s="18">
        <f t="shared" si="40"/>
        <v>1998.6</v>
      </c>
      <c r="K305" s="18">
        <f t="shared" si="55"/>
        <v>0</v>
      </c>
      <c r="L305" s="18">
        <f t="shared" si="41"/>
        <v>1998.6</v>
      </c>
      <c r="M305" s="18">
        <f t="shared" si="55"/>
        <v>0</v>
      </c>
      <c r="N305" s="18">
        <f t="shared" si="42"/>
        <v>1998.6</v>
      </c>
      <c r="O305" s="18">
        <f t="shared" si="55"/>
        <v>0</v>
      </c>
      <c r="P305" s="18">
        <f t="shared" si="54"/>
        <v>1998.6</v>
      </c>
      <c r="Q305" s="18">
        <f t="shared" si="55"/>
        <v>463.7</v>
      </c>
      <c r="R305" s="18">
        <f t="shared" si="52"/>
        <v>2462.2999999999997</v>
      </c>
    </row>
    <row r="306" spans="1:18" ht="45.75" customHeight="1" x14ac:dyDescent="0.3">
      <c r="A306" s="85" t="s">
        <v>172</v>
      </c>
      <c r="B306" s="17" t="s">
        <v>167</v>
      </c>
      <c r="C306" s="17" t="s">
        <v>16</v>
      </c>
      <c r="D306" s="21" t="s">
        <v>173</v>
      </c>
      <c r="E306" s="17" t="s">
        <v>14</v>
      </c>
      <c r="F306" s="18">
        <f t="shared" si="55"/>
        <v>1998.6</v>
      </c>
      <c r="G306" s="18">
        <f t="shared" si="55"/>
        <v>0</v>
      </c>
      <c r="H306" s="18">
        <f t="shared" si="39"/>
        <v>1998.6</v>
      </c>
      <c r="I306" s="18">
        <f t="shared" si="55"/>
        <v>0</v>
      </c>
      <c r="J306" s="18">
        <f t="shared" si="40"/>
        <v>1998.6</v>
      </c>
      <c r="K306" s="18">
        <f t="shared" si="55"/>
        <v>0</v>
      </c>
      <c r="L306" s="18">
        <f t="shared" si="41"/>
        <v>1998.6</v>
      </c>
      <c r="M306" s="18">
        <f t="shared" si="55"/>
        <v>0</v>
      </c>
      <c r="N306" s="18">
        <f t="shared" si="42"/>
        <v>1998.6</v>
      </c>
      <c r="O306" s="18">
        <f t="shared" si="55"/>
        <v>0</v>
      </c>
      <c r="P306" s="18">
        <f t="shared" si="54"/>
        <v>1998.6</v>
      </c>
      <c r="Q306" s="18">
        <f t="shared" si="55"/>
        <v>463.7</v>
      </c>
      <c r="R306" s="18">
        <f t="shared" si="52"/>
        <v>2462.2999999999997</v>
      </c>
    </row>
    <row r="307" spans="1:18" ht="45" x14ac:dyDescent="0.3">
      <c r="A307" s="85" t="s">
        <v>174</v>
      </c>
      <c r="B307" s="17" t="s">
        <v>167</v>
      </c>
      <c r="C307" s="17" t="s">
        <v>16</v>
      </c>
      <c r="D307" s="21" t="s">
        <v>175</v>
      </c>
      <c r="E307" s="17" t="s">
        <v>14</v>
      </c>
      <c r="F307" s="18">
        <f t="shared" si="55"/>
        <v>1998.6</v>
      </c>
      <c r="G307" s="18">
        <f t="shared" si="55"/>
        <v>0</v>
      </c>
      <c r="H307" s="18">
        <f t="shared" si="39"/>
        <v>1998.6</v>
      </c>
      <c r="I307" s="18">
        <f t="shared" si="55"/>
        <v>0</v>
      </c>
      <c r="J307" s="18">
        <f t="shared" si="40"/>
        <v>1998.6</v>
      </c>
      <c r="K307" s="18">
        <f t="shared" si="55"/>
        <v>0</v>
      </c>
      <c r="L307" s="18">
        <f t="shared" si="41"/>
        <v>1998.6</v>
      </c>
      <c r="M307" s="18">
        <f t="shared" si="55"/>
        <v>0</v>
      </c>
      <c r="N307" s="18">
        <f t="shared" si="42"/>
        <v>1998.6</v>
      </c>
      <c r="O307" s="18">
        <f t="shared" si="55"/>
        <v>0</v>
      </c>
      <c r="P307" s="18">
        <f t="shared" si="54"/>
        <v>1998.6</v>
      </c>
      <c r="Q307" s="18">
        <f t="shared" si="55"/>
        <v>463.7</v>
      </c>
      <c r="R307" s="18">
        <f t="shared" si="52"/>
        <v>2462.2999999999997</v>
      </c>
    </row>
    <row r="308" spans="1:18" ht="29.25" customHeight="1" x14ac:dyDescent="0.3">
      <c r="A308" s="85" t="s">
        <v>123</v>
      </c>
      <c r="B308" s="17" t="s">
        <v>167</v>
      </c>
      <c r="C308" s="17" t="s">
        <v>16</v>
      </c>
      <c r="D308" s="21" t="s">
        <v>175</v>
      </c>
      <c r="E308" s="17">
        <v>600</v>
      </c>
      <c r="F308" s="18">
        <f t="shared" si="55"/>
        <v>1998.6</v>
      </c>
      <c r="G308" s="18">
        <f t="shared" si="55"/>
        <v>0</v>
      </c>
      <c r="H308" s="18">
        <f t="shared" si="39"/>
        <v>1998.6</v>
      </c>
      <c r="I308" s="18">
        <f t="shared" si="55"/>
        <v>0</v>
      </c>
      <c r="J308" s="18">
        <f t="shared" si="40"/>
        <v>1998.6</v>
      </c>
      <c r="K308" s="18">
        <f t="shared" si="55"/>
        <v>0</v>
      </c>
      <c r="L308" s="18">
        <f t="shared" si="41"/>
        <v>1998.6</v>
      </c>
      <c r="M308" s="18">
        <f t="shared" si="55"/>
        <v>0</v>
      </c>
      <c r="N308" s="18">
        <f t="shared" si="42"/>
        <v>1998.6</v>
      </c>
      <c r="O308" s="18">
        <f t="shared" si="55"/>
        <v>0</v>
      </c>
      <c r="P308" s="18">
        <f t="shared" si="54"/>
        <v>1998.6</v>
      </c>
      <c r="Q308" s="18">
        <f t="shared" si="55"/>
        <v>463.7</v>
      </c>
      <c r="R308" s="18">
        <f t="shared" si="52"/>
        <v>2462.2999999999997</v>
      </c>
    </row>
    <row r="309" spans="1:18" x14ac:dyDescent="0.3">
      <c r="A309" s="85" t="s">
        <v>131</v>
      </c>
      <c r="B309" s="17" t="s">
        <v>167</v>
      </c>
      <c r="C309" s="17" t="s">
        <v>16</v>
      </c>
      <c r="D309" s="21" t="s">
        <v>175</v>
      </c>
      <c r="E309" s="17">
        <v>610</v>
      </c>
      <c r="F309" s="18">
        <v>1998.6</v>
      </c>
      <c r="G309" s="18"/>
      <c r="H309" s="18">
        <f t="shared" si="39"/>
        <v>1998.6</v>
      </c>
      <c r="I309" s="18"/>
      <c r="J309" s="18">
        <f t="shared" si="40"/>
        <v>1998.6</v>
      </c>
      <c r="K309" s="18"/>
      <c r="L309" s="18">
        <f t="shared" si="41"/>
        <v>1998.6</v>
      </c>
      <c r="M309" s="18"/>
      <c r="N309" s="18">
        <f t="shared" si="42"/>
        <v>1998.6</v>
      </c>
      <c r="O309" s="18"/>
      <c r="P309" s="18">
        <f t="shared" si="54"/>
        <v>1998.6</v>
      </c>
      <c r="Q309" s="18">
        <v>463.7</v>
      </c>
      <c r="R309" s="18">
        <f t="shared" si="52"/>
        <v>2462.2999999999997</v>
      </c>
    </row>
    <row r="310" spans="1:18" ht="47.25" customHeight="1" x14ac:dyDescent="0.3">
      <c r="A310" s="85" t="s">
        <v>176</v>
      </c>
      <c r="B310" s="17" t="s">
        <v>167</v>
      </c>
      <c r="C310" s="17" t="s">
        <v>16</v>
      </c>
      <c r="D310" s="21" t="s">
        <v>177</v>
      </c>
      <c r="E310" s="17" t="s">
        <v>14</v>
      </c>
      <c r="F310" s="18">
        <f t="shared" ref="F310:Q313" si="56">F311</f>
        <v>0</v>
      </c>
      <c r="G310" s="18">
        <f t="shared" si="56"/>
        <v>0</v>
      </c>
      <c r="H310" s="18">
        <f t="shared" si="39"/>
        <v>0</v>
      </c>
      <c r="I310" s="18">
        <f t="shared" si="56"/>
        <v>0</v>
      </c>
      <c r="J310" s="18">
        <f t="shared" si="40"/>
        <v>0</v>
      </c>
      <c r="K310" s="18">
        <f t="shared" si="56"/>
        <v>0</v>
      </c>
      <c r="L310" s="18">
        <f t="shared" si="41"/>
        <v>0</v>
      </c>
      <c r="M310" s="18">
        <f t="shared" si="56"/>
        <v>0</v>
      </c>
      <c r="N310" s="18">
        <f t="shared" si="42"/>
        <v>0</v>
      </c>
      <c r="O310" s="18">
        <f t="shared" si="56"/>
        <v>0</v>
      </c>
      <c r="P310" s="18">
        <f t="shared" si="54"/>
        <v>0</v>
      </c>
      <c r="Q310" s="18">
        <f t="shared" si="56"/>
        <v>0</v>
      </c>
      <c r="R310" s="18">
        <f t="shared" si="52"/>
        <v>0</v>
      </c>
    </row>
    <row r="311" spans="1:18" ht="60" x14ac:dyDescent="0.3">
      <c r="A311" s="85" t="s">
        <v>178</v>
      </c>
      <c r="B311" s="17" t="s">
        <v>167</v>
      </c>
      <c r="C311" s="17" t="s">
        <v>16</v>
      </c>
      <c r="D311" s="21" t="s">
        <v>516</v>
      </c>
      <c r="E311" s="17" t="s">
        <v>14</v>
      </c>
      <c r="F311" s="18">
        <f t="shared" si="56"/>
        <v>0</v>
      </c>
      <c r="G311" s="18">
        <f t="shared" si="56"/>
        <v>0</v>
      </c>
      <c r="H311" s="18">
        <f t="shared" si="39"/>
        <v>0</v>
      </c>
      <c r="I311" s="18">
        <f t="shared" si="56"/>
        <v>0</v>
      </c>
      <c r="J311" s="18">
        <f t="shared" si="40"/>
        <v>0</v>
      </c>
      <c r="K311" s="18">
        <f t="shared" si="56"/>
        <v>0</v>
      </c>
      <c r="L311" s="18">
        <f t="shared" si="41"/>
        <v>0</v>
      </c>
      <c r="M311" s="18">
        <f t="shared" si="56"/>
        <v>0</v>
      </c>
      <c r="N311" s="18">
        <f t="shared" si="42"/>
        <v>0</v>
      </c>
      <c r="O311" s="18">
        <f t="shared" si="56"/>
        <v>0</v>
      </c>
      <c r="P311" s="18">
        <f t="shared" si="54"/>
        <v>0</v>
      </c>
      <c r="Q311" s="18">
        <f t="shared" si="56"/>
        <v>0</v>
      </c>
      <c r="R311" s="18">
        <f t="shared" si="52"/>
        <v>0</v>
      </c>
    </row>
    <row r="312" spans="1:18" ht="30" x14ac:dyDescent="0.3">
      <c r="A312" s="85" t="s">
        <v>179</v>
      </c>
      <c r="B312" s="17" t="s">
        <v>167</v>
      </c>
      <c r="C312" s="17" t="s">
        <v>16</v>
      </c>
      <c r="D312" s="21" t="s">
        <v>517</v>
      </c>
      <c r="E312" s="17" t="s">
        <v>14</v>
      </c>
      <c r="F312" s="18">
        <f t="shared" si="56"/>
        <v>0</v>
      </c>
      <c r="G312" s="18">
        <f t="shared" si="56"/>
        <v>0</v>
      </c>
      <c r="H312" s="18">
        <f t="shared" si="39"/>
        <v>0</v>
      </c>
      <c r="I312" s="18">
        <f t="shared" si="56"/>
        <v>0</v>
      </c>
      <c r="J312" s="18">
        <f t="shared" si="40"/>
        <v>0</v>
      </c>
      <c r="K312" s="18">
        <f t="shared" si="56"/>
        <v>0</v>
      </c>
      <c r="L312" s="18">
        <f t="shared" si="41"/>
        <v>0</v>
      </c>
      <c r="M312" s="18">
        <f t="shared" si="56"/>
        <v>0</v>
      </c>
      <c r="N312" s="18">
        <f t="shared" si="42"/>
        <v>0</v>
      </c>
      <c r="O312" s="18">
        <f t="shared" si="56"/>
        <v>0</v>
      </c>
      <c r="P312" s="18">
        <f t="shared" si="54"/>
        <v>0</v>
      </c>
      <c r="Q312" s="18">
        <f t="shared" si="56"/>
        <v>0</v>
      </c>
      <c r="R312" s="18">
        <f t="shared" si="52"/>
        <v>0</v>
      </c>
    </row>
    <row r="313" spans="1:18" ht="30" x14ac:dyDescent="0.3">
      <c r="A313" s="85" t="s">
        <v>35</v>
      </c>
      <c r="B313" s="17" t="s">
        <v>167</v>
      </c>
      <c r="C313" s="17" t="s">
        <v>16</v>
      </c>
      <c r="D313" s="21" t="s">
        <v>517</v>
      </c>
      <c r="E313" s="17">
        <v>200</v>
      </c>
      <c r="F313" s="18">
        <f t="shared" si="56"/>
        <v>0</v>
      </c>
      <c r="G313" s="18">
        <f t="shared" si="56"/>
        <v>0</v>
      </c>
      <c r="H313" s="18">
        <f t="shared" si="39"/>
        <v>0</v>
      </c>
      <c r="I313" s="18">
        <f t="shared" si="56"/>
        <v>0</v>
      </c>
      <c r="J313" s="18">
        <f t="shared" si="40"/>
        <v>0</v>
      </c>
      <c r="K313" s="18">
        <f t="shared" si="56"/>
        <v>0</v>
      </c>
      <c r="L313" s="18">
        <f t="shared" si="41"/>
        <v>0</v>
      </c>
      <c r="M313" s="18">
        <f t="shared" si="56"/>
        <v>0</v>
      </c>
      <c r="N313" s="18">
        <f t="shared" si="42"/>
        <v>0</v>
      </c>
      <c r="O313" s="18">
        <f t="shared" si="56"/>
        <v>0</v>
      </c>
      <c r="P313" s="18">
        <f t="shared" si="54"/>
        <v>0</v>
      </c>
      <c r="Q313" s="18">
        <f t="shared" si="56"/>
        <v>0</v>
      </c>
      <c r="R313" s="18">
        <f t="shared" si="52"/>
        <v>0</v>
      </c>
    </row>
    <row r="314" spans="1:18" ht="29.45" customHeight="1" x14ac:dyDescent="0.3">
      <c r="A314" s="85" t="s">
        <v>36</v>
      </c>
      <c r="B314" s="17" t="s">
        <v>167</v>
      </c>
      <c r="C314" s="17" t="s">
        <v>16</v>
      </c>
      <c r="D314" s="21" t="s">
        <v>517</v>
      </c>
      <c r="E314" s="17">
        <v>240</v>
      </c>
      <c r="F314" s="18">
        <v>0</v>
      </c>
      <c r="G314" s="18">
        <v>0</v>
      </c>
      <c r="H314" s="18">
        <f t="shared" si="39"/>
        <v>0</v>
      </c>
      <c r="I314" s="18">
        <v>0</v>
      </c>
      <c r="J314" s="18">
        <f t="shared" si="40"/>
        <v>0</v>
      </c>
      <c r="K314" s="18">
        <v>0</v>
      </c>
      <c r="L314" s="18">
        <f t="shared" si="41"/>
        <v>0</v>
      </c>
      <c r="M314" s="18">
        <v>0</v>
      </c>
      <c r="N314" s="18">
        <f t="shared" si="42"/>
        <v>0</v>
      </c>
      <c r="O314" s="18">
        <v>0</v>
      </c>
      <c r="P314" s="18">
        <f t="shared" si="54"/>
        <v>0</v>
      </c>
      <c r="Q314" s="18">
        <v>0</v>
      </c>
      <c r="R314" s="18">
        <f t="shared" si="52"/>
        <v>0</v>
      </c>
    </row>
    <row r="315" spans="1:18" ht="30" x14ac:dyDescent="0.3">
      <c r="A315" s="85" t="s">
        <v>59</v>
      </c>
      <c r="B315" s="17" t="s">
        <v>167</v>
      </c>
      <c r="C315" s="17" t="s">
        <v>16</v>
      </c>
      <c r="D315" s="21" t="s">
        <v>60</v>
      </c>
      <c r="E315" s="17" t="s">
        <v>14</v>
      </c>
      <c r="F315" s="18">
        <f>F316+F323</f>
        <v>1235.5999999999999</v>
      </c>
      <c r="G315" s="18">
        <f>G316+G323</f>
        <v>0</v>
      </c>
      <c r="H315" s="18">
        <f t="shared" si="39"/>
        <v>1235.5999999999999</v>
      </c>
      <c r="I315" s="18">
        <f>I316+I323</f>
        <v>0</v>
      </c>
      <c r="J315" s="18">
        <f t="shared" si="40"/>
        <v>1235.5999999999999</v>
      </c>
      <c r="K315" s="18">
        <f>K316+K323</f>
        <v>0</v>
      </c>
      <c r="L315" s="18">
        <f t="shared" si="41"/>
        <v>1235.5999999999999</v>
      </c>
      <c r="M315" s="18">
        <f>M316+M323</f>
        <v>0</v>
      </c>
      <c r="N315" s="18">
        <f t="shared" si="42"/>
        <v>1235.5999999999999</v>
      </c>
      <c r="O315" s="18">
        <f>O316+O323</f>
        <v>0</v>
      </c>
      <c r="P315" s="18">
        <f t="shared" si="54"/>
        <v>1235.5999999999999</v>
      </c>
      <c r="Q315" s="18">
        <f>Q316+Q323</f>
        <v>0</v>
      </c>
      <c r="R315" s="18">
        <f t="shared" si="52"/>
        <v>1235.5999999999999</v>
      </c>
    </row>
    <row r="316" spans="1:18" x14ac:dyDescent="0.3">
      <c r="A316" s="85" t="s">
        <v>93</v>
      </c>
      <c r="B316" s="17" t="s">
        <v>167</v>
      </c>
      <c r="C316" s="17" t="s">
        <v>16</v>
      </c>
      <c r="D316" s="21" t="s">
        <v>81</v>
      </c>
      <c r="E316" s="17" t="s">
        <v>14</v>
      </c>
      <c r="F316" s="18">
        <f>F317+F320</f>
        <v>1050</v>
      </c>
      <c r="G316" s="18">
        <f>G317+G320</f>
        <v>0</v>
      </c>
      <c r="H316" s="18">
        <f t="shared" si="39"/>
        <v>1050</v>
      </c>
      <c r="I316" s="18">
        <f>I317+I320</f>
        <v>0</v>
      </c>
      <c r="J316" s="18">
        <f t="shared" si="40"/>
        <v>1050</v>
      </c>
      <c r="K316" s="18">
        <f>K317+K320</f>
        <v>0</v>
      </c>
      <c r="L316" s="18">
        <f t="shared" si="41"/>
        <v>1050</v>
      </c>
      <c r="M316" s="18">
        <f>M317+M320</f>
        <v>0</v>
      </c>
      <c r="N316" s="18">
        <f t="shared" si="42"/>
        <v>1050</v>
      </c>
      <c r="O316" s="18">
        <f>O317+O320</f>
        <v>0</v>
      </c>
      <c r="P316" s="18">
        <f t="shared" si="54"/>
        <v>1050</v>
      </c>
      <c r="Q316" s="18">
        <f>Q317+Q320</f>
        <v>0</v>
      </c>
      <c r="R316" s="18">
        <f t="shared" si="52"/>
        <v>1050</v>
      </c>
    </row>
    <row r="317" spans="1:18" ht="42.75" customHeight="1" x14ac:dyDescent="0.3">
      <c r="A317" s="85" t="s">
        <v>180</v>
      </c>
      <c r="B317" s="17" t="s">
        <v>167</v>
      </c>
      <c r="C317" s="17" t="s">
        <v>16</v>
      </c>
      <c r="D317" s="21" t="s">
        <v>475</v>
      </c>
      <c r="E317" s="17" t="s">
        <v>14</v>
      </c>
      <c r="F317" s="18">
        <f>F318</f>
        <v>1000</v>
      </c>
      <c r="G317" s="18">
        <f>G318</f>
        <v>0</v>
      </c>
      <c r="H317" s="18">
        <f t="shared" si="39"/>
        <v>1000</v>
      </c>
      <c r="I317" s="18">
        <f>I318</f>
        <v>0</v>
      </c>
      <c r="J317" s="18">
        <f t="shared" si="40"/>
        <v>1000</v>
      </c>
      <c r="K317" s="18">
        <f>K318</f>
        <v>0</v>
      </c>
      <c r="L317" s="18">
        <f t="shared" si="41"/>
        <v>1000</v>
      </c>
      <c r="M317" s="18">
        <f>M318</f>
        <v>0</v>
      </c>
      <c r="N317" s="18">
        <f t="shared" si="42"/>
        <v>1000</v>
      </c>
      <c r="O317" s="18">
        <f>O318</f>
        <v>0</v>
      </c>
      <c r="P317" s="18">
        <f t="shared" si="54"/>
        <v>1000</v>
      </c>
      <c r="Q317" s="18">
        <f>Q318</f>
        <v>0</v>
      </c>
      <c r="R317" s="18">
        <f t="shared" si="52"/>
        <v>1000</v>
      </c>
    </row>
    <row r="318" spans="1:18" x14ac:dyDescent="0.3">
      <c r="A318" s="85" t="s">
        <v>37</v>
      </c>
      <c r="B318" s="17" t="s">
        <v>167</v>
      </c>
      <c r="C318" s="17" t="s">
        <v>16</v>
      </c>
      <c r="D318" s="21" t="s">
        <v>475</v>
      </c>
      <c r="E318" s="17" t="s">
        <v>471</v>
      </c>
      <c r="F318" s="18">
        <f>F319</f>
        <v>1000</v>
      </c>
      <c r="G318" s="18">
        <f>G319</f>
        <v>0</v>
      </c>
      <c r="H318" s="18">
        <f t="shared" si="39"/>
        <v>1000</v>
      </c>
      <c r="I318" s="18">
        <f>I319</f>
        <v>0</v>
      </c>
      <c r="J318" s="18">
        <f t="shared" si="40"/>
        <v>1000</v>
      </c>
      <c r="K318" s="18">
        <f>K319</f>
        <v>0</v>
      </c>
      <c r="L318" s="18">
        <f t="shared" si="41"/>
        <v>1000</v>
      </c>
      <c r="M318" s="18">
        <f>M319</f>
        <v>0</v>
      </c>
      <c r="N318" s="18">
        <f t="shared" si="42"/>
        <v>1000</v>
      </c>
      <c r="O318" s="18">
        <f>O319</f>
        <v>0</v>
      </c>
      <c r="P318" s="18">
        <f t="shared" si="54"/>
        <v>1000</v>
      </c>
      <c r="Q318" s="18">
        <f>Q319</f>
        <v>0</v>
      </c>
      <c r="R318" s="18">
        <f t="shared" si="52"/>
        <v>1000</v>
      </c>
    </row>
    <row r="319" spans="1:18" ht="60" x14ac:dyDescent="0.3">
      <c r="A319" s="85" t="s">
        <v>141</v>
      </c>
      <c r="B319" s="17" t="s">
        <v>167</v>
      </c>
      <c r="C319" s="17" t="s">
        <v>16</v>
      </c>
      <c r="D319" s="21" t="s">
        <v>475</v>
      </c>
      <c r="E319" s="17" t="s">
        <v>472</v>
      </c>
      <c r="F319" s="18">
        <v>1000</v>
      </c>
      <c r="G319" s="18"/>
      <c r="H319" s="18">
        <f t="shared" si="39"/>
        <v>1000</v>
      </c>
      <c r="I319" s="18"/>
      <c r="J319" s="18">
        <f t="shared" si="40"/>
        <v>1000</v>
      </c>
      <c r="K319" s="18"/>
      <c r="L319" s="18">
        <f t="shared" si="41"/>
        <v>1000</v>
      </c>
      <c r="M319" s="18"/>
      <c r="N319" s="18">
        <f t="shared" si="42"/>
        <v>1000</v>
      </c>
      <c r="O319" s="18"/>
      <c r="P319" s="18">
        <f t="shared" si="54"/>
        <v>1000</v>
      </c>
      <c r="Q319" s="18"/>
      <c r="R319" s="18">
        <f t="shared" si="52"/>
        <v>1000</v>
      </c>
    </row>
    <row r="320" spans="1:18" ht="60" x14ac:dyDescent="0.3">
      <c r="A320" s="85" t="s">
        <v>473</v>
      </c>
      <c r="B320" s="17" t="s">
        <v>167</v>
      </c>
      <c r="C320" s="17" t="s">
        <v>16</v>
      </c>
      <c r="D320" s="21" t="s">
        <v>476</v>
      </c>
      <c r="E320" s="17" t="s">
        <v>14</v>
      </c>
      <c r="F320" s="18">
        <f>F321</f>
        <v>50</v>
      </c>
      <c r="G320" s="18">
        <f>G321</f>
        <v>0</v>
      </c>
      <c r="H320" s="18">
        <f t="shared" si="39"/>
        <v>50</v>
      </c>
      <c r="I320" s="18">
        <f>I321</f>
        <v>0</v>
      </c>
      <c r="J320" s="18">
        <f t="shared" si="40"/>
        <v>50</v>
      </c>
      <c r="K320" s="18">
        <f>K321</f>
        <v>0</v>
      </c>
      <c r="L320" s="18">
        <f t="shared" si="41"/>
        <v>50</v>
      </c>
      <c r="M320" s="18">
        <f>M321</f>
        <v>0</v>
      </c>
      <c r="N320" s="18">
        <f t="shared" si="42"/>
        <v>50</v>
      </c>
      <c r="O320" s="18">
        <f>O321</f>
        <v>0</v>
      </c>
      <c r="P320" s="18">
        <f t="shared" si="54"/>
        <v>50</v>
      </c>
      <c r="Q320" s="18">
        <f>Q321</f>
        <v>0</v>
      </c>
      <c r="R320" s="18">
        <f t="shared" si="52"/>
        <v>50</v>
      </c>
    </row>
    <row r="321" spans="1:18" x14ac:dyDescent="0.3">
      <c r="A321" s="85" t="s">
        <v>37</v>
      </c>
      <c r="B321" s="17" t="s">
        <v>167</v>
      </c>
      <c r="C321" s="17" t="s">
        <v>16</v>
      </c>
      <c r="D321" s="21" t="s">
        <v>476</v>
      </c>
      <c r="E321" s="17" t="s">
        <v>471</v>
      </c>
      <c r="F321" s="18">
        <f>F322</f>
        <v>50</v>
      </c>
      <c r="G321" s="18">
        <f>G322</f>
        <v>0</v>
      </c>
      <c r="H321" s="18">
        <f t="shared" si="39"/>
        <v>50</v>
      </c>
      <c r="I321" s="18">
        <f>I322</f>
        <v>0</v>
      </c>
      <c r="J321" s="18">
        <f t="shared" si="40"/>
        <v>50</v>
      </c>
      <c r="K321" s="18">
        <f>K322</f>
        <v>0</v>
      </c>
      <c r="L321" s="18">
        <f t="shared" si="41"/>
        <v>50</v>
      </c>
      <c r="M321" s="18">
        <f>M322</f>
        <v>0</v>
      </c>
      <c r="N321" s="18">
        <f t="shared" si="42"/>
        <v>50</v>
      </c>
      <c r="O321" s="18">
        <f>O322</f>
        <v>0</v>
      </c>
      <c r="P321" s="18">
        <f t="shared" si="54"/>
        <v>50</v>
      </c>
      <c r="Q321" s="18">
        <f>Q322</f>
        <v>0</v>
      </c>
      <c r="R321" s="18">
        <f t="shared" si="52"/>
        <v>50</v>
      </c>
    </row>
    <row r="322" spans="1:18" ht="60" x14ac:dyDescent="0.3">
      <c r="A322" s="85" t="s">
        <v>141</v>
      </c>
      <c r="B322" s="17" t="s">
        <v>167</v>
      </c>
      <c r="C322" s="17" t="s">
        <v>16</v>
      </c>
      <c r="D322" s="21" t="s">
        <v>476</v>
      </c>
      <c r="E322" s="17" t="s">
        <v>472</v>
      </c>
      <c r="F322" s="18">
        <v>50</v>
      </c>
      <c r="G322" s="18"/>
      <c r="H322" s="18">
        <f t="shared" si="39"/>
        <v>50</v>
      </c>
      <c r="I322" s="18"/>
      <c r="J322" s="18">
        <f t="shared" si="40"/>
        <v>50</v>
      </c>
      <c r="K322" s="18"/>
      <c r="L322" s="18">
        <f t="shared" si="41"/>
        <v>50</v>
      </c>
      <c r="M322" s="18"/>
      <c r="N322" s="18">
        <f t="shared" si="42"/>
        <v>50</v>
      </c>
      <c r="O322" s="18"/>
      <c r="P322" s="18">
        <f t="shared" si="54"/>
        <v>50</v>
      </c>
      <c r="Q322" s="18"/>
      <c r="R322" s="18">
        <f t="shared" si="52"/>
        <v>50</v>
      </c>
    </row>
    <row r="323" spans="1:18" x14ac:dyDescent="0.3">
      <c r="A323" s="85" t="s">
        <v>61</v>
      </c>
      <c r="B323" s="17" t="s">
        <v>167</v>
      </c>
      <c r="C323" s="17" t="s">
        <v>16</v>
      </c>
      <c r="D323" s="21" t="s">
        <v>474</v>
      </c>
      <c r="E323" s="17" t="s">
        <v>14</v>
      </c>
      <c r="F323" s="18">
        <f t="shared" ref="F323:Q325" si="57">F324</f>
        <v>185.6</v>
      </c>
      <c r="G323" s="18">
        <f t="shared" si="57"/>
        <v>0</v>
      </c>
      <c r="H323" s="18">
        <f t="shared" si="39"/>
        <v>185.6</v>
      </c>
      <c r="I323" s="18">
        <f t="shared" si="57"/>
        <v>0</v>
      </c>
      <c r="J323" s="18">
        <f t="shared" si="40"/>
        <v>185.6</v>
      </c>
      <c r="K323" s="18">
        <f t="shared" si="57"/>
        <v>0</v>
      </c>
      <c r="L323" s="18">
        <f t="shared" si="41"/>
        <v>185.6</v>
      </c>
      <c r="M323" s="18">
        <f t="shared" si="57"/>
        <v>0</v>
      </c>
      <c r="N323" s="18">
        <f t="shared" si="42"/>
        <v>185.6</v>
      </c>
      <c r="O323" s="18">
        <f t="shared" si="57"/>
        <v>0</v>
      </c>
      <c r="P323" s="18">
        <f t="shared" si="54"/>
        <v>185.6</v>
      </c>
      <c r="Q323" s="18">
        <f t="shared" si="57"/>
        <v>0</v>
      </c>
      <c r="R323" s="18">
        <f t="shared" si="52"/>
        <v>185.6</v>
      </c>
    </row>
    <row r="324" spans="1:18" ht="73.150000000000006" customHeight="1" x14ac:dyDescent="0.3">
      <c r="A324" s="85" t="s">
        <v>737</v>
      </c>
      <c r="B324" s="17" t="s">
        <v>167</v>
      </c>
      <c r="C324" s="17" t="s">
        <v>16</v>
      </c>
      <c r="D324" s="21" t="s">
        <v>181</v>
      </c>
      <c r="E324" s="17" t="s">
        <v>14</v>
      </c>
      <c r="F324" s="18">
        <f t="shared" si="57"/>
        <v>185.6</v>
      </c>
      <c r="G324" s="18">
        <f t="shared" si="57"/>
        <v>0</v>
      </c>
      <c r="H324" s="18">
        <f t="shared" si="39"/>
        <v>185.6</v>
      </c>
      <c r="I324" s="18">
        <f t="shared" si="57"/>
        <v>0</v>
      </c>
      <c r="J324" s="18">
        <f t="shared" si="40"/>
        <v>185.6</v>
      </c>
      <c r="K324" s="18">
        <f t="shared" si="57"/>
        <v>0</v>
      </c>
      <c r="L324" s="18">
        <f t="shared" si="41"/>
        <v>185.6</v>
      </c>
      <c r="M324" s="18">
        <f t="shared" si="57"/>
        <v>0</v>
      </c>
      <c r="N324" s="18">
        <f t="shared" si="42"/>
        <v>185.6</v>
      </c>
      <c r="O324" s="18">
        <f t="shared" si="57"/>
        <v>0</v>
      </c>
      <c r="P324" s="18">
        <f t="shared" si="54"/>
        <v>185.6</v>
      </c>
      <c r="Q324" s="18">
        <f t="shared" si="57"/>
        <v>0</v>
      </c>
      <c r="R324" s="18">
        <f t="shared" si="52"/>
        <v>185.6</v>
      </c>
    </row>
    <row r="325" spans="1:18" ht="30" x14ac:dyDescent="0.3">
      <c r="A325" s="85" t="s">
        <v>35</v>
      </c>
      <c r="B325" s="17" t="s">
        <v>167</v>
      </c>
      <c r="C325" s="17" t="s">
        <v>16</v>
      </c>
      <c r="D325" s="21" t="s">
        <v>181</v>
      </c>
      <c r="E325" s="17">
        <v>200</v>
      </c>
      <c r="F325" s="18">
        <f t="shared" si="57"/>
        <v>185.6</v>
      </c>
      <c r="G325" s="18">
        <f t="shared" si="57"/>
        <v>0</v>
      </c>
      <c r="H325" s="18">
        <f t="shared" si="39"/>
        <v>185.6</v>
      </c>
      <c r="I325" s="18">
        <f t="shared" si="57"/>
        <v>0</v>
      </c>
      <c r="J325" s="18">
        <f t="shared" si="40"/>
        <v>185.6</v>
      </c>
      <c r="K325" s="18">
        <f t="shared" si="57"/>
        <v>0</v>
      </c>
      <c r="L325" s="18">
        <f t="shared" si="41"/>
        <v>185.6</v>
      </c>
      <c r="M325" s="18">
        <f t="shared" si="57"/>
        <v>0</v>
      </c>
      <c r="N325" s="18">
        <f t="shared" si="42"/>
        <v>185.6</v>
      </c>
      <c r="O325" s="18">
        <f t="shared" si="57"/>
        <v>0</v>
      </c>
      <c r="P325" s="18">
        <f t="shared" si="54"/>
        <v>185.6</v>
      </c>
      <c r="Q325" s="18">
        <f t="shared" si="57"/>
        <v>0</v>
      </c>
      <c r="R325" s="18">
        <f t="shared" si="52"/>
        <v>185.6</v>
      </c>
    </row>
    <row r="326" spans="1:18" ht="31.15" customHeight="1" x14ac:dyDescent="0.3">
      <c r="A326" s="85" t="s">
        <v>36</v>
      </c>
      <c r="B326" s="17" t="s">
        <v>167</v>
      </c>
      <c r="C326" s="17" t="s">
        <v>16</v>
      </c>
      <c r="D326" s="21" t="s">
        <v>181</v>
      </c>
      <c r="E326" s="17">
        <v>240</v>
      </c>
      <c r="F326" s="18">
        <v>185.6</v>
      </c>
      <c r="G326" s="18"/>
      <c r="H326" s="18">
        <f t="shared" si="39"/>
        <v>185.6</v>
      </c>
      <c r="I326" s="18"/>
      <c r="J326" s="18">
        <f t="shared" si="40"/>
        <v>185.6</v>
      </c>
      <c r="K326" s="18"/>
      <c r="L326" s="18">
        <f t="shared" si="41"/>
        <v>185.6</v>
      </c>
      <c r="M326" s="18"/>
      <c r="N326" s="18">
        <f t="shared" si="42"/>
        <v>185.6</v>
      </c>
      <c r="O326" s="18"/>
      <c r="P326" s="18">
        <f t="shared" si="54"/>
        <v>185.6</v>
      </c>
      <c r="Q326" s="18"/>
      <c r="R326" s="18">
        <f t="shared" si="52"/>
        <v>185.6</v>
      </c>
    </row>
    <row r="327" spans="1:18" ht="16.899999999999999" customHeight="1" x14ac:dyDescent="0.3">
      <c r="A327" s="85" t="s">
        <v>775</v>
      </c>
      <c r="B327" s="17" t="s">
        <v>167</v>
      </c>
      <c r="C327" s="17" t="s">
        <v>28</v>
      </c>
      <c r="D327" s="21" t="s">
        <v>13</v>
      </c>
      <c r="E327" s="17" t="s">
        <v>14</v>
      </c>
      <c r="F327" s="18"/>
      <c r="G327" s="18">
        <f>G328</f>
        <v>17050</v>
      </c>
      <c r="H327" s="18">
        <f t="shared" si="39"/>
        <v>17050</v>
      </c>
      <c r="I327" s="18">
        <f>I328</f>
        <v>0</v>
      </c>
      <c r="J327" s="18">
        <f t="shared" si="40"/>
        <v>17050</v>
      </c>
      <c r="K327" s="18">
        <f>K328</f>
        <v>0</v>
      </c>
      <c r="L327" s="18">
        <f t="shared" si="41"/>
        <v>17050</v>
      </c>
      <c r="M327" s="18">
        <f>M328</f>
        <v>0</v>
      </c>
      <c r="N327" s="18">
        <f t="shared" si="42"/>
        <v>17050</v>
      </c>
      <c r="O327" s="18">
        <f>O328</f>
        <v>0</v>
      </c>
      <c r="P327" s="18">
        <f t="shared" si="54"/>
        <v>17050</v>
      </c>
      <c r="Q327" s="18">
        <f>Q328</f>
        <v>0</v>
      </c>
      <c r="R327" s="18">
        <f t="shared" si="52"/>
        <v>17050</v>
      </c>
    </row>
    <row r="328" spans="1:18" ht="33" customHeight="1" x14ac:dyDescent="0.3">
      <c r="A328" s="85" t="s">
        <v>777</v>
      </c>
      <c r="B328" s="17" t="s">
        <v>167</v>
      </c>
      <c r="C328" s="17" t="s">
        <v>28</v>
      </c>
      <c r="D328" s="21" t="s">
        <v>778</v>
      </c>
      <c r="E328" s="17" t="s">
        <v>14</v>
      </c>
      <c r="F328" s="18"/>
      <c r="G328" s="18">
        <f>G329</f>
        <v>17050</v>
      </c>
      <c r="H328" s="18">
        <f t="shared" si="39"/>
        <v>17050</v>
      </c>
      <c r="I328" s="18">
        <f>I329</f>
        <v>0</v>
      </c>
      <c r="J328" s="18">
        <f t="shared" si="40"/>
        <v>17050</v>
      </c>
      <c r="K328" s="18">
        <f>K329</f>
        <v>0</v>
      </c>
      <c r="L328" s="18">
        <f t="shared" si="41"/>
        <v>17050</v>
      </c>
      <c r="M328" s="18">
        <f>M329</f>
        <v>0</v>
      </c>
      <c r="N328" s="18">
        <f t="shared" si="42"/>
        <v>17050</v>
      </c>
      <c r="O328" s="18">
        <f>O329</f>
        <v>0</v>
      </c>
      <c r="P328" s="18">
        <f t="shared" si="54"/>
        <v>17050</v>
      </c>
      <c r="Q328" s="18">
        <f>Q329</f>
        <v>0</v>
      </c>
      <c r="R328" s="18">
        <f t="shared" si="52"/>
        <v>17050</v>
      </c>
    </row>
    <row r="329" spans="1:18" ht="75.75" customHeight="1" x14ac:dyDescent="0.3">
      <c r="A329" s="85" t="s">
        <v>779</v>
      </c>
      <c r="B329" s="17" t="s">
        <v>167</v>
      </c>
      <c r="C329" s="17" t="s">
        <v>28</v>
      </c>
      <c r="D329" s="21" t="s">
        <v>780</v>
      </c>
      <c r="E329" s="17" t="s">
        <v>14</v>
      </c>
      <c r="F329" s="18"/>
      <c r="G329" s="18">
        <f>G330+G333</f>
        <v>17050</v>
      </c>
      <c r="H329" s="18">
        <f t="shared" si="39"/>
        <v>17050</v>
      </c>
      <c r="I329" s="18">
        <f>I330+I333</f>
        <v>0</v>
      </c>
      <c r="J329" s="18">
        <f t="shared" si="40"/>
        <v>17050</v>
      </c>
      <c r="K329" s="18">
        <f>K330+K333</f>
        <v>0</v>
      </c>
      <c r="L329" s="18">
        <f t="shared" si="41"/>
        <v>17050</v>
      </c>
      <c r="M329" s="18">
        <f>M330+M333</f>
        <v>0</v>
      </c>
      <c r="N329" s="18">
        <f t="shared" si="42"/>
        <v>17050</v>
      </c>
      <c r="O329" s="18">
        <f>O330+O333</f>
        <v>0</v>
      </c>
      <c r="P329" s="18">
        <f t="shared" si="54"/>
        <v>17050</v>
      </c>
      <c r="Q329" s="18">
        <f>Q330+Q333</f>
        <v>0</v>
      </c>
      <c r="R329" s="18">
        <f t="shared" si="52"/>
        <v>17050</v>
      </c>
    </row>
    <row r="330" spans="1:18" ht="43.5" customHeight="1" x14ac:dyDescent="0.3">
      <c r="A330" s="85" t="s">
        <v>784</v>
      </c>
      <c r="B330" s="17" t="s">
        <v>167</v>
      </c>
      <c r="C330" s="17" t="s">
        <v>28</v>
      </c>
      <c r="D330" s="21" t="s">
        <v>781</v>
      </c>
      <c r="E330" s="17" t="s">
        <v>14</v>
      </c>
      <c r="F330" s="18"/>
      <c r="G330" s="18">
        <f>G331</f>
        <v>15500</v>
      </c>
      <c r="H330" s="18">
        <f t="shared" si="39"/>
        <v>15500</v>
      </c>
      <c r="I330" s="18">
        <f>I331</f>
        <v>0</v>
      </c>
      <c r="J330" s="18">
        <f t="shared" si="40"/>
        <v>15500</v>
      </c>
      <c r="K330" s="18">
        <f>K331</f>
        <v>0</v>
      </c>
      <c r="L330" s="18">
        <f t="shared" si="41"/>
        <v>15500</v>
      </c>
      <c r="M330" s="18">
        <f>M331</f>
        <v>0</v>
      </c>
      <c r="N330" s="18">
        <f t="shared" si="42"/>
        <v>15500</v>
      </c>
      <c r="O330" s="18">
        <f>O331</f>
        <v>0</v>
      </c>
      <c r="P330" s="18">
        <f t="shared" si="54"/>
        <v>15500</v>
      </c>
      <c r="Q330" s="18">
        <f>Q331</f>
        <v>0</v>
      </c>
      <c r="R330" s="18">
        <f t="shared" si="52"/>
        <v>15500</v>
      </c>
    </row>
    <row r="331" spans="1:18" ht="16.899999999999999" customHeight="1" x14ac:dyDescent="0.3">
      <c r="A331" s="85" t="s">
        <v>93</v>
      </c>
      <c r="B331" s="17" t="s">
        <v>167</v>
      </c>
      <c r="C331" s="17" t="s">
        <v>28</v>
      </c>
      <c r="D331" s="21" t="s">
        <v>781</v>
      </c>
      <c r="E331" s="17">
        <v>500</v>
      </c>
      <c r="F331" s="18"/>
      <c r="G331" s="18">
        <f>G332</f>
        <v>15500</v>
      </c>
      <c r="H331" s="18">
        <f t="shared" si="39"/>
        <v>15500</v>
      </c>
      <c r="I331" s="18">
        <f>I332</f>
        <v>0</v>
      </c>
      <c r="J331" s="18">
        <f t="shared" si="40"/>
        <v>15500</v>
      </c>
      <c r="K331" s="18">
        <f>K332</f>
        <v>0</v>
      </c>
      <c r="L331" s="18">
        <f t="shared" si="41"/>
        <v>15500</v>
      </c>
      <c r="M331" s="18">
        <f>M332</f>
        <v>0</v>
      </c>
      <c r="N331" s="18">
        <f t="shared" si="42"/>
        <v>15500</v>
      </c>
      <c r="O331" s="18">
        <f>O332</f>
        <v>0</v>
      </c>
      <c r="P331" s="18">
        <f t="shared" si="54"/>
        <v>15500</v>
      </c>
      <c r="Q331" s="18">
        <f>Q332</f>
        <v>0</v>
      </c>
      <c r="R331" s="18">
        <f t="shared" si="52"/>
        <v>15500</v>
      </c>
    </row>
    <row r="332" spans="1:18" ht="16.899999999999999" customHeight="1" x14ac:dyDescent="0.3">
      <c r="A332" s="85" t="s">
        <v>3</v>
      </c>
      <c r="B332" s="17" t="s">
        <v>167</v>
      </c>
      <c r="C332" s="17" t="s">
        <v>28</v>
      </c>
      <c r="D332" s="21" t="s">
        <v>781</v>
      </c>
      <c r="E332" s="17">
        <v>540</v>
      </c>
      <c r="F332" s="18"/>
      <c r="G332" s="18">
        <v>15500</v>
      </c>
      <c r="H332" s="18">
        <f t="shared" si="39"/>
        <v>15500</v>
      </c>
      <c r="I332" s="18">
        <v>0</v>
      </c>
      <c r="J332" s="18">
        <f t="shared" si="40"/>
        <v>15500</v>
      </c>
      <c r="K332" s="18">
        <v>0</v>
      </c>
      <c r="L332" s="18">
        <f t="shared" si="41"/>
        <v>15500</v>
      </c>
      <c r="M332" s="18">
        <v>0</v>
      </c>
      <c r="N332" s="18">
        <f t="shared" si="42"/>
        <v>15500</v>
      </c>
      <c r="O332" s="18">
        <v>0</v>
      </c>
      <c r="P332" s="18">
        <f t="shared" si="54"/>
        <v>15500</v>
      </c>
      <c r="Q332" s="18">
        <v>0</v>
      </c>
      <c r="R332" s="18">
        <f t="shared" si="52"/>
        <v>15500</v>
      </c>
    </row>
    <row r="333" spans="1:18" ht="34.9" customHeight="1" x14ac:dyDescent="0.3">
      <c r="A333" s="85" t="s">
        <v>782</v>
      </c>
      <c r="B333" s="17" t="s">
        <v>167</v>
      </c>
      <c r="C333" s="17" t="s">
        <v>28</v>
      </c>
      <c r="D333" s="21" t="s">
        <v>783</v>
      </c>
      <c r="E333" s="17" t="s">
        <v>14</v>
      </c>
      <c r="F333" s="18"/>
      <c r="G333" s="18">
        <f>G334</f>
        <v>1550</v>
      </c>
      <c r="H333" s="18">
        <f t="shared" si="39"/>
        <v>1550</v>
      </c>
      <c r="I333" s="18">
        <f>I334</f>
        <v>0</v>
      </c>
      <c r="J333" s="18">
        <f t="shared" si="40"/>
        <v>1550</v>
      </c>
      <c r="K333" s="18">
        <f>K334</f>
        <v>0</v>
      </c>
      <c r="L333" s="18">
        <f t="shared" si="41"/>
        <v>1550</v>
      </c>
      <c r="M333" s="18">
        <f>M334</f>
        <v>0</v>
      </c>
      <c r="N333" s="18">
        <f t="shared" si="42"/>
        <v>1550</v>
      </c>
      <c r="O333" s="18">
        <f>O334</f>
        <v>0</v>
      </c>
      <c r="P333" s="18">
        <f t="shared" si="54"/>
        <v>1550</v>
      </c>
      <c r="Q333" s="18">
        <f>Q334</f>
        <v>0</v>
      </c>
      <c r="R333" s="18">
        <f t="shared" si="52"/>
        <v>1550</v>
      </c>
    </row>
    <row r="334" spans="1:18" ht="16.899999999999999" customHeight="1" x14ac:dyDescent="0.3">
      <c r="A334" s="96" t="s">
        <v>93</v>
      </c>
      <c r="B334" s="17" t="s">
        <v>167</v>
      </c>
      <c r="C334" s="17" t="s">
        <v>28</v>
      </c>
      <c r="D334" s="21" t="s">
        <v>783</v>
      </c>
      <c r="E334" s="17">
        <v>500</v>
      </c>
      <c r="F334" s="18"/>
      <c r="G334" s="18">
        <f>G335</f>
        <v>1550</v>
      </c>
      <c r="H334" s="18">
        <f t="shared" si="39"/>
        <v>1550</v>
      </c>
      <c r="I334" s="18">
        <f>I335</f>
        <v>0</v>
      </c>
      <c r="J334" s="18">
        <f t="shared" si="40"/>
        <v>1550</v>
      </c>
      <c r="K334" s="18">
        <f>K335</f>
        <v>0</v>
      </c>
      <c r="L334" s="18">
        <f t="shared" si="41"/>
        <v>1550</v>
      </c>
      <c r="M334" s="18">
        <f>M335</f>
        <v>0</v>
      </c>
      <c r="N334" s="18">
        <f t="shared" si="42"/>
        <v>1550</v>
      </c>
      <c r="O334" s="18">
        <f>O335</f>
        <v>0</v>
      </c>
      <c r="P334" s="18">
        <f t="shared" si="54"/>
        <v>1550</v>
      </c>
      <c r="Q334" s="18">
        <f>Q335</f>
        <v>0</v>
      </c>
      <c r="R334" s="18">
        <f t="shared" si="52"/>
        <v>1550</v>
      </c>
    </row>
    <row r="335" spans="1:18" ht="16.899999999999999" customHeight="1" x14ac:dyDescent="0.3">
      <c r="A335" s="85" t="s">
        <v>3</v>
      </c>
      <c r="B335" s="17" t="s">
        <v>167</v>
      </c>
      <c r="C335" s="17" t="s">
        <v>28</v>
      </c>
      <c r="D335" s="21" t="s">
        <v>783</v>
      </c>
      <c r="E335" s="17">
        <v>540</v>
      </c>
      <c r="F335" s="18"/>
      <c r="G335" s="18">
        <v>1550</v>
      </c>
      <c r="H335" s="18">
        <f t="shared" si="39"/>
        <v>1550</v>
      </c>
      <c r="I335" s="18">
        <v>0</v>
      </c>
      <c r="J335" s="18">
        <f t="shared" si="40"/>
        <v>1550</v>
      </c>
      <c r="K335" s="18">
        <v>0</v>
      </c>
      <c r="L335" s="18">
        <f t="shared" si="41"/>
        <v>1550</v>
      </c>
      <c r="M335" s="18">
        <v>0</v>
      </c>
      <c r="N335" s="18">
        <f t="shared" si="42"/>
        <v>1550</v>
      </c>
      <c r="O335" s="18">
        <v>0</v>
      </c>
      <c r="P335" s="18">
        <f t="shared" si="54"/>
        <v>1550</v>
      </c>
      <c r="Q335" s="18">
        <v>0</v>
      </c>
      <c r="R335" s="18">
        <f t="shared" si="52"/>
        <v>1550</v>
      </c>
    </row>
    <row r="336" spans="1:18" x14ac:dyDescent="0.3">
      <c r="A336" s="65" t="s">
        <v>182</v>
      </c>
      <c r="B336" s="15" t="s">
        <v>58</v>
      </c>
      <c r="C336" s="15" t="s">
        <v>12</v>
      </c>
      <c r="D336" s="28" t="s">
        <v>13</v>
      </c>
      <c r="E336" s="15" t="s">
        <v>14</v>
      </c>
      <c r="F336" s="14">
        <f>F337+F370+F404+F441</f>
        <v>946421.16999999993</v>
      </c>
      <c r="G336" s="14">
        <f>G337+G370+G404+G441</f>
        <v>41632.6</v>
      </c>
      <c r="H336" s="14">
        <f t="shared" si="39"/>
        <v>988053.7699999999</v>
      </c>
      <c r="I336" s="14">
        <f>I337+I370+I404+I441</f>
        <v>0</v>
      </c>
      <c r="J336" s="14">
        <f t="shared" si="40"/>
        <v>988053.7699999999</v>
      </c>
      <c r="K336" s="14">
        <f>K337+K370+K404+K441</f>
        <v>1514.5</v>
      </c>
      <c r="L336" s="14">
        <f t="shared" si="41"/>
        <v>989568.2699999999</v>
      </c>
      <c r="M336" s="14">
        <f>M337+M370+M404+M441</f>
        <v>2948.7</v>
      </c>
      <c r="N336" s="14">
        <f t="shared" si="42"/>
        <v>992516.96999999986</v>
      </c>
      <c r="O336" s="14">
        <f>O337+O370+O404+O441</f>
        <v>6072.0999999999995</v>
      </c>
      <c r="P336" s="14">
        <f t="shared" si="54"/>
        <v>998589.06999999983</v>
      </c>
      <c r="Q336" s="14">
        <f>Q337+Q370+Q404+Q441</f>
        <v>-463.70000000000027</v>
      </c>
      <c r="R336" s="14">
        <f t="shared" si="52"/>
        <v>998125.36999999988</v>
      </c>
    </row>
    <row r="337" spans="1:18" x14ac:dyDescent="0.3">
      <c r="A337" s="85" t="s">
        <v>183</v>
      </c>
      <c r="B337" s="17" t="s">
        <v>58</v>
      </c>
      <c r="C337" s="17" t="s">
        <v>11</v>
      </c>
      <c r="D337" s="21" t="s">
        <v>13</v>
      </c>
      <c r="E337" s="17" t="s">
        <v>14</v>
      </c>
      <c r="F337" s="18">
        <f>F338+F362</f>
        <v>351215.97000000003</v>
      </c>
      <c r="G337" s="18">
        <f>G338+G362</f>
        <v>2163.6999999999998</v>
      </c>
      <c r="H337" s="18">
        <f t="shared" si="39"/>
        <v>353379.67000000004</v>
      </c>
      <c r="I337" s="18">
        <f>I338+I362</f>
        <v>0</v>
      </c>
      <c r="J337" s="18">
        <f t="shared" si="40"/>
        <v>353379.67000000004</v>
      </c>
      <c r="K337" s="18">
        <f>K338+K362</f>
        <v>0</v>
      </c>
      <c r="L337" s="18">
        <f t="shared" si="41"/>
        <v>353379.67000000004</v>
      </c>
      <c r="M337" s="18">
        <f>M338+M362</f>
        <v>0</v>
      </c>
      <c r="N337" s="18">
        <f t="shared" si="42"/>
        <v>353379.67000000004</v>
      </c>
      <c r="O337" s="18">
        <f>O338+O362</f>
        <v>-3544.7</v>
      </c>
      <c r="P337" s="18">
        <f t="shared" si="54"/>
        <v>349834.97000000003</v>
      </c>
      <c r="Q337" s="18">
        <f>Q338+Q362</f>
        <v>-6117.6</v>
      </c>
      <c r="R337" s="18">
        <f t="shared" si="52"/>
        <v>343717.37000000005</v>
      </c>
    </row>
    <row r="338" spans="1:18" ht="29.25" customHeight="1" x14ac:dyDescent="0.3">
      <c r="A338" s="85" t="s">
        <v>649</v>
      </c>
      <c r="B338" s="17" t="s">
        <v>58</v>
      </c>
      <c r="C338" s="17" t="s">
        <v>11</v>
      </c>
      <c r="D338" s="21" t="s">
        <v>170</v>
      </c>
      <c r="E338" s="17" t="s">
        <v>14</v>
      </c>
      <c r="F338" s="18">
        <f>F339+F347+F352+F357</f>
        <v>350795.97000000003</v>
      </c>
      <c r="G338" s="18">
        <f>G339+G347+G352+G357</f>
        <v>1499.1</v>
      </c>
      <c r="H338" s="18">
        <f t="shared" si="39"/>
        <v>352295.07</v>
      </c>
      <c r="I338" s="18">
        <f>I339+I347+I352+I357</f>
        <v>0</v>
      </c>
      <c r="J338" s="18">
        <f t="shared" si="40"/>
        <v>352295.07</v>
      </c>
      <c r="K338" s="18">
        <f>K339+K347+K352+K357</f>
        <v>0</v>
      </c>
      <c r="L338" s="18">
        <f t="shared" si="41"/>
        <v>352295.07</v>
      </c>
      <c r="M338" s="18">
        <f>M339+M347+M352+M357</f>
        <v>0</v>
      </c>
      <c r="N338" s="18">
        <f t="shared" si="42"/>
        <v>352295.07</v>
      </c>
      <c r="O338" s="18">
        <f>O339+O347+O352+O357</f>
        <v>-3544.7</v>
      </c>
      <c r="P338" s="18">
        <f t="shared" si="54"/>
        <v>348750.37</v>
      </c>
      <c r="Q338" s="18">
        <f>Q339+Q347+Q352+Q357</f>
        <v>-6117.6</v>
      </c>
      <c r="R338" s="18">
        <f t="shared" si="52"/>
        <v>342632.77</v>
      </c>
    </row>
    <row r="339" spans="1:18" ht="30" x14ac:dyDescent="0.3">
      <c r="A339" s="85" t="s">
        <v>184</v>
      </c>
      <c r="B339" s="17" t="s">
        <v>58</v>
      </c>
      <c r="C339" s="17" t="s">
        <v>11</v>
      </c>
      <c r="D339" s="21" t="s">
        <v>185</v>
      </c>
      <c r="E339" s="17" t="s">
        <v>14</v>
      </c>
      <c r="F339" s="18">
        <f>F340</f>
        <v>293805.2</v>
      </c>
      <c r="G339" s="18">
        <f>G340</f>
        <v>265</v>
      </c>
      <c r="H339" s="18">
        <f t="shared" si="39"/>
        <v>294070.2</v>
      </c>
      <c r="I339" s="18">
        <f>I340</f>
        <v>0</v>
      </c>
      <c r="J339" s="18">
        <f t="shared" si="40"/>
        <v>294070.2</v>
      </c>
      <c r="K339" s="18">
        <f>K340</f>
        <v>0</v>
      </c>
      <c r="L339" s="18">
        <f t="shared" si="41"/>
        <v>294070.2</v>
      </c>
      <c r="M339" s="18">
        <f>M340</f>
        <v>0</v>
      </c>
      <c r="N339" s="18">
        <f t="shared" si="42"/>
        <v>294070.2</v>
      </c>
      <c r="O339" s="18">
        <f>O340</f>
        <v>542.70000000000005</v>
      </c>
      <c r="P339" s="18">
        <f t="shared" si="54"/>
        <v>294612.90000000002</v>
      </c>
      <c r="Q339" s="18">
        <f>Q340</f>
        <v>598</v>
      </c>
      <c r="R339" s="18">
        <f t="shared" si="52"/>
        <v>295210.90000000002</v>
      </c>
    </row>
    <row r="340" spans="1:18" ht="75" x14ac:dyDescent="0.3">
      <c r="A340" s="85" t="s">
        <v>186</v>
      </c>
      <c r="B340" s="17" t="s">
        <v>58</v>
      </c>
      <c r="C340" s="17" t="s">
        <v>11</v>
      </c>
      <c r="D340" s="21" t="s">
        <v>187</v>
      </c>
      <c r="E340" s="17" t="s">
        <v>14</v>
      </c>
      <c r="F340" s="18">
        <f>F341+F344</f>
        <v>293805.2</v>
      </c>
      <c r="G340" s="18">
        <f>G341+G344</f>
        <v>265</v>
      </c>
      <c r="H340" s="18">
        <f t="shared" si="39"/>
        <v>294070.2</v>
      </c>
      <c r="I340" s="18">
        <f>I341+I344</f>
        <v>0</v>
      </c>
      <c r="J340" s="18">
        <f t="shared" si="40"/>
        <v>294070.2</v>
      </c>
      <c r="K340" s="18">
        <f>K341+K344</f>
        <v>0</v>
      </c>
      <c r="L340" s="18">
        <f t="shared" si="41"/>
        <v>294070.2</v>
      </c>
      <c r="M340" s="18">
        <f>M341+M344</f>
        <v>0</v>
      </c>
      <c r="N340" s="18">
        <f t="shared" si="42"/>
        <v>294070.2</v>
      </c>
      <c r="O340" s="18">
        <f>O341+O344</f>
        <v>542.70000000000005</v>
      </c>
      <c r="P340" s="18">
        <f t="shared" si="54"/>
        <v>294612.90000000002</v>
      </c>
      <c r="Q340" s="18">
        <f>Q341+Q344</f>
        <v>598</v>
      </c>
      <c r="R340" s="18">
        <f t="shared" si="52"/>
        <v>295210.90000000002</v>
      </c>
    </row>
    <row r="341" spans="1:18" ht="45" x14ac:dyDescent="0.3">
      <c r="A341" s="85" t="s">
        <v>188</v>
      </c>
      <c r="B341" s="17" t="s">
        <v>58</v>
      </c>
      <c r="C341" s="17" t="s">
        <v>11</v>
      </c>
      <c r="D341" s="21" t="s">
        <v>189</v>
      </c>
      <c r="E341" s="17" t="s">
        <v>14</v>
      </c>
      <c r="F341" s="18">
        <f>F342</f>
        <v>195076</v>
      </c>
      <c r="G341" s="18">
        <f>G342</f>
        <v>241</v>
      </c>
      <c r="H341" s="18">
        <f t="shared" si="39"/>
        <v>195317</v>
      </c>
      <c r="I341" s="18">
        <f>I342</f>
        <v>0</v>
      </c>
      <c r="J341" s="18">
        <f t="shared" si="40"/>
        <v>195317</v>
      </c>
      <c r="K341" s="18">
        <f>K342</f>
        <v>0</v>
      </c>
      <c r="L341" s="18">
        <f t="shared" si="41"/>
        <v>195317</v>
      </c>
      <c r="M341" s="18">
        <f>M342</f>
        <v>0</v>
      </c>
      <c r="N341" s="18">
        <f t="shared" si="42"/>
        <v>195317</v>
      </c>
      <c r="O341" s="18">
        <f>O342</f>
        <v>0</v>
      </c>
      <c r="P341" s="18">
        <f t="shared" si="54"/>
        <v>195317</v>
      </c>
      <c r="Q341" s="18">
        <f>Q342</f>
        <v>0</v>
      </c>
      <c r="R341" s="18">
        <f t="shared" si="52"/>
        <v>195317</v>
      </c>
    </row>
    <row r="342" spans="1:18" ht="31.5" customHeight="1" x14ac:dyDescent="0.3">
      <c r="A342" s="85" t="s">
        <v>123</v>
      </c>
      <c r="B342" s="17" t="s">
        <v>58</v>
      </c>
      <c r="C342" s="17" t="s">
        <v>11</v>
      </c>
      <c r="D342" s="21" t="s">
        <v>189</v>
      </c>
      <c r="E342" s="17">
        <v>600</v>
      </c>
      <c r="F342" s="18">
        <f>F343</f>
        <v>195076</v>
      </c>
      <c r="G342" s="18">
        <f>G343</f>
        <v>241</v>
      </c>
      <c r="H342" s="18">
        <f t="shared" si="39"/>
        <v>195317</v>
      </c>
      <c r="I342" s="18">
        <f>I343</f>
        <v>0</v>
      </c>
      <c r="J342" s="18">
        <f t="shared" si="40"/>
        <v>195317</v>
      </c>
      <c r="K342" s="18">
        <f>K343</f>
        <v>0</v>
      </c>
      <c r="L342" s="18">
        <f t="shared" si="41"/>
        <v>195317</v>
      </c>
      <c r="M342" s="18">
        <f>M343</f>
        <v>0</v>
      </c>
      <c r="N342" s="18">
        <f t="shared" si="42"/>
        <v>195317</v>
      </c>
      <c r="O342" s="18">
        <f>O343</f>
        <v>0</v>
      </c>
      <c r="P342" s="18">
        <f t="shared" si="54"/>
        <v>195317</v>
      </c>
      <c r="Q342" s="18">
        <f>Q343</f>
        <v>0</v>
      </c>
      <c r="R342" s="18">
        <f t="shared" si="52"/>
        <v>195317</v>
      </c>
    </row>
    <row r="343" spans="1:18" x14ac:dyDescent="0.3">
      <c r="A343" s="85" t="s">
        <v>131</v>
      </c>
      <c r="B343" s="17" t="s">
        <v>58</v>
      </c>
      <c r="C343" s="17" t="s">
        <v>11</v>
      </c>
      <c r="D343" s="21" t="s">
        <v>189</v>
      </c>
      <c r="E343" s="17">
        <v>610</v>
      </c>
      <c r="F343" s="18">
        <v>195076</v>
      </c>
      <c r="G343" s="18">
        <v>241</v>
      </c>
      <c r="H343" s="18">
        <f t="shared" si="39"/>
        <v>195317</v>
      </c>
      <c r="I343" s="18">
        <v>0</v>
      </c>
      <c r="J343" s="18">
        <f t="shared" si="40"/>
        <v>195317</v>
      </c>
      <c r="K343" s="18">
        <v>0</v>
      </c>
      <c r="L343" s="18">
        <f t="shared" si="41"/>
        <v>195317</v>
      </c>
      <c r="M343" s="18">
        <v>0</v>
      </c>
      <c r="N343" s="18">
        <f t="shared" si="42"/>
        <v>195317</v>
      </c>
      <c r="O343" s="18">
        <v>0</v>
      </c>
      <c r="P343" s="18">
        <f t="shared" si="54"/>
        <v>195317</v>
      </c>
      <c r="Q343" s="18">
        <v>0</v>
      </c>
      <c r="R343" s="18">
        <f t="shared" si="52"/>
        <v>195317</v>
      </c>
    </row>
    <row r="344" spans="1:18" ht="45" x14ac:dyDescent="0.3">
      <c r="A344" s="85" t="s">
        <v>190</v>
      </c>
      <c r="B344" s="17" t="s">
        <v>58</v>
      </c>
      <c r="C344" s="17" t="s">
        <v>11</v>
      </c>
      <c r="D344" s="21" t="s">
        <v>191</v>
      </c>
      <c r="E344" s="17" t="s">
        <v>14</v>
      </c>
      <c r="F344" s="18">
        <f>F345</f>
        <v>98729.2</v>
      </c>
      <c r="G344" s="18">
        <f>G345</f>
        <v>24</v>
      </c>
      <c r="H344" s="18">
        <f t="shared" si="39"/>
        <v>98753.2</v>
      </c>
      <c r="I344" s="18">
        <f>I345</f>
        <v>0</v>
      </c>
      <c r="J344" s="18">
        <f t="shared" si="40"/>
        <v>98753.2</v>
      </c>
      <c r="K344" s="18">
        <f>K345</f>
        <v>0</v>
      </c>
      <c r="L344" s="18">
        <f t="shared" si="41"/>
        <v>98753.2</v>
      </c>
      <c r="M344" s="18">
        <f>M345</f>
        <v>0</v>
      </c>
      <c r="N344" s="18">
        <f t="shared" si="42"/>
        <v>98753.2</v>
      </c>
      <c r="O344" s="18">
        <f>O345</f>
        <v>542.70000000000005</v>
      </c>
      <c r="P344" s="18">
        <f t="shared" si="54"/>
        <v>99295.9</v>
      </c>
      <c r="Q344" s="18">
        <f>Q345</f>
        <v>598</v>
      </c>
      <c r="R344" s="18">
        <f t="shared" si="52"/>
        <v>99893.9</v>
      </c>
    </row>
    <row r="345" spans="1:18" ht="33.6" customHeight="1" x14ac:dyDescent="0.3">
      <c r="A345" s="85" t="s">
        <v>123</v>
      </c>
      <c r="B345" s="17" t="s">
        <v>58</v>
      </c>
      <c r="C345" s="17" t="s">
        <v>11</v>
      </c>
      <c r="D345" s="21" t="s">
        <v>191</v>
      </c>
      <c r="E345" s="17">
        <v>600</v>
      </c>
      <c r="F345" s="18">
        <f>F346</f>
        <v>98729.2</v>
      </c>
      <c r="G345" s="18">
        <f>G346</f>
        <v>24</v>
      </c>
      <c r="H345" s="18">
        <f t="shared" si="39"/>
        <v>98753.2</v>
      </c>
      <c r="I345" s="18">
        <f>I346</f>
        <v>0</v>
      </c>
      <c r="J345" s="18">
        <f t="shared" si="40"/>
        <v>98753.2</v>
      </c>
      <c r="K345" s="18">
        <f>K346</f>
        <v>0</v>
      </c>
      <c r="L345" s="18">
        <f t="shared" si="41"/>
        <v>98753.2</v>
      </c>
      <c r="M345" s="18">
        <f>M346</f>
        <v>0</v>
      </c>
      <c r="N345" s="18">
        <f t="shared" si="42"/>
        <v>98753.2</v>
      </c>
      <c r="O345" s="18">
        <f>O346</f>
        <v>542.70000000000005</v>
      </c>
      <c r="P345" s="18">
        <f t="shared" si="54"/>
        <v>99295.9</v>
      </c>
      <c r="Q345" s="18">
        <f>Q346</f>
        <v>598</v>
      </c>
      <c r="R345" s="18">
        <f t="shared" si="52"/>
        <v>99893.9</v>
      </c>
    </row>
    <row r="346" spans="1:18" x14ac:dyDescent="0.3">
      <c r="A346" s="85" t="s">
        <v>131</v>
      </c>
      <c r="B346" s="17" t="s">
        <v>58</v>
      </c>
      <c r="C346" s="17" t="s">
        <v>11</v>
      </c>
      <c r="D346" s="21" t="s">
        <v>191</v>
      </c>
      <c r="E346" s="17">
        <v>610</v>
      </c>
      <c r="F346" s="18">
        <v>98729.2</v>
      </c>
      <c r="G346" s="18">
        <v>24</v>
      </c>
      <c r="H346" s="18">
        <f t="shared" si="39"/>
        <v>98753.2</v>
      </c>
      <c r="I346" s="18">
        <v>0</v>
      </c>
      <c r="J346" s="18">
        <f t="shared" si="40"/>
        <v>98753.2</v>
      </c>
      <c r="K346" s="18">
        <v>0</v>
      </c>
      <c r="L346" s="18">
        <f t="shared" si="41"/>
        <v>98753.2</v>
      </c>
      <c r="M346" s="18">
        <v>0</v>
      </c>
      <c r="N346" s="18">
        <f t="shared" si="42"/>
        <v>98753.2</v>
      </c>
      <c r="O346" s="18">
        <v>542.70000000000005</v>
      </c>
      <c r="P346" s="18">
        <f t="shared" si="54"/>
        <v>99295.9</v>
      </c>
      <c r="Q346" s="18">
        <v>598</v>
      </c>
      <c r="R346" s="18">
        <f t="shared" si="52"/>
        <v>99893.9</v>
      </c>
    </row>
    <row r="347" spans="1:18" x14ac:dyDescent="0.3">
      <c r="A347" s="85" t="s">
        <v>192</v>
      </c>
      <c r="B347" s="17" t="s">
        <v>58</v>
      </c>
      <c r="C347" s="17" t="s">
        <v>11</v>
      </c>
      <c r="D347" s="21" t="s">
        <v>193</v>
      </c>
      <c r="E347" s="17" t="s">
        <v>14</v>
      </c>
      <c r="F347" s="18">
        <f t="shared" ref="F347:Q350" si="58">F348</f>
        <v>37.200000000000003</v>
      </c>
      <c r="G347" s="18">
        <f t="shared" si="58"/>
        <v>0</v>
      </c>
      <c r="H347" s="18">
        <f t="shared" si="39"/>
        <v>37.200000000000003</v>
      </c>
      <c r="I347" s="18">
        <f t="shared" si="58"/>
        <v>0</v>
      </c>
      <c r="J347" s="18">
        <f t="shared" si="40"/>
        <v>37.200000000000003</v>
      </c>
      <c r="K347" s="18">
        <f t="shared" si="58"/>
        <v>0</v>
      </c>
      <c r="L347" s="18">
        <f t="shared" si="41"/>
        <v>37.200000000000003</v>
      </c>
      <c r="M347" s="18">
        <f t="shared" si="58"/>
        <v>0</v>
      </c>
      <c r="N347" s="18">
        <f t="shared" si="42"/>
        <v>37.200000000000003</v>
      </c>
      <c r="O347" s="18">
        <f t="shared" si="58"/>
        <v>0</v>
      </c>
      <c r="P347" s="18">
        <f t="shared" si="54"/>
        <v>37.200000000000003</v>
      </c>
      <c r="Q347" s="18">
        <f t="shared" si="58"/>
        <v>0</v>
      </c>
      <c r="R347" s="18">
        <f t="shared" si="52"/>
        <v>37.200000000000003</v>
      </c>
    </row>
    <row r="348" spans="1:18" ht="30" x14ac:dyDescent="0.3">
      <c r="A348" s="85" t="s">
        <v>194</v>
      </c>
      <c r="B348" s="17" t="s">
        <v>58</v>
      </c>
      <c r="C348" s="17" t="s">
        <v>11</v>
      </c>
      <c r="D348" s="21" t="s">
        <v>195</v>
      </c>
      <c r="E348" s="17" t="s">
        <v>14</v>
      </c>
      <c r="F348" s="18">
        <f t="shared" si="58"/>
        <v>37.200000000000003</v>
      </c>
      <c r="G348" s="18">
        <f t="shared" si="58"/>
        <v>0</v>
      </c>
      <c r="H348" s="18">
        <f t="shared" si="39"/>
        <v>37.200000000000003</v>
      </c>
      <c r="I348" s="18">
        <f t="shared" si="58"/>
        <v>0</v>
      </c>
      <c r="J348" s="18">
        <f t="shared" si="40"/>
        <v>37.200000000000003</v>
      </c>
      <c r="K348" s="18">
        <f t="shared" si="58"/>
        <v>0</v>
      </c>
      <c r="L348" s="18">
        <f t="shared" si="41"/>
        <v>37.200000000000003</v>
      </c>
      <c r="M348" s="18">
        <f t="shared" si="58"/>
        <v>0</v>
      </c>
      <c r="N348" s="18">
        <f t="shared" si="42"/>
        <v>37.200000000000003</v>
      </c>
      <c r="O348" s="18">
        <f t="shared" si="58"/>
        <v>0</v>
      </c>
      <c r="P348" s="18">
        <f t="shared" si="54"/>
        <v>37.200000000000003</v>
      </c>
      <c r="Q348" s="18">
        <f t="shared" si="58"/>
        <v>0</v>
      </c>
      <c r="R348" s="18">
        <f t="shared" si="52"/>
        <v>37.200000000000003</v>
      </c>
    </row>
    <row r="349" spans="1:18" ht="30" x14ac:dyDescent="0.3">
      <c r="A349" s="85" t="s">
        <v>196</v>
      </c>
      <c r="B349" s="17" t="s">
        <v>58</v>
      </c>
      <c r="C349" s="17" t="s">
        <v>11</v>
      </c>
      <c r="D349" s="21" t="s">
        <v>197</v>
      </c>
      <c r="E349" s="17" t="s">
        <v>14</v>
      </c>
      <c r="F349" s="18">
        <f t="shared" si="58"/>
        <v>37.200000000000003</v>
      </c>
      <c r="G349" s="18">
        <f t="shared" si="58"/>
        <v>0</v>
      </c>
      <c r="H349" s="18">
        <f t="shared" si="39"/>
        <v>37.200000000000003</v>
      </c>
      <c r="I349" s="18">
        <f t="shared" si="58"/>
        <v>0</v>
      </c>
      <c r="J349" s="18">
        <f t="shared" si="40"/>
        <v>37.200000000000003</v>
      </c>
      <c r="K349" s="18">
        <f t="shared" si="58"/>
        <v>0</v>
      </c>
      <c r="L349" s="18">
        <f t="shared" si="41"/>
        <v>37.200000000000003</v>
      </c>
      <c r="M349" s="18">
        <f t="shared" si="58"/>
        <v>0</v>
      </c>
      <c r="N349" s="18">
        <f t="shared" si="42"/>
        <v>37.200000000000003</v>
      </c>
      <c r="O349" s="18">
        <f t="shared" si="58"/>
        <v>0</v>
      </c>
      <c r="P349" s="18">
        <f t="shared" si="54"/>
        <v>37.200000000000003</v>
      </c>
      <c r="Q349" s="18">
        <f t="shared" si="58"/>
        <v>0</v>
      </c>
      <c r="R349" s="18">
        <f t="shared" si="52"/>
        <v>37.200000000000003</v>
      </c>
    </row>
    <row r="350" spans="1:18" ht="28.5" customHeight="1" x14ac:dyDescent="0.3">
      <c r="A350" s="85" t="s">
        <v>123</v>
      </c>
      <c r="B350" s="17" t="s">
        <v>58</v>
      </c>
      <c r="C350" s="17" t="s">
        <v>11</v>
      </c>
      <c r="D350" s="21" t="s">
        <v>197</v>
      </c>
      <c r="E350" s="17">
        <v>600</v>
      </c>
      <c r="F350" s="18">
        <f t="shared" si="58"/>
        <v>37.200000000000003</v>
      </c>
      <c r="G350" s="18">
        <f t="shared" si="58"/>
        <v>0</v>
      </c>
      <c r="H350" s="18">
        <f t="shared" si="39"/>
        <v>37.200000000000003</v>
      </c>
      <c r="I350" s="18">
        <f t="shared" si="58"/>
        <v>0</v>
      </c>
      <c r="J350" s="18">
        <f t="shared" si="40"/>
        <v>37.200000000000003</v>
      </c>
      <c r="K350" s="18">
        <f t="shared" si="58"/>
        <v>0</v>
      </c>
      <c r="L350" s="18">
        <f t="shared" si="41"/>
        <v>37.200000000000003</v>
      </c>
      <c r="M350" s="18">
        <f t="shared" si="58"/>
        <v>0</v>
      </c>
      <c r="N350" s="18">
        <f t="shared" si="42"/>
        <v>37.200000000000003</v>
      </c>
      <c r="O350" s="18">
        <f t="shared" si="58"/>
        <v>0</v>
      </c>
      <c r="P350" s="18">
        <f t="shared" si="54"/>
        <v>37.200000000000003</v>
      </c>
      <c r="Q350" s="18">
        <f t="shared" si="58"/>
        <v>0</v>
      </c>
      <c r="R350" s="18">
        <f t="shared" si="52"/>
        <v>37.200000000000003</v>
      </c>
    </row>
    <row r="351" spans="1:18" x14ac:dyDescent="0.3">
      <c r="A351" s="85" t="s">
        <v>131</v>
      </c>
      <c r="B351" s="17" t="s">
        <v>58</v>
      </c>
      <c r="C351" s="17" t="s">
        <v>11</v>
      </c>
      <c r="D351" s="21" t="s">
        <v>197</v>
      </c>
      <c r="E351" s="17">
        <v>610</v>
      </c>
      <c r="F351" s="18">
        <v>37.200000000000003</v>
      </c>
      <c r="G351" s="18"/>
      <c r="H351" s="18">
        <f t="shared" ref="H351:H429" si="59">F351+G351</f>
        <v>37.200000000000003</v>
      </c>
      <c r="I351" s="18"/>
      <c r="J351" s="18">
        <f t="shared" ref="J351:J429" si="60">H351+I351</f>
        <v>37.200000000000003</v>
      </c>
      <c r="K351" s="18"/>
      <c r="L351" s="18">
        <f t="shared" ref="L351:L429" si="61">J351+K351</f>
        <v>37.200000000000003</v>
      </c>
      <c r="M351" s="18"/>
      <c r="N351" s="18">
        <f t="shared" ref="N351:N429" si="62">L351+M351</f>
        <v>37.200000000000003</v>
      </c>
      <c r="O351" s="18"/>
      <c r="P351" s="18">
        <f t="shared" si="54"/>
        <v>37.200000000000003</v>
      </c>
      <c r="Q351" s="18"/>
      <c r="R351" s="18">
        <f t="shared" si="52"/>
        <v>37.200000000000003</v>
      </c>
    </row>
    <row r="352" spans="1:18" x14ac:dyDescent="0.3">
      <c r="A352" s="85" t="s">
        <v>198</v>
      </c>
      <c r="B352" s="17" t="s">
        <v>58</v>
      </c>
      <c r="C352" s="17" t="s">
        <v>11</v>
      </c>
      <c r="D352" s="21" t="s">
        <v>199</v>
      </c>
      <c r="E352" s="17" t="s">
        <v>14</v>
      </c>
      <c r="F352" s="18">
        <f t="shared" ref="F352:Q355" si="63">F353</f>
        <v>55209.77</v>
      </c>
      <c r="G352" s="18">
        <f t="shared" si="63"/>
        <v>1234.0999999999999</v>
      </c>
      <c r="H352" s="18">
        <f t="shared" si="59"/>
        <v>56443.869999999995</v>
      </c>
      <c r="I352" s="18">
        <f t="shared" si="63"/>
        <v>0</v>
      </c>
      <c r="J352" s="18">
        <f t="shared" si="60"/>
        <v>56443.869999999995</v>
      </c>
      <c r="K352" s="18">
        <f t="shared" si="63"/>
        <v>0</v>
      </c>
      <c r="L352" s="18">
        <f t="shared" si="61"/>
        <v>56443.869999999995</v>
      </c>
      <c r="M352" s="18">
        <f t="shared" si="63"/>
        <v>0</v>
      </c>
      <c r="N352" s="18">
        <f t="shared" si="62"/>
        <v>56443.869999999995</v>
      </c>
      <c r="O352" s="18">
        <f t="shared" si="63"/>
        <v>-4087.3999999999996</v>
      </c>
      <c r="P352" s="18">
        <f t="shared" si="54"/>
        <v>52356.469999999994</v>
      </c>
      <c r="Q352" s="18">
        <f t="shared" si="63"/>
        <v>-6713.5</v>
      </c>
      <c r="R352" s="18">
        <f t="shared" si="52"/>
        <v>45642.969999999994</v>
      </c>
    </row>
    <row r="353" spans="1:18" ht="30" x14ac:dyDescent="0.3">
      <c r="A353" s="85" t="s">
        <v>200</v>
      </c>
      <c r="B353" s="17" t="s">
        <v>58</v>
      </c>
      <c r="C353" s="17" t="s">
        <v>11</v>
      </c>
      <c r="D353" s="21" t="s">
        <v>201</v>
      </c>
      <c r="E353" s="17" t="s">
        <v>14</v>
      </c>
      <c r="F353" s="18">
        <f t="shared" si="63"/>
        <v>55209.77</v>
      </c>
      <c r="G353" s="18">
        <f t="shared" si="63"/>
        <v>1234.0999999999999</v>
      </c>
      <c r="H353" s="18">
        <f t="shared" si="59"/>
        <v>56443.869999999995</v>
      </c>
      <c r="I353" s="18">
        <f t="shared" si="63"/>
        <v>0</v>
      </c>
      <c r="J353" s="18">
        <f t="shared" si="60"/>
        <v>56443.869999999995</v>
      </c>
      <c r="K353" s="18">
        <f t="shared" si="63"/>
        <v>0</v>
      </c>
      <c r="L353" s="18">
        <f t="shared" si="61"/>
        <v>56443.869999999995</v>
      </c>
      <c r="M353" s="18">
        <f t="shared" si="63"/>
        <v>0</v>
      </c>
      <c r="N353" s="18">
        <f t="shared" si="62"/>
        <v>56443.869999999995</v>
      </c>
      <c r="O353" s="18">
        <f t="shared" si="63"/>
        <v>-4087.3999999999996</v>
      </c>
      <c r="P353" s="18">
        <f t="shared" si="54"/>
        <v>52356.469999999994</v>
      </c>
      <c r="Q353" s="18">
        <f t="shared" si="63"/>
        <v>-6713.5</v>
      </c>
      <c r="R353" s="18">
        <f t="shared" si="52"/>
        <v>45642.969999999994</v>
      </c>
    </row>
    <row r="354" spans="1:18" x14ac:dyDescent="0.3">
      <c r="A354" s="85" t="s">
        <v>202</v>
      </c>
      <c r="B354" s="17" t="s">
        <v>58</v>
      </c>
      <c r="C354" s="17" t="s">
        <v>11</v>
      </c>
      <c r="D354" s="21" t="s">
        <v>203</v>
      </c>
      <c r="E354" s="17" t="s">
        <v>14</v>
      </c>
      <c r="F354" s="18">
        <f t="shared" si="63"/>
        <v>55209.77</v>
      </c>
      <c r="G354" s="18">
        <f t="shared" si="63"/>
        <v>1234.0999999999999</v>
      </c>
      <c r="H354" s="18">
        <f t="shared" si="59"/>
        <v>56443.869999999995</v>
      </c>
      <c r="I354" s="18">
        <f t="shared" si="63"/>
        <v>0</v>
      </c>
      <c r="J354" s="18">
        <f t="shared" si="60"/>
        <v>56443.869999999995</v>
      </c>
      <c r="K354" s="18">
        <f t="shared" si="63"/>
        <v>0</v>
      </c>
      <c r="L354" s="18">
        <f t="shared" si="61"/>
        <v>56443.869999999995</v>
      </c>
      <c r="M354" s="18">
        <f t="shared" si="63"/>
        <v>0</v>
      </c>
      <c r="N354" s="18">
        <f t="shared" si="62"/>
        <v>56443.869999999995</v>
      </c>
      <c r="O354" s="18">
        <f t="shared" si="63"/>
        <v>-4087.3999999999996</v>
      </c>
      <c r="P354" s="18">
        <f t="shared" si="54"/>
        <v>52356.469999999994</v>
      </c>
      <c r="Q354" s="18">
        <f t="shared" si="63"/>
        <v>-6713.5</v>
      </c>
      <c r="R354" s="18">
        <f t="shared" si="52"/>
        <v>45642.969999999994</v>
      </c>
    </row>
    <row r="355" spans="1:18" ht="30" customHeight="1" x14ac:dyDescent="0.3">
      <c r="A355" s="85" t="s">
        <v>123</v>
      </c>
      <c r="B355" s="17" t="s">
        <v>58</v>
      </c>
      <c r="C355" s="17" t="s">
        <v>11</v>
      </c>
      <c r="D355" s="21" t="s">
        <v>203</v>
      </c>
      <c r="E355" s="17">
        <v>600</v>
      </c>
      <c r="F355" s="18">
        <f t="shared" si="63"/>
        <v>55209.77</v>
      </c>
      <c r="G355" s="18">
        <f t="shared" si="63"/>
        <v>1234.0999999999999</v>
      </c>
      <c r="H355" s="18">
        <f t="shared" si="59"/>
        <v>56443.869999999995</v>
      </c>
      <c r="I355" s="18">
        <f t="shared" si="63"/>
        <v>0</v>
      </c>
      <c r="J355" s="18">
        <f t="shared" si="60"/>
        <v>56443.869999999995</v>
      </c>
      <c r="K355" s="18">
        <f t="shared" si="63"/>
        <v>0</v>
      </c>
      <c r="L355" s="18">
        <f t="shared" si="61"/>
        <v>56443.869999999995</v>
      </c>
      <c r="M355" s="18">
        <f t="shared" si="63"/>
        <v>0</v>
      </c>
      <c r="N355" s="18">
        <f t="shared" si="62"/>
        <v>56443.869999999995</v>
      </c>
      <c r="O355" s="18">
        <f t="shared" si="63"/>
        <v>-4087.3999999999996</v>
      </c>
      <c r="P355" s="18">
        <f t="shared" si="54"/>
        <v>52356.469999999994</v>
      </c>
      <c r="Q355" s="18">
        <f t="shared" si="63"/>
        <v>-6713.5</v>
      </c>
      <c r="R355" s="18">
        <f t="shared" si="52"/>
        <v>45642.969999999994</v>
      </c>
    </row>
    <row r="356" spans="1:18" x14ac:dyDescent="0.3">
      <c r="A356" s="85" t="s">
        <v>131</v>
      </c>
      <c r="B356" s="17" t="s">
        <v>58</v>
      </c>
      <c r="C356" s="17" t="s">
        <v>11</v>
      </c>
      <c r="D356" s="21" t="s">
        <v>203</v>
      </c>
      <c r="E356" s="17">
        <v>610</v>
      </c>
      <c r="F356" s="18">
        <v>55209.77</v>
      </c>
      <c r="G356" s="18">
        <v>1234.0999999999999</v>
      </c>
      <c r="H356" s="18">
        <f t="shared" si="59"/>
        <v>56443.869999999995</v>
      </c>
      <c r="I356" s="18">
        <v>0</v>
      </c>
      <c r="J356" s="18">
        <f t="shared" si="60"/>
        <v>56443.869999999995</v>
      </c>
      <c r="K356" s="18">
        <v>0</v>
      </c>
      <c r="L356" s="18">
        <f t="shared" si="61"/>
        <v>56443.869999999995</v>
      </c>
      <c r="M356" s="18">
        <v>0</v>
      </c>
      <c r="N356" s="18">
        <f t="shared" si="62"/>
        <v>56443.869999999995</v>
      </c>
      <c r="O356" s="18">
        <f>-542.7-3544.7</f>
        <v>-4087.3999999999996</v>
      </c>
      <c r="P356" s="18">
        <f t="shared" si="54"/>
        <v>52356.469999999994</v>
      </c>
      <c r="Q356" s="18">
        <v>-6713.5</v>
      </c>
      <c r="R356" s="18">
        <f t="shared" si="52"/>
        <v>45642.969999999994</v>
      </c>
    </row>
    <row r="357" spans="1:18" ht="30" x14ac:dyDescent="0.3">
      <c r="A357" s="85" t="s">
        <v>204</v>
      </c>
      <c r="B357" s="17" t="s">
        <v>58</v>
      </c>
      <c r="C357" s="17" t="s">
        <v>11</v>
      </c>
      <c r="D357" s="21" t="s">
        <v>205</v>
      </c>
      <c r="E357" s="17" t="s">
        <v>14</v>
      </c>
      <c r="F357" s="18">
        <f t="shared" ref="F357:Q360" si="64">F358</f>
        <v>1743.8</v>
      </c>
      <c r="G357" s="18">
        <f t="shared" si="64"/>
        <v>0</v>
      </c>
      <c r="H357" s="18">
        <f t="shared" si="59"/>
        <v>1743.8</v>
      </c>
      <c r="I357" s="18">
        <f t="shared" si="64"/>
        <v>0</v>
      </c>
      <c r="J357" s="18">
        <f t="shared" si="60"/>
        <v>1743.8</v>
      </c>
      <c r="K357" s="18">
        <f t="shared" si="64"/>
        <v>0</v>
      </c>
      <c r="L357" s="18">
        <f t="shared" si="61"/>
        <v>1743.8</v>
      </c>
      <c r="M357" s="18">
        <f t="shared" si="64"/>
        <v>0</v>
      </c>
      <c r="N357" s="18">
        <f t="shared" si="62"/>
        <v>1743.8</v>
      </c>
      <c r="O357" s="18">
        <f t="shared" si="64"/>
        <v>0</v>
      </c>
      <c r="P357" s="18">
        <f t="shared" si="54"/>
        <v>1743.8</v>
      </c>
      <c r="Q357" s="18">
        <f t="shared" si="64"/>
        <v>-2.1</v>
      </c>
      <c r="R357" s="18">
        <f t="shared" si="52"/>
        <v>1741.7</v>
      </c>
    </row>
    <row r="358" spans="1:18" ht="48" customHeight="1" x14ac:dyDescent="0.3">
      <c r="A358" s="85" t="s">
        <v>206</v>
      </c>
      <c r="B358" s="17" t="s">
        <v>58</v>
      </c>
      <c r="C358" s="17" t="s">
        <v>11</v>
      </c>
      <c r="D358" s="21" t="s">
        <v>207</v>
      </c>
      <c r="E358" s="17" t="s">
        <v>14</v>
      </c>
      <c r="F358" s="18">
        <f t="shared" si="64"/>
        <v>1743.8</v>
      </c>
      <c r="G358" s="18">
        <f t="shared" si="64"/>
        <v>0</v>
      </c>
      <c r="H358" s="18">
        <f t="shared" si="59"/>
        <v>1743.8</v>
      </c>
      <c r="I358" s="18">
        <f t="shared" si="64"/>
        <v>0</v>
      </c>
      <c r="J358" s="18">
        <f t="shared" si="60"/>
        <v>1743.8</v>
      </c>
      <c r="K358" s="18">
        <f t="shared" si="64"/>
        <v>0</v>
      </c>
      <c r="L358" s="18">
        <f t="shared" si="61"/>
        <v>1743.8</v>
      </c>
      <c r="M358" s="18">
        <f t="shared" si="64"/>
        <v>0</v>
      </c>
      <c r="N358" s="18">
        <f t="shared" si="62"/>
        <v>1743.8</v>
      </c>
      <c r="O358" s="18">
        <f t="shared" si="64"/>
        <v>0</v>
      </c>
      <c r="P358" s="18">
        <f t="shared" si="54"/>
        <v>1743.8</v>
      </c>
      <c r="Q358" s="18">
        <f t="shared" si="64"/>
        <v>-2.1</v>
      </c>
      <c r="R358" s="18">
        <f t="shared" ref="R358:R441" si="65">P358+Q358</f>
        <v>1741.7</v>
      </c>
    </row>
    <row r="359" spans="1:18" ht="30" x14ac:dyDescent="0.3">
      <c r="A359" s="85" t="s">
        <v>208</v>
      </c>
      <c r="B359" s="17" t="s">
        <v>58</v>
      </c>
      <c r="C359" s="17" t="s">
        <v>11</v>
      </c>
      <c r="D359" s="21" t="s">
        <v>209</v>
      </c>
      <c r="E359" s="17" t="s">
        <v>14</v>
      </c>
      <c r="F359" s="18">
        <f t="shared" si="64"/>
        <v>1743.8</v>
      </c>
      <c r="G359" s="18">
        <f t="shared" si="64"/>
        <v>0</v>
      </c>
      <c r="H359" s="18">
        <f t="shared" si="59"/>
        <v>1743.8</v>
      </c>
      <c r="I359" s="18">
        <f t="shared" si="64"/>
        <v>0</v>
      </c>
      <c r="J359" s="18">
        <f t="shared" si="60"/>
        <v>1743.8</v>
      </c>
      <c r="K359" s="18">
        <f t="shared" si="64"/>
        <v>0</v>
      </c>
      <c r="L359" s="18">
        <f t="shared" si="61"/>
        <v>1743.8</v>
      </c>
      <c r="M359" s="18">
        <f t="shared" si="64"/>
        <v>0</v>
      </c>
      <c r="N359" s="18">
        <f t="shared" si="62"/>
        <v>1743.8</v>
      </c>
      <c r="O359" s="18">
        <f t="shared" si="64"/>
        <v>0</v>
      </c>
      <c r="P359" s="18">
        <f t="shared" si="54"/>
        <v>1743.8</v>
      </c>
      <c r="Q359" s="18">
        <f t="shared" si="64"/>
        <v>-2.1</v>
      </c>
      <c r="R359" s="18">
        <f t="shared" si="65"/>
        <v>1741.7</v>
      </c>
    </row>
    <row r="360" spans="1:18" ht="30.75" customHeight="1" x14ac:dyDescent="0.3">
      <c r="A360" s="85" t="s">
        <v>123</v>
      </c>
      <c r="B360" s="17" t="s">
        <v>58</v>
      </c>
      <c r="C360" s="17" t="s">
        <v>11</v>
      </c>
      <c r="D360" s="21" t="s">
        <v>209</v>
      </c>
      <c r="E360" s="17">
        <v>600</v>
      </c>
      <c r="F360" s="18">
        <f t="shared" si="64"/>
        <v>1743.8</v>
      </c>
      <c r="G360" s="18">
        <f t="shared" si="64"/>
        <v>0</v>
      </c>
      <c r="H360" s="18">
        <f t="shared" si="59"/>
        <v>1743.8</v>
      </c>
      <c r="I360" s="18">
        <f t="shared" si="64"/>
        <v>0</v>
      </c>
      <c r="J360" s="18">
        <f t="shared" si="60"/>
        <v>1743.8</v>
      </c>
      <c r="K360" s="18">
        <f t="shared" si="64"/>
        <v>0</v>
      </c>
      <c r="L360" s="18">
        <f t="shared" si="61"/>
        <v>1743.8</v>
      </c>
      <c r="M360" s="18">
        <f t="shared" si="64"/>
        <v>0</v>
      </c>
      <c r="N360" s="18">
        <f t="shared" si="62"/>
        <v>1743.8</v>
      </c>
      <c r="O360" s="18">
        <f t="shared" si="64"/>
        <v>0</v>
      </c>
      <c r="P360" s="18">
        <f t="shared" si="54"/>
        <v>1743.8</v>
      </c>
      <c r="Q360" s="18">
        <f t="shared" si="64"/>
        <v>-2.1</v>
      </c>
      <c r="R360" s="18">
        <f t="shared" si="65"/>
        <v>1741.7</v>
      </c>
    </row>
    <row r="361" spans="1:18" x14ac:dyDescent="0.3">
      <c r="A361" s="85" t="s">
        <v>131</v>
      </c>
      <c r="B361" s="17" t="s">
        <v>58</v>
      </c>
      <c r="C361" s="17" t="s">
        <v>11</v>
      </c>
      <c r="D361" s="21" t="s">
        <v>209</v>
      </c>
      <c r="E361" s="17">
        <v>610</v>
      </c>
      <c r="F361" s="18">
        <v>1743.8</v>
      </c>
      <c r="G361" s="18"/>
      <c r="H361" s="18">
        <f t="shared" si="59"/>
        <v>1743.8</v>
      </c>
      <c r="I361" s="18"/>
      <c r="J361" s="18">
        <f t="shared" si="60"/>
        <v>1743.8</v>
      </c>
      <c r="K361" s="18"/>
      <c r="L361" s="18">
        <f t="shared" si="61"/>
        <v>1743.8</v>
      </c>
      <c r="M361" s="18"/>
      <c r="N361" s="18">
        <f t="shared" si="62"/>
        <v>1743.8</v>
      </c>
      <c r="O361" s="18"/>
      <c r="P361" s="18">
        <f t="shared" si="54"/>
        <v>1743.8</v>
      </c>
      <c r="Q361" s="18">
        <v>-2.1</v>
      </c>
      <c r="R361" s="18">
        <f t="shared" si="65"/>
        <v>1741.7</v>
      </c>
    </row>
    <row r="362" spans="1:18" x14ac:dyDescent="0.3">
      <c r="A362" s="85" t="s">
        <v>673</v>
      </c>
      <c r="B362" s="17" t="s">
        <v>58</v>
      </c>
      <c r="C362" s="17" t="s">
        <v>11</v>
      </c>
      <c r="D362" s="21" t="s">
        <v>477</v>
      </c>
      <c r="E362" s="17" t="s">
        <v>14</v>
      </c>
      <c r="F362" s="18">
        <f t="shared" ref="F362:Q368" si="66">F363</f>
        <v>420</v>
      </c>
      <c r="G362" s="18">
        <f t="shared" si="66"/>
        <v>664.6</v>
      </c>
      <c r="H362" s="18">
        <f t="shared" si="59"/>
        <v>1084.5999999999999</v>
      </c>
      <c r="I362" s="18">
        <f t="shared" si="66"/>
        <v>0</v>
      </c>
      <c r="J362" s="18">
        <f t="shared" si="60"/>
        <v>1084.5999999999999</v>
      </c>
      <c r="K362" s="18">
        <f t="shared" si="66"/>
        <v>0</v>
      </c>
      <c r="L362" s="18">
        <f t="shared" si="61"/>
        <v>1084.5999999999999</v>
      </c>
      <c r="M362" s="18">
        <f t="shared" si="66"/>
        <v>0</v>
      </c>
      <c r="N362" s="18">
        <f t="shared" si="62"/>
        <v>1084.5999999999999</v>
      </c>
      <c r="O362" s="18">
        <f t="shared" si="66"/>
        <v>0</v>
      </c>
      <c r="P362" s="18">
        <f t="shared" si="54"/>
        <v>1084.5999999999999</v>
      </c>
      <c r="Q362" s="18">
        <f t="shared" si="66"/>
        <v>0</v>
      </c>
      <c r="R362" s="18">
        <f t="shared" si="65"/>
        <v>1084.5999999999999</v>
      </c>
    </row>
    <row r="363" spans="1:18" ht="60" x14ac:dyDescent="0.3">
      <c r="A363" s="85" t="s">
        <v>478</v>
      </c>
      <c r="B363" s="17" t="s">
        <v>58</v>
      </c>
      <c r="C363" s="17" t="s">
        <v>11</v>
      </c>
      <c r="D363" s="21" t="s">
        <v>479</v>
      </c>
      <c r="E363" s="17" t="s">
        <v>14</v>
      </c>
      <c r="F363" s="18">
        <f>F367</f>
        <v>420</v>
      </c>
      <c r="G363" s="18">
        <f>G367+G364</f>
        <v>664.6</v>
      </c>
      <c r="H363" s="18">
        <f t="shared" si="59"/>
        <v>1084.5999999999999</v>
      </c>
      <c r="I363" s="18">
        <f>I367+I364</f>
        <v>0</v>
      </c>
      <c r="J363" s="18">
        <f t="shared" si="60"/>
        <v>1084.5999999999999</v>
      </c>
      <c r="K363" s="18">
        <f>K367+K364</f>
        <v>0</v>
      </c>
      <c r="L363" s="18">
        <f t="shared" si="61"/>
        <v>1084.5999999999999</v>
      </c>
      <c r="M363" s="18">
        <f>M367+M364</f>
        <v>0</v>
      </c>
      <c r="N363" s="18">
        <f t="shared" si="62"/>
        <v>1084.5999999999999</v>
      </c>
      <c r="O363" s="18">
        <f>O367+O364</f>
        <v>0</v>
      </c>
      <c r="P363" s="18">
        <f t="shared" si="54"/>
        <v>1084.5999999999999</v>
      </c>
      <c r="Q363" s="18">
        <f>Q367+Q364</f>
        <v>0</v>
      </c>
      <c r="R363" s="18">
        <f t="shared" si="65"/>
        <v>1084.5999999999999</v>
      </c>
    </row>
    <row r="364" spans="1:18" ht="60" x14ac:dyDescent="0.3">
      <c r="A364" s="85" t="s">
        <v>798</v>
      </c>
      <c r="B364" s="17" t="s">
        <v>58</v>
      </c>
      <c r="C364" s="17" t="s">
        <v>11</v>
      </c>
      <c r="D364" s="21" t="s">
        <v>797</v>
      </c>
      <c r="E364" s="17" t="s">
        <v>14</v>
      </c>
      <c r="F364" s="18"/>
      <c r="G364" s="18">
        <f>G365</f>
        <v>684.6</v>
      </c>
      <c r="H364" s="18">
        <f t="shared" si="59"/>
        <v>684.6</v>
      </c>
      <c r="I364" s="18">
        <f>I365</f>
        <v>0</v>
      </c>
      <c r="J364" s="18">
        <f t="shared" si="60"/>
        <v>684.6</v>
      </c>
      <c r="K364" s="18">
        <f>K365</f>
        <v>0</v>
      </c>
      <c r="L364" s="18">
        <f t="shared" si="61"/>
        <v>684.6</v>
      </c>
      <c r="M364" s="18">
        <f>M365</f>
        <v>0</v>
      </c>
      <c r="N364" s="18">
        <f t="shared" si="62"/>
        <v>684.6</v>
      </c>
      <c r="O364" s="18">
        <f>O365</f>
        <v>0</v>
      </c>
      <c r="P364" s="18">
        <f t="shared" si="54"/>
        <v>684.6</v>
      </c>
      <c r="Q364" s="18">
        <f>Q365</f>
        <v>0</v>
      </c>
      <c r="R364" s="18">
        <f t="shared" si="65"/>
        <v>684.6</v>
      </c>
    </row>
    <row r="365" spans="1:18" ht="30" x14ac:dyDescent="0.3">
      <c r="A365" s="85" t="s">
        <v>123</v>
      </c>
      <c r="B365" s="17" t="s">
        <v>58</v>
      </c>
      <c r="C365" s="17" t="s">
        <v>11</v>
      </c>
      <c r="D365" s="21" t="s">
        <v>797</v>
      </c>
      <c r="E365" s="17" t="s">
        <v>482</v>
      </c>
      <c r="F365" s="18"/>
      <c r="G365" s="18">
        <f>G366</f>
        <v>684.6</v>
      </c>
      <c r="H365" s="18">
        <f t="shared" si="59"/>
        <v>684.6</v>
      </c>
      <c r="I365" s="18">
        <f>I366</f>
        <v>0</v>
      </c>
      <c r="J365" s="18">
        <f t="shared" si="60"/>
        <v>684.6</v>
      </c>
      <c r="K365" s="18">
        <f>K366</f>
        <v>0</v>
      </c>
      <c r="L365" s="18">
        <f t="shared" si="61"/>
        <v>684.6</v>
      </c>
      <c r="M365" s="18">
        <f>M366</f>
        <v>0</v>
      </c>
      <c r="N365" s="18">
        <f t="shared" si="62"/>
        <v>684.6</v>
      </c>
      <c r="O365" s="18">
        <f>O366</f>
        <v>0</v>
      </c>
      <c r="P365" s="18">
        <f t="shared" si="54"/>
        <v>684.6</v>
      </c>
      <c r="Q365" s="18">
        <f>Q366</f>
        <v>0</v>
      </c>
      <c r="R365" s="18">
        <f t="shared" si="65"/>
        <v>684.6</v>
      </c>
    </row>
    <row r="366" spans="1:18" x14ac:dyDescent="0.3">
      <c r="A366" s="85" t="s">
        <v>131</v>
      </c>
      <c r="B366" s="17" t="s">
        <v>58</v>
      </c>
      <c r="C366" s="17" t="s">
        <v>11</v>
      </c>
      <c r="D366" s="21" t="s">
        <v>797</v>
      </c>
      <c r="E366" s="17" t="s">
        <v>483</v>
      </c>
      <c r="F366" s="18"/>
      <c r="G366" s="18">
        <v>684.6</v>
      </c>
      <c r="H366" s="18">
        <f t="shared" si="59"/>
        <v>684.6</v>
      </c>
      <c r="I366" s="18">
        <v>0</v>
      </c>
      <c r="J366" s="18">
        <f t="shared" si="60"/>
        <v>684.6</v>
      </c>
      <c r="K366" s="18">
        <v>0</v>
      </c>
      <c r="L366" s="18">
        <f t="shared" si="61"/>
        <v>684.6</v>
      </c>
      <c r="M366" s="18">
        <v>0</v>
      </c>
      <c r="N366" s="18">
        <f t="shared" si="62"/>
        <v>684.6</v>
      </c>
      <c r="O366" s="18">
        <v>0</v>
      </c>
      <c r="P366" s="18">
        <f t="shared" si="54"/>
        <v>684.6</v>
      </c>
      <c r="Q366" s="18">
        <v>0</v>
      </c>
      <c r="R366" s="18">
        <f t="shared" si="65"/>
        <v>684.6</v>
      </c>
    </row>
    <row r="367" spans="1:18" ht="60" x14ac:dyDescent="0.3">
      <c r="A367" s="85" t="s">
        <v>652</v>
      </c>
      <c r="B367" s="17" t="s">
        <v>58</v>
      </c>
      <c r="C367" s="17" t="s">
        <v>11</v>
      </c>
      <c r="D367" s="21" t="s">
        <v>569</v>
      </c>
      <c r="E367" s="17" t="s">
        <v>14</v>
      </c>
      <c r="F367" s="18">
        <f t="shared" si="66"/>
        <v>420</v>
      </c>
      <c r="G367" s="18">
        <f t="shared" si="66"/>
        <v>-20</v>
      </c>
      <c r="H367" s="18">
        <f t="shared" si="59"/>
        <v>400</v>
      </c>
      <c r="I367" s="18">
        <f t="shared" si="66"/>
        <v>0</v>
      </c>
      <c r="J367" s="18">
        <f t="shared" si="60"/>
        <v>400</v>
      </c>
      <c r="K367" s="18">
        <f t="shared" si="66"/>
        <v>0</v>
      </c>
      <c r="L367" s="18">
        <f t="shared" si="61"/>
        <v>400</v>
      </c>
      <c r="M367" s="18">
        <f t="shared" si="66"/>
        <v>0</v>
      </c>
      <c r="N367" s="18">
        <f t="shared" si="62"/>
        <v>400</v>
      </c>
      <c r="O367" s="18">
        <f t="shared" si="66"/>
        <v>0</v>
      </c>
      <c r="P367" s="18">
        <f t="shared" si="54"/>
        <v>400</v>
      </c>
      <c r="Q367" s="18">
        <f t="shared" si="66"/>
        <v>0</v>
      </c>
      <c r="R367" s="18">
        <f t="shared" si="65"/>
        <v>400</v>
      </c>
    </row>
    <row r="368" spans="1:18" ht="30.75" customHeight="1" x14ac:dyDescent="0.3">
      <c r="A368" s="85" t="s">
        <v>123</v>
      </c>
      <c r="B368" s="17" t="s">
        <v>58</v>
      </c>
      <c r="C368" s="17" t="s">
        <v>11</v>
      </c>
      <c r="D368" s="21" t="s">
        <v>569</v>
      </c>
      <c r="E368" s="17" t="s">
        <v>482</v>
      </c>
      <c r="F368" s="18">
        <f t="shared" si="66"/>
        <v>420</v>
      </c>
      <c r="G368" s="18">
        <f t="shared" si="66"/>
        <v>-20</v>
      </c>
      <c r="H368" s="18">
        <f t="shared" si="59"/>
        <v>400</v>
      </c>
      <c r="I368" s="18">
        <f t="shared" si="66"/>
        <v>0</v>
      </c>
      <c r="J368" s="18">
        <f t="shared" si="60"/>
        <v>400</v>
      </c>
      <c r="K368" s="18">
        <f t="shared" si="66"/>
        <v>0</v>
      </c>
      <c r="L368" s="18">
        <f t="shared" si="61"/>
        <v>400</v>
      </c>
      <c r="M368" s="18">
        <f t="shared" si="66"/>
        <v>0</v>
      </c>
      <c r="N368" s="18">
        <f t="shared" si="62"/>
        <v>400</v>
      </c>
      <c r="O368" s="18">
        <f t="shared" si="66"/>
        <v>0</v>
      </c>
      <c r="P368" s="18">
        <f t="shared" si="54"/>
        <v>400</v>
      </c>
      <c r="Q368" s="18">
        <f t="shared" si="66"/>
        <v>0</v>
      </c>
      <c r="R368" s="18">
        <f t="shared" si="65"/>
        <v>400</v>
      </c>
    </row>
    <row r="369" spans="1:18" x14ac:dyDescent="0.3">
      <c r="A369" s="85" t="s">
        <v>131</v>
      </c>
      <c r="B369" s="17" t="s">
        <v>58</v>
      </c>
      <c r="C369" s="17" t="s">
        <v>11</v>
      </c>
      <c r="D369" s="21" t="s">
        <v>569</v>
      </c>
      <c r="E369" s="17" t="s">
        <v>483</v>
      </c>
      <c r="F369" s="18">
        <v>420</v>
      </c>
      <c r="G369" s="18">
        <v>-20</v>
      </c>
      <c r="H369" s="18">
        <f t="shared" si="59"/>
        <v>400</v>
      </c>
      <c r="I369" s="18">
        <v>0</v>
      </c>
      <c r="J369" s="18">
        <f t="shared" si="60"/>
        <v>400</v>
      </c>
      <c r="K369" s="18">
        <v>0</v>
      </c>
      <c r="L369" s="18">
        <f t="shared" si="61"/>
        <v>400</v>
      </c>
      <c r="M369" s="18">
        <v>0</v>
      </c>
      <c r="N369" s="18">
        <f t="shared" si="62"/>
        <v>400</v>
      </c>
      <c r="O369" s="18">
        <v>0</v>
      </c>
      <c r="P369" s="18">
        <f t="shared" si="54"/>
        <v>400</v>
      </c>
      <c r="Q369" s="18">
        <v>0</v>
      </c>
      <c r="R369" s="18">
        <f t="shared" si="65"/>
        <v>400</v>
      </c>
    </row>
    <row r="370" spans="1:18" x14ac:dyDescent="0.3">
      <c r="A370" s="85" t="s">
        <v>210</v>
      </c>
      <c r="B370" s="17" t="s">
        <v>58</v>
      </c>
      <c r="C370" s="17" t="s">
        <v>16</v>
      </c>
      <c r="D370" s="21" t="s">
        <v>13</v>
      </c>
      <c r="E370" s="17" t="s">
        <v>14</v>
      </c>
      <c r="F370" s="18">
        <f>F371</f>
        <v>512835.69999999995</v>
      </c>
      <c r="G370" s="18">
        <f>G371</f>
        <v>31215.4</v>
      </c>
      <c r="H370" s="18">
        <f t="shared" si="59"/>
        <v>544051.1</v>
      </c>
      <c r="I370" s="18">
        <f>I371</f>
        <v>0</v>
      </c>
      <c r="J370" s="18">
        <f t="shared" si="60"/>
        <v>544051.1</v>
      </c>
      <c r="K370" s="18">
        <f>K371</f>
        <v>-10</v>
      </c>
      <c r="L370" s="18">
        <f t="shared" si="61"/>
        <v>544041.1</v>
      </c>
      <c r="M370" s="18">
        <f>M371</f>
        <v>1000</v>
      </c>
      <c r="N370" s="18">
        <f t="shared" si="62"/>
        <v>545041.1</v>
      </c>
      <c r="O370" s="18">
        <f>O371</f>
        <v>8316.7999999999993</v>
      </c>
      <c r="P370" s="18">
        <f t="shared" si="54"/>
        <v>553357.9</v>
      </c>
      <c r="Q370" s="18">
        <f>Q371</f>
        <v>3067.9</v>
      </c>
      <c r="R370" s="18">
        <f t="shared" si="65"/>
        <v>556425.80000000005</v>
      </c>
    </row>
    <row r="371" spans="1:18" ht="33" customHeight="1" x14ac:dyDescent="0.3">
      <c r="A371" s="85" t="s">
        <v>679</v>
      </c>
      <c r="B371" s="17" t="s">
        <v>58</v>
      </c>
      <c r="C371" s="17" t="s">
        <v>16</v>
      </c>
      <c r="D371" s="21" t="s">
        <v>170</v>
      </c>
      <c r="E371" s="17" t="s">
        <v>14</v>
      </c>
      <c r="F371" s="18">
        <f>F372+F389+F394+F399</f>
        <v>512835.69999999995</v>
      </c>
      <c r="G371" s="18">
        <f>G372+G389+G394+G399</f>
        <v>31215.4</v>
      </c>
      <c r="H371" s="18">
        <f t="shared" si="59"/>
        <v>544051.1</v>
      </c>
      <c r="I371" s="18">
        <f>I372+I389+I394+I399</f>
        <v>0</v>
      </c>
      <c r="J371" s="18">
        <f t="shared" si="60"/>
        <v>544051.1</v>
      </c>
      <c r="K371" s="18">
        <f>K372+K389+K394+K399</f>
        <v>-10</v>
      </c>
      <c r="L371" s="18">
        <f t="shared" si="61"/>
        <v>544041.1</v>
      </c>
      <c r="M371" s="18">
        <f>M372+M389+M394+M399</f>
        <v>1000</v>
      </c>
      <c r="N371" s="18">
        <f t="shared" si="62"/>
        <v>545041.1</v>
      </c>
      <c r="O371" s="18">
        <f>O372+O389+O394+O399</f>
        <v>8316.7999999999993</v>
      </c>
      <c r="P371" s="18">
        <f t="shared" si="54"/>
        <v>553357.9</v>
      </c>
      <c r="Q371" s="18">
        <f>Q372+Q389+Q394+Q399</f>
        <v>3067.9</v>
      </c>
      <c r="R371" s="18">
        <f t="shared" si="65"/>
        <v>556425.80000000005</v>
      </c>
    </row>
    <row r="372" spans="1:18" ht="16.149999999999999" customHeight="1" x14ac:dyDescent="0.3">
      <c r="A372" s="85" t="s">
        <v>594</v>
      </c>
      <c r="B372" s="17" t="s">
        <v>58</v>
      </c>
      <c r="C372" s="17" t="s">
        <v>16</v>
      </c>
      <c r="D372" s="21" t="s">
        <v>211</v>
      </c>
      <c r="E372" s="17" t="s">
        <v>14</v>
      </c>
      <c r="F372" s="18">
        <f>F373</f>
        <v>500851.5</v>
      </c>
      <c r="G372" s="18">
        <f>G373</f>
        <v>31215.4</v>
      </c>
      <c r="H372" s="18">
        <f t="shared" si="59"/>
        <v>532066.9</v>
      </c>
      <c r="I372" s="18">
        <f>I373</f>
        <v>0</v>
      </c>
      <c r="J372" s="18">
        <f t="shared" si="60"/>
        <v>532066.9</v>
      </c>
      <c r="K372" s="18">
        <f>K373</f>
        <v>-10</v>
      </c>
      <c r="L372" s="18">
        <f t="shared" si="61"/>
        <v>532056.9</v>
      </c>
      <c r="M372" s="18">
        <f>M373</f>
        <v>1000</v>
      </c>
      <c r="N372" s="18">
        <f t="shared" si="62"/>
        <v>533056.9</v>
      </c>
      <c r="O372" s="18">
        <f>O373</f>
        <v>4970.8999999999996</v>
      </c>
      <c r="P372" s="18">
        <f t="shared" si="54"/>
        <v>538027.80000000005</v>
      </c>
      <c r="Q372" s="18">
        <f>Q373</f>
        <v>-331.5</v>
      </c>
      <c r="R372" s="18">
        <f t="shared" si="65"/>
        <v>537696.30000000005</v>
      </c>
    </row>
    <row r="373" spans="1:18" ht="79.900000000000006" customHeight="1" x14ac:dyDescent="0.3">
      <c r="A373" s="85" t="s">
        <v>212</v>
      </c>
      <c r="B373" s="17" t="s">
        <v>58</v>
      </c>
      <c r="C373" s="17" t="s">
        <v>16</v>
      </c>
      <c r="D373" s="21" t="s">
        <v>213</v>
      </c>
      <c r="E373" s="17" t="s">
        <v>14</v>
      </c>
      <c r="F373" s="18">
        <f>F374+F377+F380</f>
        <v>500851.5</v>
      </c>
      <c r="G373" s="18">
        <f>G374+G377+G380</f>
        <v>31215.4</v>
      </c>
      <c r="H373" s="18">
        <f t="shared" si="59"/>
        <v>532066.9</v>
      </c>
      <c r="I373" s="18">
        <f>I374+I377+I380</f>
        <v>0</v>
      </c>
      <c r="J373" s="18">
        <f t="shared" si="60"/>
        <v>532066.9</v>
      </c>
      <c r="K373" s="18">
        <f>K374+K377+K380</f>
        <v>-10</v>
      </c>
      <c r="L373" s="18">
        <f t="shared" si="61"/>
        <v>532056.9</v>
      </c>
      <c r="M373" s="18">
        <f>M374+M377+M380+M383+M386</f>
        <v>1000</v>
      </c>
      <c r="N373" s="18">
        <f t="shared" si="62"/>
        <v>533056.9</v>
      </c>
      <c r="O373" s="18">
        <f>O374+O377+O380+O383+O386</f>
        <v>4970.8999999999996</v>
      </c>
      <c r="P373" s="18">
        <f t="shared" si="54"/>
        <v>538027.80000000005</v>
      </c>
      <c r="Q373" s="18">
        <f>Q374+Q377+Q380+Q383+Q386</f>
        <v>-331.5</v>
      </c>
      <c r="R373" s="18">
        <f t="shared" si="65"/>
        <v>537696.30000000005</v>
      </c>
    </row>
    <row r="374" spans="1:18" ht="45" x14ac:dyDescent="0.3">
      <c r="A374" s="85" t="s">
        <v>214</v>
      </c>
      <c r="B374" s="17" t="s">
        <v>58</v>
      </c>
      <c r="C374" s="17" t="s">
        <v>16</v>
      </c>
      <c r="D374" s="21" t="s">
        <v>215</v>
      </c>
      <c r="E374" s="17" t="s">
        <v>14</v>
      </c>
      <c r="F374" s="18">
        <f>F375</f>
        <v>386483</v>
      </c>
      <c r="G374" s="18">
        <f>G375</f>
        <v>31215.4</v>
      </c>
      <c r="H374" s="18">
        <f t="shared" si="59"/>
        <v>417698.4</v>
      </c>
      <c r="I374" s="18">
        <f>I375</f>
        <v>0</v>
      </c>
      <c r="J374" s="18">
        <f t="shared" si="60"/>
        <v>417698.4</v>
      </c>
      <c r="K374" s="18">
        <f>K375</f>
        <v>0</v>
      </c>
      <c r="L374" s="18">
        <f t="shared" si="61"/>
        <v>417698.4</v>
      </c>
      <c r="M374" s="18">
        <f>M375</f>
        <v>0</v>
      </c>
      <c r="N374" s="18">
        <f t="shared" si="62"/>
        <v>417698.4</v>
      </c>
      <c r="O374" s="18">
        <f>O375</f>
        <v>0</v>
      </c>
      <c r="P374" s="18">
        <f t="shared" si="54"/>
        <v>417698.4</v>
      </c>
      <c r="Q374" s="18">
        <f>Q375</f>
        <v>0</v>
      </c>
      <c r="R374" s="18">
        <f t="shared" si="65"/>
        <v>417698.4</v>
      </c>
    </row>
    <row r="375" spans="1:18" ht="33" customHeight="1" x14ac:dyDescent="0.3">
      <c r="A375" s="85" t="s">
        <v>123</v>
      </c>
      <c r="B375" s="17" t="s">
        <v>58</v>
      </c>
      <c r="C375" s="17" t="s">
        <v>16</v>
      </c>
      <c r="D375" s="21" t="s">
        <v>215</v>
      </c>
      <c r="E375" s="17">
        <v>600</v>
      </c>
      <c r="F375" s="18">
        <f>F376</f>
        <v>386483</v>
      </c>
      <c r="G375" s="18">
        <f>G376</f>
        <v>31215.4</v>
      </c>
      <c r="H375" s="18">
        <f t="shared" si="59"/>
        <v>417698.4</v>
      </c>
      <c r="I375" s="18">
        <f>I376</f>
        <v>0</v>
      </c>
      <c r="J375" s="18">
        <f t="shared" si="60"/>
        <v>417698.4</v>
      </c>
      <c r="K375" s="18">
        <f>K376</f>
        <v>0</v>
      </c>
      <c r="L375" s="18">
        <f t="shared" si="61"/>
        <v>417698.4</v>
      </c>
      <c r="M375" s="18">
        <f>M376</f>
        <v>0</v>
      </c>
      <c r="N375" s="18">
        <f t="shared" si="62"/>
        <v>417698.4</v>
      </c>
      <c r="O375" s="18">
        <f>O376</f>
        <v>0</v>
      </c>
      <c r="P375" s="18">
        <f t="shared" si="54"/>
        <v>417698.4</v>
      </c>
      <c r="Q375" s="18">
        <f>Q376</f>
        <v>0</v>
      </c>
      <c r="R375" s="18">
        <f t="shared" si="65"/>
        <v>417698.4</v>
      </c>
    </row>
    <row r="376" spans="1:18" x14ac:dyDescent="0.3">
      <c r="A376" s="85" t="s">
        <v>131</v>
      </c>
      <c r="B376" s="17" t="s">
        <v>58</v>
      </c>
      <c r="C376" s="17" t="s">
        <v>16</v>
      </c>
      <c r="D376" s="21" t="s">
        <v>215</v>
      </c>
      <c r="E376" s="17">
        <v>610</v>
      </c>
      <c r="F376" s="18">
        <v>386483</v>
      </c>
      <c r="G376" s="18">
        <v>31215.4</v>
      </c>
      <c r="H376" s="18">
        <f t="shared" si="59"/>
        <v>417698.4</v>
      </c>
      <c r="I376" s="18">
        <v>0</v>
      </c>
      <c r="J376" s="18">
        <f t="shared" si="60"/>
        <v>417698.4</v>
      </c>
      <c r="K376" s="18">
        <v>0</v>
      </c>
      <c r="L376" s="18">
        <f t="shared" si="61"/>
        <v>417698.4</v>
      </c>
      <c r="M376" s="18">
        <v>0</v>
      </c>
      <c r="N376" s="18">
        <f t="shared" si="62"/>
        <v>417698.4</v>
      </c>
      <c r="O376" s="18">
        <v>0</v>
      </c>
      <c r="P376" s="18">
        <f t="shared" si="54"/>
        <v>417698.4</v>
      </c>
      <c r="Q376" s="18">
        <v>0</v>
      </c>
      <c r="R376" s="18">
        <f t="shared" si="65"/>
        <v>417698.4</v>
      </c>
    </row>
    <row r="377" spans="1:18" ht="45" x14ac:dyDescent="0.3">
      <c r="A377" s="85" t="s">
        <v>216</v>
      </c>
      <c r="B377" s="17" t="s">
        <v>58</v>
      </c>
      <c r="C377" s="17" t="s">
        <v>16</v>
      </c>
      <c r="D377" s="21" t="s">
        <v>217</v>
      </c>
      <c r="E377" s="17">
        <v>0</v>
      </c>
      <c r="F377" s="18">
        <f>F378</f>
        <v>107416.1</v>
      </c>
      <c r="G377" s="18">
        <f>G378</f>
        <v>0</v>
      </c>
      <c r="H377" s="18">
        <f t="shared" si="59"/>
        <v>107416.1</v>
      </c>
      <c r="I377" s="18">
        <f>I378</f>
        <v>0</v>
      </c>
      <c r="J377" s="18">
        <f t="shared" si="60"/>
        <v>107416.1</v>
      </c>
      <c r="K377" s="18">
        <f>K378</f>
        <v>-10</v>
      </c>
      <c r="L377" s="18">
        <f t="shared" si="61"/>
        <v>107406.1</v>
      </c>
      <c r="M377" s="18">
        <f>M378</f>
        <v>495.7</v>
      </c>
      <c r="N377" s="18">
        <f t="shared" si="62"/>
        <v>107901.8</v>
      </c>
      <c r="O377" s="18">
        <f>O378</f>
        <v>-29.099999999999994</v>
      </c>
      <c r="P377" s="18">
        <f t="shared" si="54"/>
        <v>107872.7</v>
      </c>
      <c r="Q377" s="18">
        <f>Q378</f>
        <v>-250.3</v>
      </c>
      <c r="R377" s="18">
        <f t="shared" si="65"/>
        <v>107622.39999999999</v>
      </c>
    </row>
    <row r="378" spans="1:18" ht="33" customHeight="1" x14ac:dyDescent="0.3">
      <c r="A378" s="85" t="s">
        <v>123</v>
      </c>
      <c r="B378" s="17" t="s">
        <v>58</v>
      </c>
      <c r="C378" s="17" t="s">
        <v>16</v>
      </c>
      <c r="D378" s="21" t="s">
        <v>217</v>
      </c>
      <c r="E378" s="17">
        <v>600</v>
      </c>
      <c r="F378" s="18">
        <f>F379</f>
        <v>107416.1</v>
      </c>
      <c r="G378" s="18">
        <f>G379</f>
        <v>0</v>
      </c>
      <c r="H378" s="18">
        <f t="shared" si="59"/>
        <v>107416.1</v>
      </c>
      <c r="I378" s="18">
        <f>I379</f>
        <v>0</v>
      </c>
      <c r="J378" s="18">
        <f t="shared" si="60"/>
        <v>107416.1</v>
      </c>
      <c r="K378" s="18">
        <f>K379</f>
        <v>-10</v>
      </c>
      <c r="L378" s="18">
        <f t="shared" si="61"/>
        <v>107406.1</v>
      </c>
      <c r="M378" s="18">
        <f>M379</f>
        <v>495.7</v>
      </c>
      <c r="N378" s="18">
        <f t="shared" si="62"/>
        <v>107901.8</v>
      </c>
      <c r="O378" s="18">
        <f>O379</f>
        <v>-29.099999999999994</v>
      </c>
      <c r="P378" s="18">
        <f t="shared" si="54"/>
        <v>107872.7</v>
      </c>
      <c r="Q378" s="18">
        <f>Q379</f>
        <v>-250.3</v>
      </c>
      <c r="R378" s="18">
        <f t="shared" si="65"/>
        <v>107622.39999999999</v>
      </c>
    </row>
    <row r="379" spans="1:18" x14ac:dyDescent="0.3">
      <c r="A379" s="85" t="s">
        <v>131</v>
      </c>
      <c r="B379" s="17" t="s">
        <v>58</v>
      </c>
      <c r="C379" s="17" t="s">
        <v>16</v>
      </c>
      <c r="D379" s="21" t="s">
        <v>217</v>
      </c>
      <c r="E379" s="17">
        <v>610</v>
      </c>
      <c r="F379" s="18">
        <v>107416.1</v>
      </c>
      <c r="G379" s="18"/>
      <c r="H379" s="18">
        <f t="shared" si="59"/>
        <v>107416.1</v>
      </c>
      <c r="I379" s="18"/>
      <c r="J379" s="18">
        <f t="shared" si="60"/>
        <v>107416.1</v>
      </c>
      <c r="K379" s="18">
        <v>-10</v>
      </c>
      <c r="L379" s="18">
        <f t="shared" si="61"/>
        <v>107406.1</v>
      </c>
      <c r="M379" s="18">
        <v>495.7</v>
      </c>
      <c r="N379" s="18">
        <f t="shared" si="62"/>
        <v>107901.8</v>
      </c>
      <c r="O379" s="81">
        <f>-243.9+214.8</f>
        <v>-29.099999999999994</v>
      </c>
      <c r="P379" s="18">
        <f t="shared" si="54"/>
        <v>107872.7</v>
      </c>
      <c r="Q379" s="81">
        <v>-250.3</v>
      </c>
      <c r="R379" s="18">
        <f t="shared" si="65"/>
        <v>107622.39999999999</v>
      </c>
    </row>
    <row r="380" spans="1:18" ht="30" x14ac:dyDescent="0.3">
      <c r="A380" s="85" t="s">
        <v>218</v>
      </c>
      <c r="B380" s="17" t="s">
        <v>58</v>
      </c>
      <c r="C380" s="17" t="s">
        <v>16</v>
      </c>
      <c r="D380" s="21" t="s">
        <v>219</v>
      </c>
      <c r="E380" s="17" t="s">
        <v>14</v>
      </c>
      <c r="F380" s="18">
        <f>F381</f>
        <v>6952.4</v>
      </c>
      <c r="G380" s="18">
        <f>G381</f>
        <v>0</v>
      </c>
      <c r="H380" s="18">
        <f t="shared" si="59"/>
        <v>6952.4</v>
      </c>
      <c r="I380" s="18">
        <f>I381</f>
        <v>0</v>
      </c>
      <c r="J380" s="18">
        <f t="shared" si="60"/>
        <v>6952.4</v>
      </c>
      <c r="K380" s="18">
        <f>K381</f>
        <v>0</v>
      </c>
      <c r="L380" s="18">
        <f t="shared" si="61"/>
        <v>6952.4</v>
      </c>
      <c r="M380" s="18">
        <f>M381</f>
        <v>-495.7</v>
      </c>
      <c r="N380" s="18">
        <f t="shared" si="62"/>
        <v>6456.7</v>
      </c>
      <c r="O380" s="18">
        <f>O381</f>
        <v>0</v>
      </c>
      <c r="P380" s="18">
        <f t="shared" si="54"/>
        <v>6456.7</v>
      </c>
      <c r="Q380" s="18">
        <f>Q381</f>
        <v>0</v>
      </c>
      <c r="R380" s="18">
        <f t="shared" si="65"/>
        <v>6456.7</v>
      </c>
    </row>
    <row r="381" spans="1:18" ht="31.5" customHeight="1" x14ac:dyDescent="0.3">
      <c r="A381" s="85" t="s">
        <v>123</v>
      </c>
      <c r="B381" s="17" t="s">
        <v>58</v>
      </c>
      <c r="C381" s="17" t="s">
        <v>16</v>
      </c>
      <c r="D381" s="21" t="s">
        <v>219</v>
      </c>
      <c r="E381" s="17">
        <v>600</v>
      </c>
      <c r="F381" s="18">
        <f>F382</f>
        <v>6952.4</v>
      </c>
      <c r="G381" s="18">
        <f>G382</f>
        <v>0</v>
      </c>
      <c r="H381" s="18">
        <f t="shared" si="59"/>
        <v>6952.4</v>
      </c>
      <c r="I381" s="18">
        <f>I382</f>
        <v>0</v>
      </c>
      <c r="J381" s="18">
        <f t="shared" si="60"/>
        <v>6952.4</v>
      </c>
      <c r="K381" s="18">
        <f>K382</f>
        <v>0</v>
      </c>
      <c r="L381" s="18">
        <f t="shared" si="61"/>
        <v>6952.4</v>
      </c>
      <c r="M381" s="18">
        <f>M382</f>
        <v>-495.7</v>
      </c>
      <c r="N381" s="18">
        <f t="shared" si="62"/>
        <v>6456.7</v>
      </c>
      <c r="O381" s="18">
        <f>O382</f>
        <v>0</v>
      </c>
      <c r="P381" s="18">
        <f t="shared" ref="P381:P459" si="67">N381+O381</f>
        <v>6456.7</v>
      </c>
      <c r="Q381" s="18">
        <f>Q382</f>
        <v>0</v>
      </c>
      <c r="R381" s="18">
        <f t="shared" si="65"/>
        <v>6456.7</v>
      </c>
    </row>
    <row r="382" spans="1:18" x14ac:dyDescent="0.3">
      <c r="A382" s="85" t="s">
        <v>131</v>
      </c>
      <c r="B382" s="17" t="s">
        <v>58</v>
      </c>
      <c r="C382" s="17" t="s">
        <v>16</v>
      </c>
      <c r="D382" s="21" t="s">
        <v>219</v>
      </c>
      <c r="E382" s="17">
        <v>610</v>
      </c>
      <c r="F382" s="18">
        <v>6952.4</v>
      </c>
      <c r="G382" s="18"/>
      <c r="H382" s="18">
        <f t="shared" si="59"/>
        <v>6952.4</v>
      </c>
      <c r="I382" s="18"/>
      <c r="J382" s="18">
        <f t="shared" si="60"/>
        <v>6952.4</v>
      </c>
      <c r="K382" s="18"/>
      <c r="L382" s="18">
        <f t="shared" si="61"/>
        <v>6952.4</v>
      </c>
      <c r="M382" s="18">
        <v>-495.7</v>
      </c>
      <c r="N382" s="18">
        <f t="shared" si="62"/>
        <v>6456.7</v>
      </c>
      <c r="O382" s="18">
        <v>0</v>
      </c>
      <c r="P382" s="18">
        <f t="shared" si="67"/>
        <v>6456.7</v>
      </c>
      <c r="Q382" s="18">
        <v>0</v>
      </c>
      <c r="R382" s="18">
        <f t="shared" si="65"/>
        <v>6456.7</v>
      </c>
    </row>
    <row r="383" spans="1:18" ht="47.25" customHeight="1" x14ac:dyDescent="0.3">
      <c r="A383" s="85" t="s">
        <v>929</v>
      </c>
      <c r="B383" s="17" t="s">
        <v>58</v>
      </c>
      <c r="C383" s="17" t="s">
        <v>16</v>
      </c>
      <c r="D383" s="17" t="s">
        <v>930</v>
      </c>
      <c r="E383" s="17" t="s">
        <v>14</v>
      </c>
      <c r="F383" s="3"/>
      <c r="G383" s="3"/>
      <c r="H383" s="18"/>
      <c r="I383" s="3"/>
      <c r="J383" s="18"/>
      <c r="K383" s="3"/>
      <c r="L383" s="18"/>
      <c r="M383" s="3">
        <f>M384</f>
        <v>0</v>
      </c>
      <c r="N383" s="18">
        <f t="shared" si="62"/>
        <v>0</v>
      </c>
      <c r="O383" s="3">
        <f>O384</f>
        <v>5000</v>
      </c>
      <c r="P383" s="18">
        <f t="shared" si="67"/>
        <v>5000</v>
      </c>
      <c r="Q383" s="3">
        <f>Q384</f>
        <v>-81.2</v>
      </c>
      <c r="R383" s="18">
        <f t="shared" si="65"/>
        <v>4918.8</v>
      </c>
    </row>
    <row r="384" spans="1:18" ht="32.25" customHeight="1" x14ac:dyDescent="0.3">
      <c r="A384" s="85" t="s">
        <v>123</v>
      </c>
      <c r="B384" s="17" t="s">
        <v>58</v>
      </c>
      <c r="C384" s="17" t="s">
        <v>16</v>
      </c>
      <c r="D384" s="17" t="s">
        <v>930</v>
      </c>
      <c r="E384" s="17">
        <v>600</v>
      </c>
      <c r="F384" s="3"/>
      <c r="G384" s="3"/>
      <c r="H384" s="18"/>
      <c r="I384" s="3"/>
      <c r="J384" s="18"/>
      <c r="K384" s="3"/>
      <c r="L384" s="18"/>
      <c r="M384" s="3">
        <f>M385</f>
        <v>0</v>
      </c>
      <c r="N384" s="18">
        <f t="shared" si="62"/>
        <v>0</v>
      </c>
      <c r="O384" s="3">
        <f>O385</f>
        <v>5000</v>
      </c>
      <c r="P384" s="18">
        <f t="shared" si="67"/>
        <v>5000</v>
      </c>
      <c r="Q384" s="3">
        <f>Q385</f>
        <v>-81.2</v>
      </c>
      <c r="R384" s="18">
        <f t="shared" si="65"/>
        <v>4918.8</v>
      </c>
    </row>
    <row r="385" spans="1:18" ht="18" customHeight="1" x14ac:dyDescent="0.3">
      <c r="A385" s="85" t="s">
        <v>131</v>
      </c>
      <c r="B385" s="17" t="s">
        <v>58</v>
      </c>
      <c r="C385" s="17" t="s">
        <v>16</v>
      </c>
      <c r="D385" s="17" t="s">
        <v>930</v>
      </c>
      <c r="E385" s="17">
        <v>610</v>
      </c>
      <c r="F385" s="3"/>
      <c r="G385" s="3"/>
      <c r="H385" s="18"/>
      <c r="I385" s="3"/>
      <c r="J385" s="18"/>
      <c r="K385" s="3"/>
      <c r="L385" s="18"/>
      <c r="M385" s="3">
        <v>0</v>
      </c>
      <c r="N385" s="18">
        <f t="shared" si="62"/>
        <v>0</v>
      </c>
      <c r="O385" s="80">
        <v>5000</v>
      </c>
      <c r="P385" s="18">
        <f t="shared" si="67"/>
        <v>5000</v>
      </c>
      <c r="Q385" s="80">
        <v>-81.2</v>
      </c>
      <c r="R385" s="18">
        <f t="shared" si="65"/>
        <v>4918.8</v>
      </c>
    </row>
    <row r="386" spans="1:18" ht="45" x14ac:dyDescent="0.3">
      <c r="A386" s="85" t="s">
        <v>931</v>
      </c>
      <c r="B386" s="17" t="s">
        <v>58</v>
      </c>
      <c r="C386" s="17" t="s">
        <v>16</v>
      </c>
      <c r="D386" s="17" t="s">
        <v>932</v>
      </c>
      <c r="E386" s="17" t="s">
        <v>14</v>
      </c>
      <c r="F386" s="3"/>
      <c r="G386" s="3"/>
      <c r="H386" s="18"/>
      <c r="I386" s="3"/>
      <c r="J386" s="18"/>
      <c r="K386" s="3"/>
      <c r="L386" s="18"/>
      <c r="M386" s="3">
        <f>M387</f>
        <v>1000</v>
      </c>
      <c r="N386" s="18">
        <f t="shared" si="62"/>
        <v>1000</v>
      </c>
      <c r="O386" s="3">
        <f>O387</f>
        <v>0</v>
      </c>
      <c r="P386" s="18">
        <f t="shared" si="67"/>
        <v>1000</v>
      </c>
      <c r="Q386" s="3">
        <f>Q387</f>
        <v>0</v>
      </c>
      <c r="R386" s="18">
        <f t="shared" si="65"/>
        <v>1000</v>
      </c>
    </row>
    <row r="387" spans="1:18" ht="30" x14ac:dyDescent="0.3">
      <c r="A387" s="85" t="s">
        <v>123</v>
      </c>
      <c r="B387" s="17" t="s">
        <v>58</v>
      </c>
      <c r="C387" s="17" t="s">
        <v>16</v>
      </c>
      <c r="D387" s="17" t="s">
        <v>932</v>
      </c>
      <c r="E387" s="17">
        <v>600</v>
      </c>
      <c r="F387" s="3"/>
      <c r="G387" s="3"/>
      <c r="H387" s="18"/>
      <c r="I387" s="3"/>
      <c r="J387" s="18"/>
      <c r="K387" s="3"/>
      <c r="L387" s="18"/>
      <c r="M387" s="3">
        <f>M388</f>
        <v>1000</v>
      </c>
      <c r="N387" s="18">
        <f t="shared" si="62"/>
        <v>1000</v>
      </c>
      <c r="O387" s="3">
        <f>O388</f>
        <v>0</v>
      </c>
      <c r="P387" s="18">
        <f t="shared" si="67"/>
        <v>1000</v>
      </c>
      <c r="Q387" s="3">
        <f>Q388</f>
        <v>0</v>
      </c>
      <c r="R387" s="18">
        <f t="shared" si="65"/>
        <v>1000</v>
      </c>
    </row>
    <row r="388" spans="1:18" x14ac:dyDescent="0.3">
      <c r="A388" s="85" t="s">
        <v>131</v>
      </c>
      <c r="B388" s="17" t="s">
        <v>58</v>
      </c>
      <c r="C388" s="17" t="s">
        <v>16</v>
      </c>
      <c r="D388" s="17" t="s">
        <v>932</v>
      </c>
      <c r="E388" s="17">
        <v>610</v>
      </c>
      <c r="F388" s="3"/>
      <c r="G388" s="3"/>
      <c r="H388" s="18"/>
      <c r="I388" s="3"/>
      <c r="J388" s="18"/>
      <c r="K388" s="3"/>
      <c r="L388" s="18"/>
      <c r="M388" s="3">
        <v>1000</v>
      </c>
      <c r="N388" s="18">
        <f t="shared" si="62"/>
        <v>1000</v>
      </c>
      <c r="O388" s="3">
        <v>0</v>
      </c>
      <c r="P388" s="18">
        <f t="shared" si="67"/>
        <v>1000</v>
      </c>
      <c r="Q388" s="3">
        <v>0</v>
      </c>
      <c r="R388" s="18">
        <f t="shared" si="65"/>
        <v>1000</v>
      </c>
    </row>
    <row r="389" spans="1:18" x14ac:dyDescent="0.3">
      <c r="A389" s="85" t="s">
        <v>192</v>
      </c>
      <c r="B389" s="17" t="s">
        <v>58</v>
      </c>
      <c r="C389" s="17" t="s">
        <v>16</v>
      </c>
      <c r="D389" s="21" t="s">
        <v>193</v>
      </c>
      <c r="E389" s="17" t="s">
        <v>14</v>
      </c>
      <c r="F389" s="18">
        <f t="shared" ref="F389:Q392" si="68">F390</f>
        <v>373.1</v>
      </c>
      <c r="G389" s="18">
        <f t="shared" si="68"/>
        <v>0</v>
      </c>
      <c r="H389" s="18">
        <f t="shared" si="59"/>
        <v>373.1</v>
      </c>
      <c r="I389" s="18">
        <f t="shared" si="68"/>
        <v>0</v>
      </c>
      <c r="J389" s="18">
        <f t="shared" si="60"/>
        <v>373.1</v>
      </c>
      <c r="K389" s="18">
        <f t="shared" si="68"/>
        <v>0</v>
      </c>
      <c r="L389" s="18">
        <f t="shared" si="61"/>
        <v>373.1</v>
      </c>
      <c r="M389" s="18">
        <f t="shared" si="68"/>
        <v>0</v>
      </c>
      <c r="N389" s="18">
        <f t="shared" si="62"/>
        <v>373.1</v>
      </c>
      <c r="O389" s="18">
        <f t="shared" si="68"/>
        <v>0</v>
      </c>
      <c r="P389" s="18">
        <f t="shared" si="67"/>
        <v>373.1</v>
      </c>
      <c r="Q389" s="18">
        <f t="shared" si="68"/>
        <v>0</v>
      </c>
      <c r="R389" s="18">
        <f t="shared" si="65"/>
        <v>373.1</v>
      </c>
    </row>
    <row r="390" spans="1:18" ht="30" x14ac:dyDescent="0.3">
      <c r="A390" s="85" t="s">
        <v>194</v>
      </c>
      <c r="B390" s="17" t="s">
        <v>58</v>
      </c>
      <c r="C390" s="17" t="s">
        <v>16</v>
      </c>
      <c r="D390" s="21" t="s">
        <v>195</v>
      </c>
      <c r="E390" s="17" t="s">
        <v>14</v>
      </c>
      <c r="F390" s="18">
        <f t="shared" si="68"/>
        <v>373.1</v>
      </c>
      <c r="G390" s="18">
        <f t="shared" si="68"/>
        <v>0</v>
      </c>
      <c r="H390" s="18">
        <f t="shared" si="59"/>
        <v>373.1</v>
      </c>
      <c r="I390" s="18">
        <f t="shared" si="68"/>
        <v>0</v>
      </c>
      <c r="J390" s="18">
        <f t="shared" si="60"/>
        <v>373.1</v>
      </c>
      <c r="K390" s="18">
        <f t="shared" si="68"/>
        <v>0</v>
      </c>
      <c r="L390" s="18">
        <f t="shared" si="61"/>
        <v>373.1</v>
      </c>
      <c r="M390" s="18">
        <f t="shared" si="68"/>
        <v>0</v>
      </c>
      <c r="N390" s="18">
        <f t="shared" si="62"/>
        <v>373.1</v>
      </c>
      <c r="O390" s="18">
        <f t="shared" si="68"/>
        <v>0</v>
      </c>
      <c r="P390" s="18">
        <f t="shared" si="67"/>
        <v>373.1</v>
      </c>
      <c r="Q390" s="18">
        <f t="shared" si="68"/>
        <v>0</v>
      </c>
      <c r="R390" s="18">
        <f t="shared" si="65"/>
        <v>373.1</v>
      </c>
    </row>
    <row r="391" spans="1:18" ht="30" x14ac:dyDescent="0.3">
      <c r="A391" s="85" t="s">
        <v>220</v>
      </c>
      <c r="B391" s="17" t="s">
        <v>58</v>
      </c>
      <c r="C391" s="17" t="s">
        <v>16</v>
      </c>
      <c r="D391" s="21" t="s">
        <v>221</v>
      </c>
      <c r="E391" s="17" t="s">
        <v>14</v>
      </c>
      <c r="F391" s="18">
        <f t="shared" si="68"/>
        <v>373.1</v>
      </c>
      <c r="G391" s="18">
        <f t="shared" si="68"/>
        <v>0</v>
      </c>
      <c r="H391" s="18">
        <f t="shared" si="59"/>
        <v>373.1</v>
      </c>
      <c r="I391" s="18">
        <f t="shared" si="68"/>
        <v>0</v>
      </c>
      <c r="J391" s="18">
        <f t="shared" si="60"/>
        <v>373.1</v>
      </c>
      <c r="K391" s="18">
        <f t="shared" si="68"/>
        <v>0</v>
      </c>
      <c r="L391" s="18">
        <f t="shared" si="61"/>
        <v>373.1</v>
      </c>
      <c r="M391" s="18">
        <f t="shared" si="68"/>
        <v>0</v>
      </c>
      <c r="N391" s="18">
        <f t="shared" si="62"/>
        <v>373.1</v>
      </c>
      <c r="O391" s="18">
        <f t="shared" si="68"/>
        <v>0</v>
      </c>
      <c r="P391" s="18">
        <f t="shared" si="67"/>
        <v>373.1</v>
      </c>
      <c r="Q391" s="18">
        <f t="shared" si="68"/>
        <v>0</v>
      </c>
      <c r="R391" s="18">
        <f t="shared" si="65"/>
        <v>373.1</v>
      </c>
    </row>
    <row r="392" spans="1:18" ht="31.15" customHeight="1" x14ac:dyDescent="0.3">
      <c r="A392" s="85" t="s">
        <v>123</v>
      </c>
      <c r="B392" s="17" t="s">
        <v>58</v>
      </c>
      <c r="C392" s="17" t="s">
        <v>16</v>
      </c>
      <c r="D392" s="21" t="s">
        <v>221</v>
      </c>
      <c r="E392" s="17">
        <v>600</v>
      </c>
      <c r="F392" s="18">
        <f t="shared" si="68"/>
        <v>373.1</v>
      </c>
      <c r="G392" s="18">
        <f t="shared" si="68"/>
        <v>0</v>
      </c>
      <c r="H392" s="18">
        <f t="shared" si="59"/>
        <v>373.1</v>
      </c>
      <c r="I392" s="18">
        <f t="shared" si="68"/>
        <v>0</v>
      </c>
      <c r="J392" s="18">
        <f t="shared" si="60"/>
        <v>373.1</v>
      </c>
      <c r="K392" s="18">
        <f t="shared" si="68"/>
        <v>0</v>
      </c>
      <c r="L392" s="18">
        <f t="shared" si="61"/>
        <v>373.1</v>
      </c>
      <c r="M392" s="18">
        <f t="shared" si="68"/>
        <v>0</v>
      </c>
      <c r="N392" s="18">
        <f t="shared" si="62"/>
        <v>373.1</v>
      </c>
      <c r="O392" s="18">
        <f t="shared" si="68"/>
        <v>0</v>
      </c>
      <c r="P392" s="18">
        <f t="shared" si="67"/>
        <v>373.1</v>
      </c>
      <c r="Q392" s="18">
        <f t="shared" si="68"/>
        <v>0</v>
      </c>
      <c r="R392" s="18">
        <f t="shared" si="65"/>
        <v>373.1</v>
      </c>
    </row>
    <row r="393" spans="1:18" x14ac:dyDescent="0.3">
      <c r="A393" s="85" t="s">
        <v>131</v>
      </c>
      <c r="B393" s="17" t="s">
        <v>58</v>
      </c>
      <c r="C393" s="17" t="s">
        <v>16</v>
      </c>
      <c r="D393" s="21" t="s">
        <v>221</v>
      </c>
      <c r="E393" s="17">
        <v>610</v>
      </c>
      <c r="F393" s="18">
        <v>373.1</v>
      </c>
      <c r="G393" s="18"/>
      <c r="H393" s="18">
        <f t="shared" si="59"/>
        <v>373.1</v>
      </c>
      <c r="I393" s="18"/>
      <c r="J393" s="18">
        <f t="shared" si="60"/>
        <v>373.1</v>
      </c>
      <c r="K393" s="18"/>
      <c r="L393" s="18">
        <f t="shared" si="61"/>
        <v>373.1</v>
      </c>
      <c r="M393" s="18"/>
      <c r="N393" s="18">
        <f t="shared" si="62"/>
        <v>373.1</v>
      </c>
      <c r="O393" s="18"/>
      <c r="P393" s="18">
        <f t="shared" si="67"/>
        <v>373.1</v>
      </c>
      <c r="Q393" s="18"/>
      <c r="R393" s="18">
        <f t="shared" si="65"/>
        <v>373.1</v>
      </c>
    </row>
    <row r="394" spans="1:18" x14ac:dyDescent="0.3">
      <c r="A394" s="85" t="s">
        <v>198</v>
      </c>
      <c r="B394" s="17" t="s">
        <v>58</v>
      </c>
      <c r="C394" s="17" t="s">
        <v>16</v>
      </c>
      <c r="D394" s="21" t="s">
        <v>199</v>
      </c>
      <c r="E394" s="17" t="s">
        <v>14</v>
      </c>
      <c r="F394" s="18">
        <f t="shared" ref="F394:Q397" si="69">F395</f>
        <v>7804.3</v>
      </c>
      <c r="G394" s="18">
        <f t="shared" si="69"/>
        <v>0</v>
      </c>
      <c r="H394" s="18">
        <f t="shared" si="59"/>
        <v>7804.3</v>
      </c>
      <c r="I394" s="18">
        <f t="shared" si="69"/>
        <v>0</v>
      </c>
      <c r="J394" s="18">
        <f t="shared" si="60"/>
        <v>7804.3</v>
      </c>
      <c r="K394" s="18">
        <f t="shared" si="69"/>
        <v>0</v>
      </c>
      <c r="L394" s="18">
        <f t="shared" si="61"/>
        <v>7804.3</v>
      </c>
      <c r="M394" s="18">
        <f t="shared" si="69"/>
        <v>0</v>
      </c>
      <c r="N394" s="18">
        <f t="shared" si="62"/>
        <v>7804.3</v>
      </c>
      <c r="O394" s="18">
        <f t="shared" si="69"/>
        <v>-181.4</v>
      </c>
      <c r="P394" s="18">
        <f t="shared" si="67"/>
        <v>7622.9000000000005</v>
      </c>
      <c r="Q394" s="18">
        <f t="shared" si="69"/>
        <v>3399.4</v>
      </c>
      <c r="R394" s="18">
        <f t="shared" si="65"/>
        <v>11022.300000000001</v>
      </c>
    </row>
    <row r="395" spans="1:18" ht="30" x14ac:dyDescent="0.3">
      <c r="A395" s="85" t="s">
        <v>222</v>
      </c>
      <c r="B395" s="17" t="s">
        <v>58</v>
      </c>
      <c r="C395" s="17" t="s">
        <v>16</v>
      </c>
      <c r="D395" s="21" t="s">
        <v>201</v>
      </c>
      <c r="E395" s="17" t="s">
        <v>14</v>
      </c>
      <c r="F395" s="18">
        <f t="shared" si="69"/>
        <v>7804.3</v>
      </c>
      <c r="G395" s="18">
        <f t="shared" si="69"/>
        <v>0</v>
      </c>
      <c r="H395" s="18">
        <f t="shared" si="59"/>
        <v>7804.3</v>
      </c>
      <c r="I395" s="18">
        <f t="shared" si="69"/>
        <v>0</v>
      </c>
      <c r="J395" s="18">
        <f t="shared" si="60"/>
        <v>7804.3</v>
      </c>
      <c r="K395" s="18">
        <f t="shared" si="69"/>
        <v>0</v>
      </c>
      <c r="L395" s="18">
        <f t="shared" si="61"/>
        <v>7804.3</v>
      </c>
      <c r="M395" s="18">
        <f t="shared" si="69"/>
        <v>0</v>
      </c>
      <c r="N395" s="18">
        <f t="shared" si="62"/>
        <v>7804.3</v>
      </c>
      <c r="O395" s="18">
        <f t="shared" si="69"/>
        <v>-181.4</v>
      </c>
      <c r="P395" s="18">
        <f t="shared" si="67"/>
        <v>7622.9000000000005</v>
      </c>
      <c r="Q395" s="18">
        <f t="shared" si="69"/>
        <v>3399.4</v>
      </c>
      <c r="R395" s="18">
        <f t="shared" si="65"/>
        <v>11022.300000000001</v>
      </c>
    </row>
    <row r="396" spans="1:18" ht="30" x14ac:dyDescent="0.3">
      <c r="A396" s="85" t="s">
        <v>223</v>
      </c>
      <c r="B396" s="17" t="s">
        <v>58</v>
      </c>
      <c r="C396" s="17" t="s">
        <v>16</v>
      </c>
      <c r="D396" s="21" t="s">
        <v>224</v>
      </c>
      <c r="E396" s="17" t="s">
        <v>14</v>
      </c>
      <c r="F396" s="18">
        <f t="shared" si="69"/>
        <v>7804.3</v>
      </c>
      <c r="G396" s="18">
        <f t="shared" si="69"/>
        <v>0</v>
      </c>
      <c r="H396" s="18">
        <f t="shared" si="59"/>
        <v>7804.3</v>
      </c>
      <c r="I396" s="18">
        <f t="shared" si="69"/>
        <v>0</v>
      </c>
      <c r="J396" s="18">
        <f t="shared" si="60"/>
        <v>7804.3</v>
      </c>
      <c r="K396" s="18">
        <f t="shared" si="69"/>
        <v>0</v>
      </c>
      <c r="L396" s="18">
        <f t="shared" si="61"/>
        <v>7804.3</v>
      </c>
      <c r="M396" s="18">
        <f t="shared" si="69"/>
        <v>0</v>
      </c>
      <c r="N396" s="18">
        <f t="shared" si="62"/>
        <v>7804.3</v>
      </c>
      <c r="O396" s="18">
        <f t="shared" si="69"/>
        <v>-181.4</v>
      </c>
      <c r="P396" s="18">
        <f t="shared" si="67"/>
        <v>7622.9000000000005</v>
      </c>
      <c r="Q396" s="18">
        <f t="shared" si="69"/>
        <v>3399.4</v>
      </c>
      <c r="R396" s="18">
        <f t="shared" si="65"/>
        <v>11022.300000000001</v>
      </c>
    </row>
    <row r="397" spans="1:18" ht="34.5" customHeight="1" x14ac:dyDescent="0.3">
      <c r="A397" s="85" t="s">
        <v>123</v>
      </c>
      <c r="B397" s="17" t="s">
        <v>58</v>
      </c>
      <c r="C397" s="17" t="s">
        <v>16</v>
      </c>
      <c r="D397" s="21" t="s">
        <v>224</v>
      </c>
      <c r="E397" s="17">
        <v>600</v>
      </c>
      <c r="F397" s="18">
        <f t="shared" si="69"/>
        <v>7804.3</v>
      </c>
      <c r="G397" s="18">
        <f t="shared" si="69"/>
        <v>0</v>
      </c>
      <c r="H397" s="18">
        <f t="shared" si="59"/>
        <v>7804.3</v>
      </c>
      <c r="I397" s="18">
        <f t="shared" si="69"/>
        <v>0</v>
      </c>
      <c r="J397" s="18">
        <f t="shared" si="60"/>
        <v>7804.3</v>
      </c>
      <c r="K397" s="18">
        <f t="shared" si="69"/>
        <v>0</v>
      </c>
      <c r="L397" s="18">
        <f t="shared" si="61"/>
        <v>7804.3</v>
      </c>
      <c r="M397" s="18">
        <f t="shared" si="69"/>
        <v>0</v>
      </c>
      <c r="N397" s="18">
        <f t="shared" si="62"/>
        <v>7804.3</v>
      </c>
      <c r="O397" s="18">
        <f t="shared" si="69"/>
        <v>-181.4</v>
      </c>
      <c r="P397" s="18">
        <f t="shared" si="67"/>
        <v>7622.9000000000005</v>
      </c>
      <c r="Q397" s="18">
        <f t="shared" si="69"/>
        <v>3399.4</v>
      </c>
      <c r="R397" s="18">
        <f t="shared" si="65"/>
        <v>11022.300000000001</v>
      </c>
    </row>
    <row r="398" spans="1:18" x14ac:dyDescent="0.3">
      <c r="A398" s="85" t="s">
        <v>131</v>
      </c>
      <c r="B398" s="17" t="s">
        <v>58</v>
      </c>
      <c r="C398" s="17" t="s">
        <v>16</v>
      </c>
      <c r="D398" s="21" t="s">
        <v>224</v>
      </c>
      <c r="E398" s="17">
        <v>610</v>
      </c>
      <c r="F398" s="18">
        <v>7804.3</v>
      </c>
      <c r="G398" s="18"/>
      <c r="H398" s="18">
        <f t="shared" si="59"/>
        <v>7804.3</v>
      </c>
      <c r="I398" s="18"/>
      <c r="J398" s="18">
        <f t="shared" si="60"/>
        <v>7804.3</v>
      </c>
      <c r="K398" s="18"/>
      <c r="L398" s="18">
        <f t="shared" si="61"/>
        <v>7804.3</v>
      </c>
      <c r="M398" s="18"/>
      <c r="N398" s="18">
        <f t="shared" si="62"/>
        <v>7804.3</v>
      </c>
      <c r="O398" s="81">
        <v>-181.4</v>
      </c>
      <c r="P398" s="18">
        <f t="shared" si="67"/>
        <v>7622.9000000000005</v>
      </c>
      <c r="Q398" s="81">
        <v>3399.4</v>
      </c>
      <c r="R398" s="18">
        <f t="shared" si="65"/>
        <v>11022.300000000001</v>
      </c>
    </row>
    <row r="399" spans="1:18" ht="32.25" customHeight="1" x14ac:dyDescent="0.3">
      <c r="A399" s="85" t="s">
        <v>225</v>
      </c>
      <c r="B399" s="17" t="s">
        <v>58</v>
      </c>
      <c r="C399" s="17" t="s">
        <v>16</v>
      </c>
      <c r="D399" s="21" t="s">
        <v>205</v>
      </c>
      <c r="E399" s="17" t="s">
        <v>14</v>
      </c>
      <c r="F399" s="18">
        <f t="shared" ref="F399:Q402" si="70">F400</f>
        <v>3806.8</v>
      </c>
      <c r="G399" s="18">
        <f t="shared" si="70"/>
        <v>0</v>
      </c>
      <c r="H399" s="18">
        <f t="shared" si="59"/>
        <v>3806.8</v>
      </c>
      <c r="I399" s="18">
        <f t="shared" si="70"/>
        <v>0</v>
      </c>
      <c r="J399" s="18">
        <f t="shared" si="60"/>
        <v>3806.8</v>
      </c>
      <c r="K399" s="18">
        <f t="shared" si="70"/>
        <v>0</v>
      </c>
      <c r="L399" s="18">
        <f t="shared" si="61"/>
        <v>3806.8</v>
      </c>
      <c r="M399" s="18">
        <f t="shared" si="70"/>
        <v>0</v>
      </c>
      <c r="N399" s="18">
        <f t="shared" si="62"/>
        <v>3806.8</v>
      </c>
      <c r="O399" s="18">
        <f t="shared" si="70"/>
        <v>3527.3</v>
      </c>
      <c r="P399" s="18">
        <f t="shared" si="67"/>
        <v>7334.1</v>
      </c>
      <c r="Q399" s="18">
        <f t="shared" si="70"/>
        <v>0</v>
      </c>
      <c r="R399" s="18">
        <f t="shared" si="65"/>
        <v>7334.1</v>
      </c>
    </row>
    <row r="400" spans="1:18" ht="46.5" customHeight="1" x14ac:dyDescent="0.3">
      <c r="A400" s="85" t="s">
        <v>206</v>
      </c>
      <c r="B400" s="17" t="s">
        <v>58</v>
      </c>
      <c r="C400" s="17" t="s">
        <v>16</v>
      </c>
      <c r="D400" s="21" t="s">
        <v>207</v>
      </c>
      <c r="E400" s="17" t="s">
        <v>14</v>
      </c>
      <c r="F400" s="18">
        <f t="shared" si="70"/>
        <v>3806.8</v>
      </c>
      <c r="G400" s="18">
        <f t="shared" si="70"/>
        <v>0</v>
      </c>
      <c r="H400" s="18">
        <f t="shared" si="59"/>
        <v>3806.8</v>
      </c>
      <c r="I400" s="18">
        <f t="shared" si="70"/>
        <v>0</v>
      </c>
      <c r="J400" s="18">
        <f t="shared" si="60"/>
        <v>3806.8</v>
      </c>
      <c r="K400" s="18">
        <f t="shared" si="70"/>
        <v>0</v>
      </c>
      <c r="L400" s="18">
        <f t="shared" si="61"/>
        <v>3806.8</v>
      </c>
      <c r="M400" s="18">
        <f t="shared" si="70"/>
        <v>0</v>
      </c>
      <c r="N400" s="18">
        <f t="shared" si="62"/>
        <v>3806.8</v>
      </c>
      <c r="O400" s="18">
        <f t="shared" si="70"/>
        <v>3527.3</v>
      </c>
      <c r="P400" s="18">
        <f t="shared" si="67"/>
        <v>7334.1</v>
      </c>
      <c r="Q400" s="18">
        <f t="shared" si="70"/>
        <v>0</v>
      </c>
      <c r="R400" s="18">
        <f t="shared" si="65"/>
        <v>7334.1</v>
      </c>
    </row>
    <row r="401" spans="1:18" ht="30" x14ac:dyDescent="0.3">
      <c r="A401" s="85" t="s">
        <v>226</v>
      </c>
      <c r="B401" s="17" t="s">
        <v>58</v>
      </c>
      <c r="C401" s="17" t="s">
        <v>16</v>
      </c>
      <c r="D401" s="21" t="s">
        <v>227</v>
      </c>
      <c r="E401" s="17" t="s">
        <v>14</v>
      </c>
      <c r="F401" s="18">
        <f t="shared" si="70"/>
        <v>3806.8</v>
      </c>
      <c r="G401" s="18">
        <f t="shared" si="70"/>
        <v>0</v>
      </c>
      <c r="H401" s="18">
        <f t="shared" si="59"/>
        <v>3806.8</v>
      </c>
      <c r="I401" s="18">
        <f t="shared" si="70"/>
        <v>0</v>
      </c>
      <c r="J401" s="18">
        <f t="shared" si="60"/>
        <v>3806.8</v>
      </c>
      <c r="K401" s="18">
        <f t="shared" si="70"/>
        <v>0</v>
      </c>
      <c r="L401" s="18">
        <f t="shared" si="61"/>
        <v>3806.8</v>
      </c>
      <c r="M401" s="18">
        <f t="shared" si="70"/>
        <v>0</v>
      </c>
      <c r="N401" s="18">
        <f t="shared" si="62"/>
        <v>3806.8</v>
      </c>
      <c r="O401" s="18">
        <f t="shared" si="70"/>
        <v>3527.3</v>
      </c>
      <c r="P401" s="18">
        <f t="shared" si="67"/>
        <v>7334.1</v>
      </c>
      <c r="Q401" s="18">
        <f t="shared" si="70"/>
        <v>0</v>
      </c>
      <c r="R401" s="18">
        <f t="shared" si="65"/>
        <v>7334.1</v>
      </c>
    </row>
    <row r="402" spans="1:18" ht="29.25" customHeight="1" x14ac:dyDescent="0.3">
      <c r="A402" s="85" t="s">
        <v>123</v>
      </c>
      <c r="B402" s="17" t="s">
        <v>58</v>
      </c>
      <c r="C402" s="17" t="s">
        <v>16</v>
      </c>
      <c r="D402" s="21" t="s">
        <v>227</v>
      </c>
      <c r="E402" s="17">
        <v>600</v>
      </c>
      <c r="F402" s="18">
        <f t="shared" si="70"/>
        <v>3806.8</v>
      </c>
      <c r="G402" s="18">
        <f t="shared" si="70"/>
        <v>0</v>
      </c>
      <c r="H402" s="18">
        <f t="shared" si="59"/>
        <v>3806.8</v>
      </c>
      <c r="I402" s="18">
        <f t="shared" si="70"/>
        <v>0</v>
      </c>
      <c r="J402" s="18">
        <f t="shared" si="60"/>
        <v>3806.8</v>
      </c>
      <c r="K402" s="18">
        <f t="shared" si="70"/>
        <v>0</v>
      </c>
      <c r="L402" s="18">
        <f t="shared" si="61"/>
        <v>3806.8</v>
      </c>
      <c r="M402" s="18">
        <f t="shared" si="70"/>
        <v>0</v>
      </c>
      <c r="N402" s="18">
        <f t="shared" si="62"/>
        <v>3806.8</v>
      </c>
      <c r="O402" s="18">
        <f t="shared" si="70"/>
        <v>3527.3</v>
      </c>
      <c r="P402" s="18">
        <f t="shared" si="67"/>
        <v>7334.1</v>
      </c>
      <c r="Q402" s="18">
        <f t="shared" si="70"/>
        <v>0</v>
      </c>
      <c r="R402" s="18">
        <f t="shared" si="65"/>
        <v>7334.1</v>
      </c>
    </row>
    <row r="403" spans="1:18" x14ac:dyDescent="0.3">
      <c r="A403" s="85" t="s">
        <v>131</v>
      </c>
      <c r="B403" s="17" t="s">
        <v>58</v>
      </c>
      <c r="C403" s="17" t="s">
        <v>16</v>
      </c>
      <c r="D403" s="21" t="s">
        <v>227</v>
      </c>
      <c r="E403" s="17">
        <v>610</v>
      </c>
      <c r="F403" s="18">
        <v>3806.8</v>
      </c>
      <c r="G403" s="18"/>
      <c r="H403" s="18">
        <f t="shared" si="59"/>
        <v>3806.8</v>
      </c>
      <c r="I403" s="18"/>
      <c r="J403" s="18">
        <f t="shared" si="60"/>
        <v>3806.8</v>
      </c>
      <c r="K403" s="18"/>
      <c r="L403" s="18">
        <f t="shared" si="61"/>
        <v>3806.8</v>
      </c>
      <c r="M403" s="18"/>
      <c r="N403" s="18">
        <f t="shared" si="62"/>
        <v>3806.8</v>
      </c>
      <c r="O403" s="81">
        <f>197.4+3329.9</f>
        <v>3527.3</v>
      </c>
      <c r="P403" s="18">
        <f t="shared" si="67"/>
        <v>7334.1</v>
      </c>
      <c r="Q403" s="81"/>
      <c r="R403" s="18">
        <f t="shared" si="65"/>
        <v>7334.1</v>
      </c>
    </row>
    <row r="404" spans="1:18" x14ac:dyDescent="0.3">
      <c r="A404" s="85" t="s">
        <v>228</v>
      </c>
      <c r="B404" s="17" t="s">
        <v>58</v>
      </c>
      <c r="C404" s="17" t="s">
        <v>28</v>
      </c>
      <c r="D404" s="21" t="s">
        <v>13</v>
      </c>
      <c r="E404" s="17" t="s">
        <v>14</v>
      </c>
      <c r="F404" s="18">
        <f>F405+F417+F433</f>
        <v>55717.9</v>
      </c>
      <c r="G404" s="18">
        <f>G405+G417+G433</f>
        <v>8253.5</v>
      </c>
      <c r="H404" s="18">
        <f t="shared" si="59"/>
        <v>63971.4</v>
      </c>
      <c r="I404" s="18">
        <f>I405+I417+I433</f>
        <v>0</v>
      </c>
      <c r="J404" s="18">
        <f t="shared" si="60"/>
        <v>63971.4</v>
      </c>
      <c r="K404" s="18">
        <f>K405+K417+K433</f>
        <v>1524.5</v>
      </c>
      <c r="L404" s="18">
        <f t="shared" si="61"/>
        <v>65495.9</v>
      </c>
      <c r="M404" s="18">
        <f>M405+M417+M433</f>
        <v>1948.7</v>
      </c>
      <c r="N404" s="18">
        <f t="shared" si="62"/>
        <v>67444.600000000006</v>
      </c>
      <c r="O404" s="18">
        <f>O405+O417+O433</f>
        <v>1300</v>
      </c>
      <c r="P404" s="18">
        <f t="shared" si="67"/>
        <v>68744.600000000006</v>
      </c>
      <c r="Q404" s="18">
        <f>Q405+Q417+Q433</f>
        <v>1980.8</v>
      </c>
      <c r="R404" s="18">
        <f t="shared" si="65"/>
        <v>70725.400000000009</v>
      </c>
    </row>
    <row r="405" spans="1:18" ht="30" x14ac:dyDescent="0.3">
      <c r="A405" s="85" t="s">
        <v>641</v>
      </c>
      <c r="B405" s="17" t="s">
        <v>58</v>
      </c>
      <c r="C405" s="17" t="s">
        <v>28</v>
      </c>
      <c r="D405" s="21" t="s">
        <v>229</v>
      </c>
      <c r="E405" s="17" t="s">
        <v>14</v>
      </c>
      <c r="F405" s="18">
        <f t="shared" ref="F405:Q409" si="71">F406</f>
        <v>24693.7</v>
      </c>
      <c r="G405" s="18">
        <f t="shared" si="71"/>
        <v>7366.4</v>
      </c>
      <c r="H405" s="18">
        <f t="shared" si="59"/>
        <v>32060.1</v>
      </c>
      <c r="I405" s="18">
        <f t="shared" si="71"/>
        <v>0</v>
      </c>
      <c r="J405" s="18">
        <f t="shared" si="60"/>
        <v>32060.1</v>
      </c>
      <c r="K405" s="18">
        <f t="shared" si="71"/>
        <v>24.3</v>
      </c>
      <c r="L405" s="18">
        <f t="shared" si="61"/>
        <v>32084.399999999998</v>
      </c>
      <c r="M405" s="18">
        <f t="shared" si="71"/>
        <v>153.69999999999999</v>
      </c>
      <c r="N405" s="18">
        <f t="shared" si="62"/>
        <v>32238.1</v>
      </c>
      <c r="O405" s="18">
        <f t="shared" si="71"/>
        <v>0</v>
      </c>
      <c r="P405" s="18">
        <f t="shared" si="67"/>
        <v>32238.1</v>
      </c>
      <c r="Q405" s="18">
        <f t="shared" si="71"/>
        <v>0</v>
      </c>
      <c r="R405" s="18">
        <f t="shared" si="65"/>
        <v>32238.1</v>
      </c>
    </row>
    <row r="406" spans="1:18" ht="45" x14ac:dyDescent="0.3">
      <c r="A406" s="85" t="s">
        <v>230</v>
      </c>
      <c r="B406" s="17" t="s">
        <v>58</v>
      </c>
      <c r="C406" s="17" t="s">
        <v>28</v>
      </c>
      <c r="D406" s="21" t="s">
        <v>231</v>
      </c>
      <c r="E406" s="17" t="s">
        <v>14</v>
      </c>
      <c r="F406" s="18">
        <f t="shared" si="71"/>
        <v>24693.7</v>
      </c>
      <c r="G406" s="18">
        <f>G407</f>
        <v>7366.4</v>
      </c>
      <c r="H406" s="18">
        <f t="shared" si="59"/>
        <v>32060.1</v>
      </c>
      <c r="I406" s="18">
        <f>I407</f>
        <v>0</v>
      </c>
      <c r="J406" s="18">
        <f t="shared" si="60"/>
        <v>32060.1</v>
      </c>
      <c r="K406" s="18">
        <f>K407</f>
        <v>24.3</v>
      </c>
      <c r="L406" s="18">
        <f t="shared" si="61"/>
        <v>32084.399999999998</v>
      </c>
      <c r="M406" s="18">
        <f>M407</f>
        <v>153.69999999999999</v>
      </c>
      <c r="N406" s="18">
        <f t="shared" si="62"/>
        <v>32238.1</v>
      </c>
      <c r="O406" s="18">
        <f>O407</f>
        <v>0</v>
      </c>
      <c r="P406" s="18">
        <f t="shared" si="67"/>
        <v>32238.1</v>
      </c>
      <c r="Q406" s="18">
        <f>Q407</f>
        <v>0</v>
      </c>
      <c r="R406" s="18">
        <f t="shared" si="65"/>
        <v>32238.1</v>
      </c>
    </row>
    <row r="407" spans="1:18" ht="30" x14ac:dyDescent="0.3">
      <c r="A407" s="85" t="s">
        <v>257</v>
      </c>
      <c r="B407" s="17" t="s">
        <v>58</v>
      </c>
      <c r="C407" s="17" t="s">
        <v>28</v>
      </c>
      <c r="D407" s="21" t="s">
        <v>232</v>
      </c>
      <c r="E407" s="17" t="s">
        <v>14</v>
      </c>
      <c r="F407" s="18">
        <f t="shared" si="71"/>
        <v>24693.7</v>
      </c>
      <c r="G407" s="18">
        <f>G408+G411+G415</f>
        <v>7366.4</v>
      </c>
      <c r="H407" s="18">
        <f t="shared" si="59"/>
        <v>32060.1</v>
      </c>
      <c r="I407" s="18">
        <f>I408+I411+I415</f>
        <v>0</v>
      </c>
      <c r="J407" s="18">
        <f t="shared" si="60"/>
        <v>32060.1</v>
      </c>
      <c r="K407" s="18">
        <f>K408+K411+K415</f>
        <v>24.3</v>
      </c>
      <c r="L407" s="18">
        <f t="shared" si="61"/>
        <v>32084.399999999998</v>
      </c>
      <c r="M407" s="18">
        <f>M408+M411+M415</f>
        <v>153.69999999999999</v>
      </c>
      <c r="N407" s="18">
        <f t="shared" si="62"/>
        <v>32238.1</v>
      </c>
      <c r="O407" s="18">
        <f>O408+O411+O415</f>
        <v>0</v>
      </c>
      <c r="P407" s="18">
        <f t="shared" si="67"/>
        <v>32238.1</v>
      </c>
      <c r="Q407" s="18">
        <f>Q408+Q411+Q415</f>
        <v>0</v>
      </c>
      <c r="R407" s="18">
        <f t="shared" si="65"/>
        <v>32238.1</v>
      </c>
    </row>
    <row r="408" spans="1:18" ht="45" x14ac:dyDescent="0.3">
      <c r="A408" s="85" t="s">
        <v>233</v>
      </c>
      <c r="B408" s="17" t="s">
        <v>58</v>
      </c>
      <c r="C408" s="17" t="s">
        <v>28</v>
      </c>
      <c r="D408" s="21" t="s">
        <v>234</v>
      </c>
      <c r="E408" s="17" t="s">
        <v>14</v>
      </c>
      <c r="F408" s="18">
        <f t="shared" si="71"/>
        <v>24693.7</v>
      </c>
      <c r="G408" s="18">
        <f t="shared" si="71"/>
        <v>-1</v>
      </c>
      <c r="H408" s="18">
        <f t="shared" si="59"/>
        <v>24692.7</v>
      </c>
      <c r="I408" s="18">
        <f t="shared" si="71"/>
        <v>0</v>
      </c>
      <c r="J408" s="18">
        <f t="shared" si="60"/>
        <v>24692.7</v>
      </c>
      <c r="K408" s="18">
        <f t="shared" si="71"/>
        <v>24.3</v>
      </c>
      <c r="L408" s="18">
        <f t="shared" si="61"/>
        <v>24717</v>
      </c>
      <c r="M408" s="18">
        <f t="shared" si="71"/>
        <v>153.69999999999999</v>
      </c>
      <c r="N408" s="18">
        <f t="shared" si="62"/>
        <v>24870.7</v>
      </c>
      <c r="O408" s="18">
        <f t="shared" si="71"/>
        <v>0</v>
      </c>
      <c r="P408" s="18">
        <f t="shared" si="67"/>
        <v>24870.7</v>
      </c>
      <c r="Q408" s="18">
        <f t="shared" si="71"/>
        <v>0</v>
      </c>
      <c r="R408" s="18">
        <f t="shared" si="65"/>
        <v>24870.7</v>
      </c>
    </row>
    <row r="409" spans="1:18" ht="34.9" customHeight="1" x14ac:dyDescent="0.3">
      <c r="A409" s="85" t="s">
        <v>123</v>
      </c>
      <c r="B409" s="17" t="s">
        <v>58</v>
      </c>
      <c r="C409" s="17" t="s">
        <v>28</v>
      </c>
      <c r="D409" s="21" t="s">
        <v>234</v>
      </c>
      <c r="E409" s="17">
        <v>600</v>
      </c>
      <c r="F409" s="18">
        <f t="shared" si="71"/>
        <v>24693.7</v>
      </c>
      <c r="G409" s="18">
        <f t="shared" si="71"/>
        <v>-1</v>
      </c>
      <c r="H409" s="18">
        <f t="shared" si="59"/>
        <v>24692.7</v>
      </c>
      <c r="I409" s="18">
        <f t="shared" si="71"/>
        <v>0</v>
      </c>
      <c r="J409" s="18">
        <f t="shared" si="60"/>
        <v>24692.7</v>
      </c>
      <c r="K409" s="18">
        <f t="shared" si="71"/>
        <v>24.3</v>
      </c>
      <c r="L409" s="18">
        <f t="shared" si="61"/>
        <v>24717</v>
      </c>
      <c r="M409" s="18">
        <f t="shared" si="71"/>
        <v>153.69999999999999</v>
      </c>
      <c r="N409" s="18">
        <f t="shared" si="62"/>
        <v>24870.7</v>
      </c>
      <c r="O409" s="18">
        <f t="shared" si="71"/>
        <v>0</v>
      </c>
      <c r="P409" s="18">
        <f t="shared" si="67"/>
        <v>24870.7</v>
      </c>
      <c r="Q409" s="18">
        <f t="shared" si="71"/>
        <v>0</v>
      </c>
      <c r="R409" s="18">
        <f t="shared" si="65"/>
        <v>24870.7</v>
      </c>
    </row>
    <row r="410" spans="1:18" x14ac:dyDescent="0.3">
      <c r="A410" s="85" t="s">
        <v>131</v>
      </c>
      <c r="B410" s="17" t="s">
        <v>58</v>
      </c>
      <c r="C410" s="17" t="s">
        <v>28</v>
      </c>
      <c r="D410" s="21" t="s">
        <v>234</v>
      </c>
      <c r="E410" s="17">
        <v>610</v>
      </c>
      <c r="F410" s="18">
        <v>24693.7</v>
      </c>
      <c r="G410" s="18">
        <v>-1</v>
      </c>
      <c r="H410" s="18">
        <f t="shared" si="59"/>
        <v>24692.7</v>
      </c>
      <c r="I410" s="18">
        <v>0</v>
      </c>
      <c r="J410" s="18">
        <f t="shared" si="60"/>
        <v>24692.7</v>
      </c>
      <c r="K410" s="18">
        <v>24.3</v>
      </c>
      <c r="L410" s="18">
        <f t="shared" si="61"/>
        <v>24717</v>
      </c>
      <c r="M410" s="18">
        <v>153.69999999999999</v>
      </c>
      <c r="N410" s="18">
        <f t="shared" si="62"/>
        <v>24870.7</v>
      </c>
      <c r="O410" s="18">
        <v>0</v>
      </c>
      <c r="P410" s="18">
        <f t="shared" si="67"/>
        <v>24870.7</v>
      </c>
      <c r="Q410" s="18">
        <v>0</v>
      </c>
      <c r="R410" s="18">
        <f t="shared" si="65"/>
        <v>24870.7</v>
      </c>
    </row>
    <row r="411" spans="1:18" ht="30" x14ac:dyDescent="0.3">
      <c r="A411" s="85" t="s">
        <v>793</v>
      </c>
      <c r="B411" s="17" t="s">
        <v>58</v>
      </c>
      <c r="C411" s="17" t="s">
        <v>28</v>
      </c>
      <c r="D411" s="17" t="s">
        <v>794</v>
      </c>
      <c r="E411" s="17" t="s">
        <v>14</v>
      </c>
      <c r="F411" s="3"/>
      <c r="G411" s="3">
        <f>G412</f>
        <v>7366.4</v>
      </c>
      <c r="H411" s="18">
        <f t="shared" si="59"/>
        <v>7366.4</v>
      </c>
      <c r="I411" s="3">
        <f>I412</f>
        <v>0</v>
      </c>
      <c r="J411" s="18">
        <f t="shared" si="60"/>
        <v>7366.4</v>
      </c>
      <c r="K411" s="3">
        <f>K412</f>
        <v>0</v>
      </c>
      <c r="L411" s="18">
        <f t="shared" si="61"/>
        <v>7366.4</v>
      </c>
      <c r="M411" s="3">
        <f>M412</f>
        <v>0</v>
      </c>
      <c r="N411" s="18">
        <f t="shared" si="62"/>
        <v>7366.4</v>
      </c>
      <c r="O411" s="3">
        <f>O412</f>
        <v>0</v>
      </c>
      <c r="P411" s="18">
        <f t="shared" si="67"/>
        <v>7366.4</v>
      </c>
      <c r="Q411" s="3">
        <f>Q412</f>
        <v>0</v>
      </c>
      <c r="R411" s="18">
        <f t="shared" si="65"/>
        <v>7366.4</v>
      </c>
    </row>
    <row r="412" spans="1:18" ht="30" x14ac:dyDescent="0.3">
      <c r="A412" s="85" t="s">
        <v>123</v>
      </c>
      <c r="B412" s="17" t="s">
        <v>58</v>
      </c>
      <c r="C412" s="17" t="s">
        <v>28</v>
      </c>
      <c r="D412" s="17" t="s">
        <v>794</v>
      </c>
      <c r="E412" s="17">
        <v>600</v>
      </c>
      <c r="F412" s="3"/>
      <c r="G412" s="3">
        <f>G413</f>
        <v>7366.4</v>
      </c>
      <c r="H412" s="18">
        <f t="shared" si="59"/>
        <v>7366.4</v>
      </c>
      <c r="I412" s="3">
        <f>I413</f>
        <v>0</v>
      </c>
      <c r="J412" s="18">
        <f t="shared" si="60"/>
        <v>7366.4</v>
      </c>
      <c r="K412" s="3">
        <f>K413</f>
        <v>0</v>
      </c>
      <c r="L412" s="18">
        <f t="shared" si="61"/>
        <v>7366.4</v>
      </c>
      <c r="M412" s="3">
        <f>M413</f>
        <v>0</v>
      </c>
      <c r="N412" s="18">
        <f t="shared" si="62"/>
        <v>7366.4</v>
      </c>
      <c r="O412" s="3">
        <f>O413</f>
        <v>0</v>
      </c>
      <c r="P412" s="18">
        <f t="shared" si="67"/>
        <v>7366.4</v>
      </c>
      <c r="Q412" s="3">
        <f>Q413</f>
        <v>0</v>
      </c>
      <c r="R412" s="18">
        <f t="shared" si="65"/>
        <v>7366.4</v>
      </c>
    </row>
    <row r="413" spans="1:18" x14ac:dyDescent="0.3">
      <c r="A413" s="85" t="s">
        <v>131</v>
      </c>
      <c r="B413" s="17" t="s">
        <v>58</v>
      </c>
      <c r="C413" s="17" t="s">
        <v>28</v>
      </c>
      <c r="D413" s="17" t="s">
        <v>794</v>
      </c>
      <c r="E413" s="17">
        <v>610</v>
      </c>
      <c r="F413" s="3"/>
      <c r="G413" s="3">
        <v>7366.4</v>
      </c>
      <c r="H413" s="18">
        <f t="shared" si="59"/>
        <v>7366.4</v>
      </c>
      <c r="I413" s="3">
        <v>0</v>
      </c>
      <c r="J413" s="18">
        <f t="shared" si="60"/>
        <v>7366.4</v>
      </c>
      <c r="K413" s="3">
        <v>0</v>
      </c>
      <c r="L413" s="18">
        <f t="shared" si="61"/>
        <v>7366.4</v>
      </c>
      <c r="M413" s="3">
        <v>0</v>
      </c>
      <c r="N413" s="18">
        <f t="shared" si="62"/>
        <v>7366.4</v>
      </c>
      <c r="O413" s="3">
        <v>0</v>
      </c>
      <c r="P413" s="18">
        <f t="shared" si="67"/>
        <v>7366.4</v>
      </c>
      <c r="Q413" s="3">
        <v>0</v>
      </c>
      <c r="R413" s="18">
        <f t="shared" si="65"/>
        <v>7366.4</v>
      </c>
    </row>
    <row r="414" spans="1:18" ht="30" x14ac:dyDescent="0.3">
      <c r="A414" s="85" t="s">
        <v>796</v>
      </c>
      <c r="B414" s="17" t="s">
        <v>58</v>
      </c>
      <c r="C414" s="17" t="s">
        <v>28</v>
      </c>
      <c r="D414" s="17" t="s">
        <v>795</v>
      </c>
      <c r="E414" s="17" t="s">
        <v>14</v>
      </c>
      <c r="F414" s="3"/>
      <c r="G414" s="3">
        <f>G415</f>
        <v>1</v>
      </c>
      <c r="H414" s="18">
        <f t="shared" si="59"/>
        <v>1</v>
      </c>
      <c r="I414" s="3">
        <f>I415</f>
        <v>0</v>
      </c>
      <c r="J414" s="18">
        <f t="shared" si="60"/>
        <v>1</v>
      </c>
      <c r="K414" s="3">
        <f>K415</f>
        <v>0</v>
      </c>
      <c r="L414" s="18">
        <f t="shared" si="61"/>
        <v>1</v>
      </c>
      <c r="M414" s="3">
        <f>M415</f>
        <v>0</v>
      </c>
      <c r="N414" s="18">
        <f t="shared" si="62"/>
        <v>1</v>
      </c>
      <c r="O414" s="3">
        <f>O415</f>
        <v>0</v>
      </c>
      <c r="P414" s="18">
        <f t="shared" si="67"/>
        <v>1</v>
      </c>
      <c r="Q414" s="3">
        <f>Q415</f>
        <v>0</v>
      </c>
      <c r="R414" s="18">
        <f t="shared" si="65"/>
        <v>1</v>
      </c>
    </row>
    <row r="415" spans="1:18" ht="30" x14ac:dyDescent="0.3">
      <c r="A415" s="85" t="s">
        <v>123</v>
      </c>
      <c r="B415" s="17" t="s">
        <v>58</v>
      </c>
      <c r="C415" s="17" t="s">
        <v>28</v>
      </c>
      <c r="D415" s="17" t="s">
        <v>795</v>
      </c>
      <c r="E415" s="17">
        <v>600</v>
      </c>
      <c r="F415" s="3"/>
      <c r="G415" s="3">
        <f>G416</f>
        <v>1</v>
      </c>
      <c r="H415" s="18">
        <f t="shared" si="59"/>
        <v>1</v>
      </c>
      <c r="I415" s="3">
        <f>I416</f>
        <v>0</v>
      </c>
      <c r="J415" s="18">
        <f t="shared" si="60"/>
        <v>1</v>
      </c>
      <c r="K415" s="3">
        <f>K416</f>
        <v>0</v>
      </c>
      <c r="L415" s="18">
        <f t="shared" si="61"/>
        <v>1</v>
      </c>
      <c r="M415" s="3">
        <f>M416</f>
        <v>0</v>
      </c>
      <c r="N415" s="18">
        <f t="shared" si="62"/>
        <v>1</v>
      </c>
      <c r="O415" s="3">
        <f>O416</f>
        <v>0</v>
      </c>
      <c r="P415" s="18">
        <f t="shared" si="67"/>
        <v>1</v>
      </c>
      <c r="Q415" s="3">
        <f>Q416</f>
        <v>0</v>
      </c>
      <c r="R415" s="18">
        <f t="shared" si="65"/>
        <v>1</v>
      </c>
    </row>
    <row r="416" spans="1:18" x14ac:dyDescent="0.3">
      <c r="A416" s="85" t="s">
        <v>131</v>
      </c>
      <c r="B416" s="17" t="s">
        <v>58</v>
      </c>
      <c r="C416" s="17" t="s">
        <v>28</v>
      </c>
      <c r="D416" s="17" t="s">
        <v>795</v>
      </c>
      <c r="E416" s="17">
        <v>610</v>
      </c>
      <c r="F416" s="3"/>
      <c r="G416" s="3">
        <v>1</v>
      </c>
      <c r="H416" s="18">
        <f t="shared" si="59"/>
        <v>1</v>
      </c>
      <c r="I416" s="3">
        <v>0</v>
      </c>
      <c r="J416" s="18">
        <f t="shared" si="60"/>
        <v>1</v>
      </c>
      <c r="K416" s="3">
        <v>0</v>
      </c>
      <c r="L416" s="18">
        <f t="shared" si="61"/>
        <v>1</v>
      </c>
      <c r="M416" s="3">
        <v>0</v>
      </c>
      <c r="N416" s="18">
        <f t="shared" si="62"/>
        <v>1</v>
      </c>
      <c r="O416" s="3">
        <v>0</v>
      </c>
      <c r="P416" s="18">
        <f t="shared" si="67"/>
        <v>1</v>
      </c>
      <c r="Q416" s="3">
        <v>0</v>
      </c>
      <c r="R416" s="18">
        <f t="shared" si="65"/>
        <v>1</v>
      </c>
    </row>
    <row r="417" spans="1:18" ht="30.6" customHeight="1" x14ac:dyDescent="0.3">
      <c r="A417" s="85" t="s">
        <v>649</v>
      </c>
      <c r="B417" s="17" t="s">
        <v>58</v>
      </c>
      <c r="C417" s="17" t="s">
        <v>28</v>
      </c>
      <c r="D417" s="21" t="s">
        <v>170</v>
      </c>
      <c r="E417" s="17" t="s">
        <v>14</v>
      </c>
      <c r="F417" s="18">
        <f>F418+F423+F428</f>
        <v>30474.2</v>
      </c>
      <c r="G417" s="18">
        <f>G418+G423+G428</f>
        <v>0</v>
      </c>
      <c r="H417" s="18">
        <f t="shared" si="59"/>
        <v>30474.2</v>
      </c>
      <c r="I417" s="18">
        <f>I418+I423+I428</f>
        <v>0</v>
      </c>
      <c r="J417" s="18">
        <f t="shared" si="60"/>
        <v>30474.2</v>
      </c>
      <c r="K417" s="18">
        <f>K418+K423+K428</f>
        <v>1500.2</v>
      </c>
      <c r="L417" s="18">
        <f t="shared" si="61"/>
        <v>31974.400000000001</v>
      </c>
      <c r="M417" s="18">
        <f>M418+M423+M428</f>
        <v>1795</v>
      </c>
      <c r="N417" s="18">
        <f t="shared" si="62"/>
        <v>33769.4</v>
      </c>
      <c r="O417" s="18">
        <f>O418+O423+O428</f>
        <v>1300</v>
      </c>
      <c r="P417" s="18">
        <f t="shared" si="67"/>
        <v>35069.4</v>
      </c>
      <c r="Q417" s="18">
        <f>Q418+Q423+Q428</f>
        <v>1980.8</v>
      </c>
      <c r="R417" s="18">
        <f t="shared" si="65"/>
        <v>37050.200000000004</v>
      </c>
    </row>
    <row r="418" spans="1:18" x14ac:dyDescent="0.3">
      <c r="A418" s="85" t="s">
        <v>192</v>
      </c>
      <c r="B418" s="17" t="s">
        <v>58</v>
      </c>
      <c r="C418" s="17" t="s">
        <v>28</v>
      </c>
      <c r="D418" s="21" t="s">
        <v>193</v>
      </c>
      <c r="E418" s="17" t="s">
        <v>14</v>
      </c>
      <c r="F418" s="18">
        <f t="shared" ref="F418:Q421" si="72">F419</f>
        <v>230.4</v>
      </c>
      <c r="G418" s="18">
        <f t="shared" si="72"/>
        <v>0</v>
      </c>
      <c r="H418" s="18">
        <f t="shared" si="59"/>
        <v>230.4</v>
      </c>
      <c r="I418" s="18">
        <f t="shared" si="72"/>
        <v>0</v>
      </c>
      <c r="J418" s="18">
        <f t="shared" si="60"/>
        <v>230.4</v>
      </c>
      <c r="K418" s="18">
        <f t="shared" si="72"/>
        <v>0</v>
      </c>
      <c r="L418" s="18">
        <f t="shared" si="61"/>
        <v>230.4</v>
      </c>
      <c r="M418" s="18">
        <f t="shared" si="72"/>
        <v>0</v>
      </c>
      <c r="N418" s="18">
        <f t="shared" si="62"/>
        <v>230.4</v>
      </c>
      <c r="O418" s="18">
        <f t="shared" si="72"/>
        <v>0</v>
      </c>
      <c r="P418" s="18">
        <f t="shared" si="67"/>
        <v>230.4</v>
      </c>
      <c r="Q418" s="18">
        <f t="shared" si="72"/>
        <v>0</v>
      </c>
      <c r="R418" s="18">
        <f t="shared" si="65"/>
        <v>230.4</v>
      </c>
    </row>
    <row r="419" spans="1:18" ht="30" x14ac:dyDescent="0.3">
      <c r="A419" s="85" t="s">
        <v>194</v>
      </c>
      <c r="B419" s="17" t="s">
        <v>58</v>
      </c>
      <c r="C419" s="17" t="s">
        <v>28</v>
      </c>
      <c r="D419" s="21" t="s">
        <v>195</v>
      </c>
      <c r="E419" s="17" t="s">
        <v>14</v>
      </c>
      <c r="F419" s="18">
        <f t="shared" si="72"/>
        <v>230.4</v>
      </c>
      <c r="G419" s="18">
        <f t="shared" si="72"/>
        <v>0</v>
      </c>
      <c r="H419" s="18">
        <f t="shared" si="59"/>
        <v>230.4</v>
      </c>
      <c r="I419" s="18">
        <f t="shared" si="72"/>
        <v>0</v>
      </c>
      <c r="J419" s="18">
        <f t="shared" si="60"/>
        <v>230.4</v>
      </c>
      <c r="K419" s="18">
        <f t="shared" si="72"/>
        <v>0</v>
      </c>
      <c r="L419" s="18">
        <f t="shared" si="61"/>
        <v>230.4</v>
      </c>
      <c r="M419" s="18">
        <f t="shared" si="72"/>
        <v>0</v>
      </c>
      <c r="N419" s="18">
        <f t="shared" si="62"/>
        <v>230.4</v>
      </c>
      <c r="O419" s="18">
        <f t="shared" si="72"/>
        <v>0</v>
      </c>
      <c r="P419" s="18">
        <f t="shared" si="67"/>
        <v>230.4</v>
      </c>
      <c r="Q419" s="18">
        <f t="shared" si="72"/>
        <v>0</v>
      </c>
      <c r="R419" s="18">
        <f t="shared" si="65"/>
        <v>230.4</v>
      </c>
    </row>
    <row r="420" spans="1:18" ht="30" x14ac:dyDescent="0.3">
      <c r="A420" s="85" t="s">
        <v>235</v>
      </c>
      <c r="B420" s="17" t="s">
        <v>58</v>
      </c>
      <c r="C420" s="17" t="s">
        <v>28</v>
      </c>
      <c r="D420" s="21" t="s">
        <v>236</v>
      </c>
      <c r="E420" s="17" t="s">
        <v>14</v>
      </c>
      <c r="F420" s="18">
        <f t="shared" si="72"/>
        <v>230.4</v>
      </c>
      <c r="G420" s="18">
        <f t="shared" si="72"/>
        <v>0</v>
      </c>
      <c r="H420" s="18">
        <f t="shared" si="59"/>
        <v>230.4</v>
      </c>
      <c r="I420" s="18">
        <f t="shared" si="72"/>
        <v>0</v>
      </c>
      <c r="J420" s="18">
        <f t="shared" si="60"/>
        <v>230.4</v>
      </c>
      <c r="K420" s="18">
        <f t="shared" si="72"/>
        <v>0</v>
      </c>
      <c r="L420" s="18">
        <f t="shared" si="61"/>
        <v>230.4</v>
      </c>
      <c r="M420" s="18">
        <f t="shared" si="72"/>
        <v>0</v>
      </c>
      <c r="N420" s="18">
        <f t="shared" si="62"/>
        <v>230.4</v>
      </c>
      <c r="O420" s="18">
        <f t="shared" si="72"/>
        <v>0</v>
      </c>
      <c r="P420" s="18">
        <f t="shared" si="67"/>
        <v>230.4</v>
      </c>
      <c r="Q420" s="18">
        <f t="shared" si="72"/>
        <v>0</v>
      </c>
      <c r="R420" s="18">
        <f t="shared" si="65"/>
        <v>230.4</v>
      </c>
    </row>
    <row r="421" spans="1:18" ht="31.5" customHeight="1" x14ac:dyDescent="0.3">
      <c r="A421" s="85" t="s">
        <v>123</v>
      </c>
      <c r="B421" s="17" t="s">
        <v>58</v>
      </c>
      <c r="C421" s="17" t="s">
        <v>28</v>
      </c>
      <c r="D421" s="21" t="s">
        <v>236</v>
      </c>
      <c r="E421" s="17">
        <v>600</v>
      </c>
      <c r="F421" s="18">
        <f t="shared" si="72"/>
        <v>230.4</v>
      </c>
      <c r="G421" s="18">
        <f t="shared" si="72"/>
        <v>0</v>
      </c>
      <c r="H421" s="18">
        <f t="shared" si="59"/>
        <v>230.4</v>
      </c>
      <c r="I421" s="18">
        <f t="shared" si="72"/>
        <v>0</v>
      </c>
      <c r="J421" s="18">
        <f t="shared" si="60"/>
        <v>230.4</v>
      </c>
      <c r="K421" s="18">
        <f t="shared" si="72"/>
        <v>0</v>
      </c>
      <c r="L421" s="18">
        <f t="shared" si="61"/>
        <v>230.4</v>
      </c>
      <c r="M421" s="18">
        <f t="shared" si="72"/>
        <v>0</v>
      </c>
      <c r="N421" s="18">
        <f t="shared" si="62"/>
        <v>230.4</v>
      </c>
      <c r="O421" s="18">
        <f t="shared" si="72"/>
        <v>0</v>
      </c>
      <c r="P421" s="18">
        <f t="shared" si="67"/>
        <v>230.4</v>
      </c>
      <c r="Q421" s="18">
        <f t="shared" si="72"/>
        <v>0</v>
      </c>
      <c r="R421" s="18">
        <f t="shared" si="65"/>
        <v>230.4</v>
      </c>
    </row>
    <row r="422" spans="1:18" x14ac:dyDescent="0.3">
      <c r="A422" s="85" t="s">
        <v>131</v>
      </c>
      <c r="B422" s="17" t="s">
        <v>58</v>
      </c>
      <c r="C422" s="17" t="s">
        <v>28</v>
      </c>
      <c r="D422" s="21" t="s">
        <v>236</v>
      </c>
      <c r="E422" s="17">
        <v>610</v>
      </c>
      <c r="F422" s="18">
        <v>230.4</v>
      </c>
      <c r="G422" s="18"/>
      <c r="H422" s="18">
        <f t="shared" si="59"/>
        <v>230.4</v>
      </c>
      <c r="I422" s="18"/>
      <c r="J422" s="18">
        <f t="shared" si="60"/>
        <v>230.4</v>
      </c>
      <c r="K422" s="18"/>
      <c r="L422" s="18">
        <f t="shared" si="61"/>
        <v>230.4</v>
      </c>
      <c r="M422" s="18"/>
      <c r="N422" s="18">
        <f t="shared" si="62"/>
        <v>230.4</v>
      </c>
      <c r="O422" s="18"/>
      <c r="P422" s="18">
        <f t="shared" si="67"/>
        <v>230.4</v>
      </c>
      <c r="Q422" s="18"/>
      <c r="R422" s="18">
        <f t="shared" si="65"/>
        <v>230.4</v>
      </c>
    </row>
    <row r="423" spans="1:18" ht="30" x14ac:dyDescent="0.3">
      <c r="A423" s="85" t="s">
        <v>204</v>
      </c>
      <c r="B423" s="17" t="s">
        <v>58</v>
      </c>
      <c r="C423" s="17" t="s">
        <v>28</v>
      </c>
      <c r="D423" s="21" t="s">
        <v>205</v>
      </c>
      <c r="E423" s="17" t="s">
        <v>14</v>
      </c>
      <c r="F423" s="18">
        <f t="shared" ref="F423:Q426" si="73">F424</f>
        <v>458</v>
      </c>
      <c r="G423" s="18">
        <f t="shared" si="73"/>
        <v>0</v>
      </c>
      <c r="H423" s="18">
        <f t="shared" si="59"/>
        <v>458</v>
      </c>
      <c r="I423" s="18">
        <f t="shared" si="73"/>
        <v>0</v>
      </c>
      <c r="J423" s="18">
        <f t="shared" si="60"/>
        <v>458</v>
      </c>
      <c r="K423" s="18">
        <f t="shared" si="73"/>
        <v>0</v>
      </c>
      <c r="L423" s="18">
        <f t="shared" si="61"/>
        <v>458</v>
      </c>
      <c r="M423" s="18">
        <f t="shared" si="73"/>
        <v>0</v>
      </c>
      <c r="N423" s="18">
        <f t="shared" si="62"/>
        <v>458</v>
      </c>
      <c r="O423" s="18">
        <f t="shared" si="73"/>
        <v>0</v>
      </c>
      <c r="P423" s="18">
        <f t="shared" si="67"/>
        <v>458</v>
      </c>
      <c r="Q423" s="18">
        <f t="shared" si="73"/>
        <v>0</v>
      </c>
      <c r="R423" s="18">
        <f t="shared" si="65"/>
        <v>458</v>
      </c>
    </row>
    <row r="424" spans="1:18" ht="45" customHeight="1" x14ac:dyDescent="0.3">
      <c r="A424" s="85" t="s">
        <v>206</v>
      </c>
      <c r="B424" s="17" t="s">
        <v>58</v>
      </c>
      <c r="C424" s="17" t="s">
        <v>28</v>
      </c>
      <c r="D424" s="21" t="s">
        <v>207</v>
      </c>
      <c r="E424" s="17" t="s">
        <v>14</v>
      </c>
      <c r="F424" s="18">
        <f t="shared" si="73"/>
        <v>458</v>
      </c>
      <c r="G424" s="18">
        <f t="shared" si="73"/>
        <v>0</v>
      </c>
      <c r="H424" s="18">
        <f t="shared" si="59"/>
        <v>458</v>
      </c>
      <c r="I424" s="18">
        <f t="shared" si="73"/>
        <v>0</v>
      </c>
      <c r="J424" s="18">
        <f t="shared" si="60"/>
        <v>458</v>
      </c>
      <c r="K424" s="18">
        <f t="shared" si="73"/>
        <v>0</v>
      </c>
      <c r="L424" s="18">
        <f t="shared" si="61"/>
        <v>458</v>
      </c>
      <c r="M424" s="18">
        <f t="shared" si="73"/>
        <v>0</v>
      </c>
      <c r="N424" s="18">
        <f t="shared" si="62"/>
        <v>458</v>
      </c>
      <c r="O424" s="18">
        <f t="shared" si="73"/>
        <v>0</v>
      </c>
      <c r="P424" s="18">
        <f t="shared" si="67"/>
        <v>458</v>
      </c>
      <c r="Q424" s="18">
        <f t="shared" si="73"/>
        <v>0</v>
      </c>
      <c r="R424" s="18">
        <f t="shared" si="65"/>
        <v>458</v>
      </c>
    </row>
    <row r="425" spans="1:18" ht="30" x14ac:dyDescent="0.3">
      <c r="A425" s="85" t="s">
        <v>237</v>
      </c>
      <c r="B425" s="17" t="s">
        <v>58</v>
      </c>
      <c r="C425" s="17" t="s">
        <v>28</v>
      </c>
      <c r="D425" s="21" t="s">
        <v>238</v>
      </c>
      <c r="E425" s="17" t="s">
        <v>14</v>
      </c>
      <c r="F425" s="18">
        <f t="shared" si="73"/>
        <v>458</v>
      </c>
      <c r="G425" s="18">
        <f t="shared" si="73"/>
        <v>0</v>
      </c>
      <c r="H425" s="18">
        <f t="shared" si="59"/>
        <v>458</v>
      </c>
      <c r="I425" s="18">
        <f t="shared" si="73"/>
        <v>0</v>
      </c>
      <c r="J425" s="18">
        <f t="shared" si="60"/>
        <v>458</v>
      </c>
      <c r="K425" s="18">
        <f t="shared" si="73"/>
        <v>0</v>
      </c>
      <c r="L425" s="18">
        <f t="shared" si="61"/>
        <v>458</v>
      </c>
      <c r="M425" s="18">
        <f t="shared" si="73"/>
        <v>0</v>
      </c>
      <c r="N425" s="18">
        <f t="shared" si="62"/>
        <v>458</v>
      </c>
      <c r="O425" s="18">
        <f t="shared" si="73"/>
        <v>0</v>
      </c>
      <c r="P425" s="18">
        <f t="shared" si="67"/>
        <v>458</v>
      </c>
      <c r="Q425" s="18">
        <f t="shared" si="73"/>
        <v>0</v>
      </c>
      <c r="R425" s="18">
        <f t="shared" si="65"/>
        <v>458</v>
      </c>
    </row>
    <row r="426" spans="1:18" ht="30.75" customHeight="1" x14ac:dyDescent="0.3">
      <c r="A426" s="85" t="s">
        <v>123</v>
      </c>
      <c r="B426" s="17" t="s">
        <v>58</v>
      </c>
      <c r="C426" s="17" t="s">
        <v>28</v>
      </c>
      <c r="D426" s="21" t="s">
        <v>238</v>
      </c>
      <c r="E426" s="17">
        <v>600</v>
      </c>
      <c r="F426" s="18">
        <f t="shared" si="73"/>
        <v>458</v>
      </c>
      <c r="G426" s="18">
        <f t="shared" si="73"/>
        <v>0</v>
      </c>
      <c r="H426" s="18">
        <f t="shared" si="59"/>
        <v>458</v>
      </c>
      <c r="I426" s="18">
        <f t="shared" si="73"/>
        <v>0</v>
      </c>
      <c r="J426" s="18">
        <f t="shared" si="60"/>
        <v>458</v>
      </c>
      <c r="K426" s="18">
        <f t="shared" si="73"/>
        <v>0</v>
      </c>
      <c r="L426" s="18">
        <f t="shared" si="61"/>
        <v>458</v>
      </c>
      <c r="M426" s="18">
        <f t="shared" si="73"/>
        <v>0</v>
      </c>
      <c r="N426" s="18">
        <f t="shared" si="62"/>
        <v>458</v>
      </c>
      <c r="O426" s="18">
        <f t="shared" si="73"/>
        <v>0</v>
      </c>
      <c r="P426" s="18">
        <f t="shared" si="67"/>
        <v>458</v>
      </c>
      <c r="Q426" s="18">
        <f t="shared" si="73"/>
        <v>0</v>
      </c>
      <c r="R426" s="18">
        <f t="shared" si="65"/>
        <v>458</v>
      </c>
    </row>
    <row r="427" spans="1:18" x14ac:dyDescent="0.3">
      <c r="A427" s="85" t="s">
        <v>131</v>
      </c>
      <c r="B427" s="17" t="s">
        <v>58</v>
      </c>
      <c r="C427" s="17" t="s">
        <v>28</v>
      </c>
      <c r="D427" s="21" t="s">
        <v>238</v>
      </c>
      <c r="E427" s="17">
        <v>610</v>
      </c>
      <c r="F427" s="18">
        <v>458</v>
      </c>
      <c r="G427" s="18"/>
      <c r="H427" s="18">
        <f t="shared" si="59"/>
        <v>458</v>
      </c>
      <c r="I427" s="18"/>
      <c r="J427" s="18">
        <f t="shared" si="60"/>
        <v>458</v>
      </c>
      <c r="K427" s="18"/>
      <c r="L427" s="18">
        <f t="shared" si="61"/>
        <v>458</v>
      </c>
      <c r="M427" s="18"/>
      <c r="N427" s="18">
        <f t="shared" si="62"/>
        <v>458</v>
      </c>
      <c r="O427" s="18"/>
      <c r="P427" s="18">
        <f t="shared" si="67"/>
        <v>458</v>
      </c>
      <c r="Q427" s="18"/>
      <c r="R427" s="18">
        <f t="shared" si="65"/>
        <v>458</v>
      </c>
    </row>
    <row r="428" spans="1:18" ht="30" x14ac:dyDescent="0.3">
      <c r="A428" s="85" t="s">
        <v>239</v>
      </c>
      <c r="B428" s="17" t="s">
        <v>58</v>
      </c>
      <c r="C428" s="17" t="s">
        <v>28</v>
      </c>
      <c r="D428" s="21" t="s">
        <v>240</v>
      </c>
      <c r="E428" s="17" t="s">
        <v>14</v>
      </c>
      <c r="F428" s="18">
        <f t="shared" ref="F428:Q431" si="74">F429</f>
        <v>29785.8</v>
      </c>
      <c r="G428" s="18">
        <f t="shared" si="74"/>
        <v>0</v>
      </c>
      <c r="H428" s="18">
        <f t="shared" si="59"/>
        <v>29785.8</v>
      </c>
      <c r="I428" s="18">
        <f t="shared" si="74"/>
        <v>0</v>
      </c>
      <c r="J428" s="18">
        <f t="shared" si="60"/>
        <v>29785.8</v>
      </c>
      <c r="K428" s="18">
        <f t="shared" si="74"/>
        <v>1500.2</v>
      </c>
      <c r="L428" s="18">
        <f t="shared" si="61"/>
        <v>31286</v>
      </c>
      <c r="M428" s="18">
        <f t="shared" si="74"/>
        <v>1795</v>
      </c>
      <c r="N428" s="18">
        <f t="shared" si="62"/>
        <v>33081</v>
      </c>
      <c r="O428" s="18">
        <f t="shared" si="74"/>
        <v>1300</v>
      </c>
      <c r="P428" s="18">
        <f t="shared" si="67"/>
        <v>34381</v>
      </c>
      <c r="Q428" s="18">
        <f t="shared" si="74"/>
        <v>1980.8</v>
      </c>
      <c r="R428" s="18">
        <f t="shared" si="65"/>
        <v>36361.800000000003</v>
      </c>
    </row>
    <row r="429" spans="1:18" ht="42.75" customHeight="1" x14ac:dyDescent="0.3">
      <c r="A429" s="85" t="s">
        <v>241</v>
      </c>
      <c r="B429" s="17" t="s">
        <v>58</v>
      </c>
      <c r="C429" s="17" t="s">
        <v>28</v>
      </c>
      <c r="D429" s="21" t="s">
        <v>242</v>
      </c>
      <c r="E429" s="17" t="s">
        <v>14</v>
      </c>
      <c r="F429" s="18">
        <f t="shared" si="74"/>
        <v>29785.8</v>
      </c>
      <c r="G429" s="18">
        <f t="shared" si="74"/>
        <v>0</v>
      </c>
      <c r="H429" s="18">
        <f t="shared" si="59"/>
        <v>29785.8</v>
      </c>
      <c r="I429" s="18">
        <f t="shared" si="74"/>
        <v>0</v>
      </c>
      <c r="J429" s="18">
        <f t="shared" si="60"/>
        <v>29785.8</v>
      </c>
      <c r="K429" s="18">
        <f t="shared" si="74"/>
        <v>1500.2</v>
      </c>
      <c r="L429" s="18">
        <f t="shared" si="61"/>
        <v>31286</v>
      </c>
      <c r="M429" s="18">
        <f t="shared" si="74"/>
        <v>1795</v>
      </c>
      <c r="N429" s="18">
        <f t="shared" si="62"/>
        <v>33081</v>
      </c>
      <c r="O429" s="18">
        <f t="shared" si="74"/>
        <v>1300</v>
      </c>
      <c r="P429" s="18">
        <f t="shared" si="67"/>
        <v>34381</v>
      </c>
      <c r="Q429" s="18">
        <f t="shared" si="74"/>
        <v>1980.8</v>
      </c>
      <c r="R429" s="18">
        <f t="shared" si="65"/>
        <v>36361.800000000003</v>
      </c>
    </row>
    <row r="430" spans="1:18" ht="45" x14ac:dyDescent="0.3">
      <c r="A430" s="85" t="s">
        <v>243</v>
      </c>
      <c r="B430" s="17" t="s">
        <v>58</v>
      </c>
      <c r="C430" s="17" t="s">
        <v>28</v>
      </c>
      <c r="D430" s="21" t="s">
        <v>244</v>
      </c>
      <c r="E430" s="17" t="s">
        <v>14</v>
      </c>
      <c r="F430" s="18">
        <f t="shared" si="74"/>
        <v>29785.8</v>
      </c>
      <c r="G430" s="18">
        <f t="shared" si="74"/>
        <v>0</v>
      </c>
      <c r="H430" s="18">
        <f t="shared" ref="H430:H519" si="75">F430+G430</f>
        <v>29785.8</v>
      </c>
      <c r="I430" s="18">
        <f t="shared" si="74"/>
        <v>0</v>
      </c>
      <c r="J430" s="18">
        <f t="shared" ref="J430:J519" si="76">H430+I430</f>
        <v>29785.8</v>
      </c>
      <c r="K430" s="18">
        <f t="shared" si="74"/>
        <v>1500.2</v>
      </c>
      <c r="L430" s="18">
        <f t="shared" ref="L430:L519" si="77">J430+K430</f>
        <v>31286</v>
      </c>
      <c r="M430" s="18">
        <f t="shared" si="74"/>
        <v>1795</v>
      </c>
      <c r="N430" s="18">
        <f t="shared" ref="N430:N519" si="78">L430+M430</f>
        <v>33081</v>
      </c>
      <c r="O430" s="18">
        <f t="shared" si="74"/>
        <v>1300</v>
      </c>
      <c r="P430" s="18">
        <f t="shared" si="67"/>
        <v>34381</v>
      </c>
      <c r="Q430" s="18">
        <f t="shared" si="74"/>
        <v>1980.8</v>
      </c>
      <c r="R430" s="18">
        <f t="shared" si="65"/>
        <v>36361.800000000003</v>
      </c>
    </row>
    <row r="431" spans="1:18" ht="31.5" customHeight="1" x14ac:dyDescent="0.3">
      <c r="A431" s="85" t="s">
        <v>123</v>
      </c>
      <c r="B431" s="17" t="s">
        <v>58</v>
      </c>
      <c r="C431" s="17" t="s">
        <v>28</v>
      </c>
      <c r="D431" s="21" t="s">
        <v>244</v>
      </c>
      <c r="E431" s="17">
        <v>600</v>
      </c>
      <c r="F431" s="18">
        <f t="shared" si="74"/>
        <v>29785.8</v>
      </c>
      <c r="G431" s="18">
        <f t="shared" si="74"/>
        <v>0</v>
      </c>
      <c r="H431" s="18">
        <f t="shared" si="75"/>
        <v>29785.8</v>
      </c>
      <c r="I431" s="18">
        <f t="shared" si="74"/>
        <v>0</v>
      </c>
      <c r="J431" s="18">
        <f t="shared" si="76"/>
        <v>29785.8</v>
      </c>
      <c r="K431" s="18">
        <f t="shared" si="74"/>
        <v>1500.2</v>
      </c>
      <c r="L431" s="18">
        <f t="shared" si="77"/>
        <v>31286</v>
      </c>
      <c r="M431" s="18">
        <f t="shared" si="74"/>
        <v>1795</v>
      </c>
      <c r="N431" s="18">
        <f t="shared" si="78"/>
        <v>33081</v>
      </c>
      <c r="O431" s="18">
        <f t="shared" si="74"/>
        <v>1300</v>
      </c>
      <c r="P431" s="18">
        <f t="shared" si="67"/>
        <v>34381</v>
      </c>
      <c r="Q431" s="18">
        <f t="shared" si="74"/>
        <v>1980.8</v>
      </c>
      <c r="R431" s="18">
        <f t="shared" si="65"/>
        <v>36361.800000000003</v>
      </c>
    </row>
    <row r="432" spans="1:18" x14ac:dyDescent="0.3">
      <c r="A432" s="85" t="s">
        <v>131</v>
      </c>
      <c r="B432" s="17" t="s">
        <v>58</v>
      </c>
      <c r="C432" s="17" t="s">
        <v>28</v>
      </c>
      <c r="D432" s="21" t="s">
        <v>244</v>
      </c>
      <c r="E432" s="17">
        <v>610</v>
      </c>
      <c r="F432" s="18">
        <v>29785.8</v>
      </c>
      <c r="G432" s="18"/>
      <c r="H432" s="18">
        <f t="shared" si="75"/>
        <v>29785.8</v>
      </c>
      <c r="I432" s="18"/>
      <c r="J432" s="18">
        <f t="shared" si="76"/>
        <v>29785.8</v>
      </c>
      <c r="K432" s="18">
        <v>1500.2</v>
      </c>
      <c r="L432" s="18">
        <f t="shared" si="77"/>
        <v>31286</v>
      </c>
      <c r="M432" s="18">
        <f>2020-220-5</f>
        <v>1795</v>
      </c>
      <c r="N432" s="18">
        <f t="shared" si="78"/>
        <v>33081</v>
      </c>
      <c r="O432" s="81">
        <v>1300</v>
      </c>
      <c r="P432" s="18">
        <f t="shared" si="67"/>
        <v>34381</v>
      </c>
      <c r="Q432" s="81">
        <v>1980.8</v>
      </c>
      <c r="R432" s="18">
        <f t="shared" si="65"/>
        <v>36361.800000000003</v>
      </c>
    </row>
    <row r="433" spans="1:18" x14ac:dyDescent="0.3">
      <c r="A433" s="85" t="s">
        <v>673</v>
      </c>
      <c r="B433" s="17" t="s">
        <v>58</v>
      </c>
      <c r="C433" s="17" t="s">
        <v>28</v>
      </c>
      <c r="D433" s="21" t="s">
        <v>477</v>
      </c>
      <c r="E433" s="17" t="s">
        <v>14</v>
      </c>
      <c r="F433" s="18">
        <f t="shared" ref="F433:Q439" si="79">F434</f>
        <v>550</v>
      </c>
      <c r="G433" s="18">
        <f t="shared" si="79"/>
        <v>887.1</v>
      </c>
      <c r="H433" s="18">
        <f t="shared" si="75"/>
        <v>1437.1</v>
      </c>
      <c r="I433" s="18">
        <f t="shared" si="79"/>
        <v>0</v>
      </c>
      <c r="J433" s="18">
        <f t="shared" si="76"/>
        <v>1437.1</v>
      </c>
      <c r="K433" s="18">
        <f t="shared" si="79"/>
        <v>0</v>
      </c>
      <c r="L433" s="18">
        <f t="shared" si="77"/>
        <v>1437.1</v>
      </c>
      <c r="M433" s="18">
        <f t="shared" si="79"/>
        <v>0</v>
      </c>
      <c r="N433" s="18">
        <f t="shared" si="78"/>
        <v>1437.1</v>
      </c>
      <c r="O433" s="18">
        <f t="shared" si="79"/>
        <v>0</v>
      </c>
      <c r="P433" s="18">
        <f t="shared" si="67"/>
        <v>1437.1</v>
      </c>
      <c r="Q433" s="18">
        <f t="shared" si="79"/>
        <v>0</v>
      </c>
      <c r="R433" s="18">
        <f t="shared" si="65"/>
        <v>1437.1</v>
      </c>
    </row>
    <row r="434" spans="1:18" ht="60" x14ac:dyDescent="0.3">
      <c r="A434" s="85" t="s">
        <v>478</v>
      </c>
      <c r="B434" s="17" t="s">
        <v>58</v>
      </c>
      <c r="C434" s="17" t="s">
        <v>28</v>
      </c>
      <c r="D434" s="21" t="s">
        <v>479</v>
      </c>
      <c r="E434" s="17" t="s">
        <v>14</v>
      </c>
      <c r="F434" s="18">
        <f>F438</f>
        <v>550</v>
      </c>
      <c r="G434" s="18">
        <f>G438+G435</f>
        <v>887.1</v>
      </c>
      <c r="H434" s="18">
        <f t="shared" si="75"/>
        <v>1437.1</v>
      </c>
      <c r="I434" s="18">
        <f>I438+I435</f>
        <v>0</v>
      </c>
      <c r="J434" s="18">
        <f t="shared" si="76"/>
        <v>1437.1</v>
      </c>
      <c r="K434" s="18">
        <f>K438+K435</f>
        <v>0</v>
      </c>
      <c r="L434" s="18">
        <f t="shared" si="77"/>
        <v>1437.1</v>
      </c>
      <c r="M434" s="18">
        <f>M438+M435</f>
        <v>0</v>
      </c>
      <c r="N434" s="18">
        <f t="shared" si="78"/>
        <v>1437.1</v>
      </c>
      <c r="O434" s="18">
        <f>O438+O435</f>
        <v>0</v>
      </c>
      <c r="P434" s="18">
        <f t="shared" si="67"/>
        <v>1437.1</v>
      </c>
      <c r="Q434" s="18">
        <f>Q438+Q435</f>
        <v>0</v>
      </c>
      <c r="R434" s="18">
        <f t="shared" si="65"/>
        <v>1437.1</v>
      </c>
    </row>
    <row r="435" spans="1:18" ht="60" x14ac:dyDescent="0.3">
      <c r="A435" s="85" t="s">
        <v>799</v>
      </c>
      <c r="B435" s="17" t="s">
        <v>58</v>
      </c>
      <c r="C435" s="17" t="s">
        <v>28</v>
      </c>
      <c r="D435" s="21" t="s">
        <v>797</v>
      </c>
      <c r="E435" s="17" t="s">
        <v>14</v>
      </c>
      <c r="F435" s="18"/>
      <c r="G435" s="18">
        <f>G436</f>
        <v>907.1</v>
      </c>
      <c r="H435" s="18">
        <f t="shared" si="75"/>
        <v>907.1</v>
      </c>
      <c r="I435" s="18">
        <f>I436</f>
        <v>0</v>
      </c>
      <c r="J435" s="18">
        <f t="shared" si="76"/>
        <v>907.1</v>
      </c>
      <c r="K435" s="18">
        <f>K436</f>
        <v>0</v>
      </c>
      <c r="L435" s="18">
        <f t="shared" si="77"/>
        <v>907.1</v>
      </c>
      <c r="M435" s="18">
        <f>M436</f>
        <v>0</v>
      </c>
      <c r="N435" s="18">
        <f t="shared" si="78"/>
        <v>907.1</v>
      </c>
      <c r="O435" s="18">
        <f>O436</f>
        <v>0</v>
      </c>
      <c r="P435" s="18">
        <f t="shared" si="67"/>
        <v>907.1</v>
      </c>
      <c r="Q435" s="18">
        <f>Q436</f>
        <v>0</v>
      </c>
      <c r="R435" s="18">
        <f t="shared" si="65"/>
        <v>907.1</v>
      </c>
    </row>
    <row r="436" spans="1:18" ht="30" x14ac:dyDescent="0.3">
      <c r="A436" s="85" t="s">
        <v>123</v>
      </c>
      <c r="B436" s="17" t="s">
        <v>58</v>
      </c>
      <c r="C436" s="17" t="s">
        <v>28</v>
      </c>
      <c r="D436" s="21" t="s">
        <v>797</v>
      </c>
      <c r="E436" s="17" t="s">
        <v>482</v>
      </c>
      <c r="F436" s="18"/>
      <c r="G436" s="18">
        <f>G437</f>
        <v>907.1</v>
      </c>
      <c r="H436" s="18">
        <f t="shared" si="75"/>
        <v>907.1</v>
      </c>
      <c r="I436" s="18">
        <f>I437</f>
        <v>0</v>
      </c>
      <c r="J436" s="18">
        <f t="shared" si="76"/>
        <v>907.1</v>
      </c>
      <c r="K436" s="18">
        <f>K437</f>
        <v>0</v>
      </c>
      <c r="L436" s="18">
        <f t="shared" si="77"/>
        <v>907.1</v>
      </c>
      <c r="M436" s="18">
        <f>M437</f>
        <v>0</v>
      </c>
      <c r="N436" s="18">
        <f t="shared" si="78"/>
        <v>907.1</v>
      </c>
      <c r="O436" s="18">
        <f>O437</f>
        <v>0</v>
      </c>
      <c r="P436" s="18">
        <f t="shared" si="67"/>
        <v>907.1</v>
      </c>
      <c r="Q436" s="18">
        <f>Q437</f>
        <v>0</v>
      </c>
      <c r="R436" s="18">
        <f t="shared" si="65"/>
        <v>907.1</v>
      </c>
    </row>
    <row r="437" spans="1:18" x14ac:dyDescent="0.3">
      <c r="A437" s="85" t="s">
        <v>131</v>
      </c>
      <c r="B437" s="17" t="s">
        <v>58</v>
      </c>
      <c r="C437" s="17" t="s">
        <v>28</v>
      </c>
      <c r="D437" s="21" t="s">
        <v>797</v>
      </c>
      <c r="E437" s="17" t="s">
        <v>483</v>
      </c>
      <c r="F437" s="18"/>
      <c r="G437" s="18">
        <v>907.1</v>
      </c>
      <c r="H437" s="18">
        <f t="shared" si="75"/>
        <v>907.1</v>
      </c>
      <c r="I437" s="18">
        <v>0</v>
      </c>
      <c r="J437" s="18">
        <f t="shared" si="76"/>
        <v>907.1</v>
      </c>
      <c r="K437" s="18">
        <v>0</v>
      </c>
      <c r="L437" s="18">
        <f t="shared" si="77"/>
        <v>907.1</v>
      </c>
      <c r="M437" s="18">
        <v>0</v>
      </c>
      <c r="N437" s="18">
        <f t="shared" si="78"/>
        <v>907.1</v>
      </c>
      <c r="O437" s="18">
        <v>0</v>
      </c>
      <c r="P437" s="18">
        <f t="shared" si="67"/>
        <v>907.1</v>
      </c>
      <c r="Q437" s="18">
        <v>0</v>
      </c>
      <c r="R437" s="18">
        <f t="shared" si="65"/>
        <v>907.1</v>
      </c>
    </row>
    <row r="438" spans="1:18" ht="60" x14ac:dyDescent="0.3">
      <c r="A438" s="85" t="s">
        <v>652</v>
      </c>
      <c r="B438" s="17" t="s">
        <v>58</v>
      </c>
      <c r="C438" s="17" t="s">
        <v>28</v>
      </c>
      <c r="D438" s="21" t="s">
        <v>569</v>
      </c>
      <c r="E438" s="17" t="s">
        <v>14</v>
      </c>
      <c r="F438" s="18">
        <f t="shared" si="79"/>
        <v>550</v>
      </c>
      <c r="G438" s="18">
        <f t="shared" si="79"/>
        <v>-20</v>
      </c>
      <c r="H438" s="18">
        <f t="shared" si="75"/>
        <v>530</v>
      </c>
      <c r="I438" s="18">
        <f t="shared" si="79"/>
        <v>0</v>
      </c>
      <c r="J438" s="18">
        <f t="shared" si="76"/>
        <v>530</v>
      </c>
      <c r="K438" s="18">
        <f t="shared" si="79"/>
        <v>0</v>
      </c>
      <c r="L438" s="18">
        <f t="shared" si="77"/>
        <v>530</v>
      </c>
      <c r="M438" s="18">
        <f t="shared" si="79"/>
        <v>0</v>
      </c>
      <c r="N438" s="18">
        <f t="shared" si="78"/>
        <v>530</v>
      </c>
      <c r="O438" s="18">
        <f t="shared" si="79"/>
        <v>0</v>
      </c>
      <c r="P438" s="18">
        <f t="shared" si="67"/>
        <v>530</v>
      </c>
      <c r="Q438" s="18">
        <f t="shared" si="79"/>
        <v>0</v>
      </c>
      <c r="R438" s="18">
        <f t="shared" si="65"/>
        <v>530</v>
      </c>
    </row>
    <row r="439" spans="1:18" ht="31.5" customHeight="1" x14ac:dyDescent="0.3">
      <c r="A439" s="85" t="s">
        <v>123</v>
      </c>
      <c r="B439" s="17" t="s">
        <v>58</v>
      </c>
      <c r="C439" s="17" t="s">
        <v>28</v>
      </c>
      <c r="D439" s="21" t="s">
        <v>569</v>
      </c>
      <c r="E439" s="17" t="s">
        <v>482</v>
      </c>
      <c r="F439" s="18">
        <f t="shared" si="79"/>
        <v>550</v>
      </c>
      <c r="G439" s="18">
        <f t="shared" si="79"/>
        <v>-20</v>
      </c>
      <c r="H439" s="18">
        <f t="shared" si="75"/>
        <v>530</v>
      </c>
      <c r="I439" s="18">
        <f t="shared" si="79"/>
        <v>0</v>
      </c>
      <c r="J439" s="18">
        <f t="shared" si="76"/>
        <v>530</v>
      </c>
      <c r="K439" s="18">
        <f t="shared" si="79"/>
        <v>0</v>
      </c>
      <c r="L439" s="18">
        <f t="shared" si="77"/>
        <v>530</v>
      </c>
      <c r="M439" s="18">
        <f t="shared" si="79"/>
        <v>0</v>
      </c>
      <c r="N439" s="18">
        <f t="shared" si="78"/>
        <v>530</v>
      </c>
      <c r="O439" s="18">
        <f t="shared" si="79"/>
        <v>0</v>
      </c>
      <c r="P439" s="18">
        <f t="shared" si="67"/>
        <v>530</v>
      </c>
      <c r="Q439" s="18">
        <f t="shared" si="79"/>
        <v>0</v>
      </c>
      <c r="R439" s="18">
        <f t="shared" si="65"/>
        <v>530</v>
      </c>
    </row>
    <row r="440" spans="1:18" x14ac:dyDescent="0.3">
      <c r="A440" s="85" t="s">
        <v>131</v>
      </c>
      <c r="B440" s="17" t="s">
        <v>58</v>
      </c>
      <c r="C440" s="17" t="s">
        <v>28</v>
      </c>
      <c r="D440" s="21" t="s">
        <v>569</v>
      </c>
      <c r="E440" s="17" t="s">
        <v>483</v>
      </c>
      <c r="F440" s="18">
        <v>550</v>
      </c>
      <c r="G440" s="18">
        <v>-20</v>
      </c>
      <c r="H440" s="18">
        <f t="shared" si="75"/>
        <v>530</v>
      </c>
      <c r="I440" s="18">
        <v>0</v>
      </c>
      <c r="J440" s="18">
        <f t="shared" si="76"/>
        <v>530</v>
      </c>
      <c r="K440" s="18">
        <v>0</v>
      </c>
      <c r="L440" s="18">
        <f t="shared" si="77"/>
        <v>530</v>
      </c>
      <c r="M440" s="18">
        <v>0</v>
      </c>
      <c r="N440" s="18">
        <f t="shared" si="78"/>
        <v>530</v>
      </c>
      <c r="O440" s="18">
        <v>0</v>
      </c>
      <c r="P440" s="18">
        <f t="shared" si="67"/>
        <v>530</v>
      </c>
      <c r="Q440" s="18">
        <v>0</v>
      </c>
      <c r="R440" s="18">
        <f t="shared" si="65"/>
        <v>530</v>
      </c>
    </row>
    <row r="441" spans="1:18" x14ac:dyDescent="0.3">
      <c r="A441" s="85" t="s">
        <v>245</v>
      </c>
      <c r="B441" s="17" t="s">
        <v>58</v>
      </c>
      <c r="C441" s="17" t="s">
        <v>97</v>
      </c>
      <c r="D441" s="21" t="s">
        <v>13</v>
      </c>
      <c r="E441" s="17" t="s">
        <v>14</v>
      </c>
      <c r="F441" s="18">
        <f t="shared" ref="F441:Q443" si="80">F442</f>
        <v>26651.600000000002</v>
      </c>
      <c r="G441" s="18">
        <f t="shared" si="80"/>
        <v>0</v>
      </c>
      <c r="H441" s="18">
        <f t="shared" si="75"/>
        <v>26651.600000000002</v>
      </c>
      <c r="I441" s="18">
        <f t="shared" si="80"/>
        <v>0</v>
      </c>
      <c r="J441" s="18">
        <f t="shared" si="76"/>
        <v>26651.600000000002</v>
      </c>
      <c r="K441" s="18">
        <f t="shared" si="80"/>
        <v>0</v>
      </c>
      <c r="L441" s="18">
        <f t="shared" si="77"/>
        <v>26651.600000000002</v>
      </c>
      <c r="M441" s="18">
        <f t="shared" si="80"/>
        <v>0</v>
      </c>
      <c r="N441" s="18">
        <f t="shared" si="78"/>
        <v>26651.600000000002</v>
      </c>
      <c r="O441" s="18">
        <f t="shared" si="80"/>
        <v>0</v>
      </c>
      <c r="P441" s="18">
        <f t="shared" si="67"/>
        <v>26651.600000000002</v>
      </c>
      <c r="Q441" s="18">
        <f t="shared" si="80"/>
        <v>605.20000000000005</v>
      </c>
      <c r="R441" s="18">
        <f t="shared" si="65"/>
        <v>27256.800000000003</v>
      </c>
    </row>
    <row r="442" spans="1:18" ht="33" customHeight="1" x14ac:dyDescent="0.3">
      <c r="A442" s="85" t="s">
        <v>649</v>
      </c>
      <c r="B442" s="17" t="s">
        <v>58</v>
      </c>
      <c r="C442" s="17" t="s">
        <v>97</v>
      </c>
      <c r="D442" s="21" t="s">
        <v>170</v>
      </c>
      <c r="E442" s="17" t="s">
        <v>14</v>
      </c>
      <c r="F442" s="18">
        <f t="shared" si="80"/>
        <v>26651.600000000002</v>
      </c>
      <c r="G442" s="18">
        <f t="shared" si="80"/>
        <v>0</v>
      </c>
      <c r="H442" s="18">
        <f t="shared" si="75"/>
        <v>26651.600000000002</v>
      </c>
      <c r="I442" s="18">
        <f t="shared" si="80"/>
        <v>0</v>
      </c>
      <c r="J442" s="18">
        <f t="shared" si="76"/>
        <v>26651.600000000002</v>
      </c>
      <c r="K442" s="18">
        <f t="shared" si="80"/>
        <v>0</v>
      </c>
      <c r="L442" s="18">
        <f t="shared" si="77"/>
        <v>26651.600000000002</v>
      </c>
      <c r="M442" s="18">
        <f t="shared" si="80"/>
        <v>0</v>
      </c>
      <c r="N442" s="18">
        <f t="shared" si="78"/>
        <v>26651.600000000002</v>
      </c>
      <c r="O442" s="18">
        <f t="shared" si="80"/>
        <v>0</v>
      </c>
      <c r="P442" s="18">
        <f t="shared" si="67"/>
        <v>26651.600000000002</v>
      </c>
      <c r="Q442" s="18">
        <f t="shared" si="80"/>
        <v>605.20000000000005</v>
      </c>
      <c r="R442" s="18">
        <f t="shared" ref="R442:R520" si="81">P442+Q442</f>
        <v>27256.800000000003</v>
      </c>
    </row>
    <row r="443" spans="1:18" ht="47.25" customHeight="1" x14ac:dyDescent="0.3">
      <c r="A443" s="85" t="s">
        <v>680</v>
      </c>
      <c r="B443" s="17" t="s">
        <v>58</v>
      </c>
      <c r="C443" s="17" t="s">
        <v>97</v>
      </c>
      <c r="D443" s="21" t="s">
        <v>246</v>
      </c>
      <c r="E443" s="17" t="s">
        <v>14</v>
      </c>
      <c r="F443" s="18">
        <f t="shared" si="80"/>
        <v>26651.600000000002</v>
      </c>
      <c r="G443" s="18">
        <f t="shared" si="80"/>
        <v>0</v>
      </c>
      <c r="H443" s="18">
        <f t="shared" si="75"/>
        <v>26651.600000000002</v>
      </c>
      <c r="I443" s="18">
        <f t="shared" si="80"/>
        <v>0</v>
      </c>
      <c r="J443" s="18">
        <f t="shared" si="76"/>
        <v>26651.600000000002</v>
      </c>
      <c r="K443" s="18">
        <f t="shared" si="80"/>
        <v>0</v>
      </c>
      <c r="L443" s="18">
        <f t="shared" si="77"/>
        <v>26651.600000000002</v>
      </c>
      <c r="M443" s="18">
        <f t="shared" si="80"/>
        <v>0</v>
      </c>
      <c r="N443" s="18">
        <f t="shared" si="78"/>
        <v>26651.600000000002</v>
      </c>
      <c r="O443" s="18">
        <f t="shared" si="80"/>
        <v>0</v>
      </c>
      <c r="P443" s="18">
        <f t="shared" si="67"/>
        <v>26651.600000000002</v>
      </c>
      <c r="Q443" s="18">
        <f t="shared" si="80"/>
        <v>605.20000000000005</v>
      </c>
      <c r="R443" s="18">
        <f t="shared" si="81"/>
        <v>27256.800000000003</v>
      </c>
    </row>
    <row r="444" spans="1:18" ht="43.5" customHeight="1" x14ac:dyDescent="0.3">
      <c r="A444" s="85" t="s">
        <v>247</v>
      </c>
      <c r="B444" s="17" t="s">
        <v>58</v>
      </c>
      <c r="C444" s="17" t="s">
        <v>97</v>
      </c>
      <c r="D444" s="21" t="s">
        <v>248</v>
      </c>
      <c r="E444" s="17" t="s">
        <v>14</v>
      </c>
      <c r="F444" s="18">
        <f>F445+F448+F453</f>
        <v>26651.600000000002</v>
      </c>
      <c r="G444" s="18">
        <f>G445+G448+G453</f>
        <v>0</v>
      </c>
      <c r="H444" s="18">
        <f t="shared" si="75"/>
        <v>26651.600000000002</v>
      </c>
      <c r="I444" s="18">
        <f>I445+I448+I453</f>
        <v>0</v>
      </c>
      <c r="J444" s="18">
        <f t="shared" si="76"/>
        <v>26651.600000000002</v>
      </c>
      <c r="K444" s="18">
        <f>K445+K448+K453</f>
        <v>0</v>
      </c>
      <c r="L444" s="18">
        <f t="shared" si="77"/>
        <v>26651.600000000002</v>
      </c>
      <c r="M444" s="18">
        <f>M445+M448+M453</f>
        <v>0</v>
      </c>
      <c r="N444" s="18">
        <f t="shared" si="78"/>
        <v>26651.600000000002</v>
      </c>
      <c r="O444" s="18">
        <f>O445+O448+O453</f>
        <v>0</v>
      </c>
      <c r="P444" s="18">
        <f t="shared" si="67"/>
        <v>26651.600000000002</v>
      </c>
      <c r="Q444" s="18">
        <f>Q445+Q448+Q453</f>
        <v>605.20000000000005</v>
      </c>
      <c r="R444" s="18">
        <f t="shared" si="81"/>
        <v>27256.800000000003</v>
      </c>
    </row>
    <row r="445" spans="1:18" ht="30" x14ac:dyDescent="0.3">
      <c r="A445" s="85" t="s">
        <v>21</v>
      </c>
      <c r="B445" s="17" t="s">
        <v>58</v>
      </c>
      <c r="C445" s="17" t="s">
        <v>97</v>
      </c>
      <c r="D445" s="21" t="s">
        <v>249</v>
      </c>
      <c r="E445" s="17" t="s">
        <v>14</v>
      </c>
      <c r="F445" s="18">
        <f>F446</f>
        <v>3028.9</v>
      </c>
      <c r="G445" s="18">
        <f>G446</f>
        <v>0</v>
      </c>
      <c r="H445" s="18">
        <f t="shared" si="75"/>
        <v>3028.9</v>
      </c>
      <c r="I445" s="18">
        <f>I446</f>
        <v>0</v>
      </c>
      <c r="J445" s="18">
        <f t="shared" si="76"/>
        <v>3028.9</v>
      </c>
      <c r="K445" s="18">
        <f>K446</f>
        <v>0</v>
      </c>
      <c r="L445" s="18">
        <f t="shared" si="77"/>
        <v>3028.9</v>
      </c>
      <c r="M445" s="18">
        <f>M446</f>
        <v>0</v>
      </c>
      <c r="N445" s="18">
        <f t="shared" si="78"/>
        <v>3028.9</v>
      </c>
      <c r="O445" s="18">
        <f>O446</f>
        <v>0</v>
      </c>
      <c r="P445" s="18">
        <f t="shared" si="67"/>
        <v>3028.9</v>
      </c>
      <c r="Q445" s="18">
        <f>Q446</f>
        <v>0</v>
      </c>
      <c r="R445" s="18">
        <f t="shared" si="81"/>
        <v>3028.9</v>
      </c>
    </row>
    <row r="446" spans="1:18" ht="73.5" customHeight="1" x14ac:dyDescent="0.3">
      <c r="A446" s="85" t="s">
        <v>23</v>
      </c>
      <c r="B446" s="17" t="s">
        <v>58</v>
      </c>
      <c r="C446" s="17" t="s">
        <v>97</v>
      </c>
      <c r="D446" s="21" t="s">
        <v>249</v>
      </c>
      <c r="E446" s="17">
        <v>100</v>
      </c>
      <c r="F446" s="18">
        <f>F447</f>
        <v>3028.9</v>
      </c>
      <c r="G446" s="18">
        <f>G447</f>
        <v>0</v>
      </c>
      <c r="H446" s="18">
        <f t="shared" si="75"/>
        <v>3028.9</v>
      </c>
      <c r="I446" s="18">
        <f>I447</f>
        <v>0</v>
      </c>
      <c r="J446" s="18">
        <f t="shared" si="76"/>
        <v>3028.9</v>
      </c>
      <c r="K446" s="18">
        <f>K447</f>
        <v>0</v>
      </c>
      <c r="L446" s="18">
        <f t="shared" si="77"/>
        <v>3028.9</v>
      </c>
      <c r="M446" s="18">
        <f>M447</f>
        <v>0</v>
      </c>
      <c r="N446" s="18">
        <f t="shared" si="78"/>
        <v>3028.9</v>
      </c>
      <c r="O446" s="18">
        <f>O447</f>
        <v>0</v>
      </c>
      <c r="P446" s="18">
        <f t="shared" si="67"/>
        <v>3028.9</v>
      </c>
      <c r="Q446" s="18">
        <f>Q447</f>
        <v>0</v>
      </c>
      <c r="R446" s="18">
        <f t="shared" si="81"/>
        <v>3028.9</v>
      </c>
    </row>
    <row r="447" spans="1:18" ht="30" x14ac:dyDescent="0.3">
      <c r="A447" s="85" t="s">
        <v>24</v>
      </c>
      <c r="B447" s="17" t="s">
        <v>58</v>
      </c>
      <c r="C447" s="17" t="s">
        <v>97</v>
      </c>
      <c r="D447" s="21" t="s">
        <v>249</v>
      </c>
      <c r="E447" s="17">
        <v>120</v>
      </c>
      <c r="F447" s="18">
        <v>3028.9</v>
      </c>
      <c r="G447" s="18"/>
      <c r="H447" s="18">
        <f t="shared" si="75"/>
        <v>3028.9</v>
      </c>
      <c r="I447" s="18"/>
      <c r="J447" s="18">
        <f t="shared" si="76"/>
        <v>3028.9</v>
      </c>
      <c r="K447" s="18"/>
      <c r="L447" s="18">
        <f t="shared" si="77"/>
        <v>3028.9</v>
      </c>
      <c r="M447" s="18"/>
      <c r="N447" s="18">
        <f t="shared" si="78"/>
        <v>3028.9</v>
      </c>
      <c r="O447" s="18"/>
      <c r="P447" s="18">
        <f t="shared" si="67"/>
        <v>3028.9</v>
      </c>
      <c r="Q447" s="18"/>
      <c r="R447" s="18">
        <f t="shared" si="81"/>
        <v>3028.9</v>
      </c>
    </row>
    <row r="448" spans="1:18" ht="30" x14ac:dyDescent="0.3">
      <c r="A448" s="85" t="s">
        <v>25</v>
      </c>
      <c r="B448" s="17" t="s">
        <v>58</v>
      </c>
      <c r="C448" s="17" t="s">
        <v>97</v>
      </c>
      <c r="D448" s="21" t="s">
        <v>250</v>
      </c>
      <c r="E448" s="17" t="s">
        <v>14</v>
      </c>
      <c r="F448" s="18">
        <f>F449+F451</f>
        <v>156.1</v>
      </c>
      <c r="G448" s="18">
        <f>G449+G451</f>
        <v>0</v>
      </c>
      <c r="H448" s="18">
        <f t="shared" si="75"/>
        <v>156.1</v>
      </c>
      <c r="I448" s="18">
        <f>I449+I451</f>
        <v>0</v>
      </c>
      <c r="J448" s="18">
        <f t="shared" si="76"/>
        <v>156.1</v>
      </c>
      <c r="K448" s="18">
        <f>K449+K451</f>
        <v>0</v>
      </c>
      <c r="L448" s="18">
        <f t="shared" si="77"/>
        <v>156.1</v>
      </c>
      <c r="M448" s="18">
        <f>M449+M451</f>
        <v>-21.7</v>
      </c>
      <c r="N448" s="18">
        <f t="shared" si="78"/>
        <v>134.4</v>
      </c>
      <c r="O448" s="18">
        <f>O449+O451</f>
        <v>0</v>
      </c>
      <c r="P448" s="18">
        <f t="shared" si="67"/>
        <v>134.4</v>
      </c>
      <c r="Q448" s="18">
        <f>Q449+Q451</f>
        <v>0</v>
      </c>
      <c r="R448" s="18">
        <f t="shared" si="81"/>
        <v>134.4</v>
      </c>
    </row>
    <row r="449" spans="1:18" ht="75" x14ac:dyDescent="0.3">
      <c r="A449" s="85" t="s">
        <v>23</v>
      </c>
      <c r="B449" s="17" t="s">
        <v>58</v>
      </c>
      <c r="C449" s="17" t="s">
        <v>97</v>
      </c>
      <c r="D449" s="21" t="s">
        <v>250</v>
      </c>
      <c r="E449" s="17">
        <v>100</v>
      </c>
      <c r="F449" s="18">
        <f>F450</f>
        <v>91.6</v>
      </c>
      <c r="G449" s="18">
        <f>G450</f>
        <v>0</v>
      </c>
      <c r="H449" s="18">
        <f t="shared" si="75"/>
        <v>91.6</v>
      </c>
      <c r="I449" s="18">
        <f>I450</f>
        <v>0</v>
      </c>
      <c r="J449" s="18">
        <f t="shared" si="76"/>
        <v>91.6</v>
      </c>
      <c r="K449" s="18">
        <f>K450</f>
        <v>0</v>
      </c>
      <c r="L449" s="18">
        <f t="shared" si="77"/>
        <v>91.6</v>
      </c>
      <c r="M449" s="18">
        <f>M450</f>
        <v>-21.7</v>
      </c>
      <c r="N449" s="18">
        <f t="shared" si="78"/>
        <v>69.899999999999991</v>
      </c>
      <c r="O449" s="18">
        <f>O450</f>
        <v>0</v>
      </c>
      <c r="P449" s="18">
        <f t="shared" si="67"/>
        <v>69.899999999999991</v>
      </c>
      <c r="Q449" s="18">
        <f>Q450</f>
        <v>0</v>
      </c>
      <c r="R449" s="18">
        <f t="shared" si="81"/>
        <v>69.899999999999991</v>
      </c>
    </row>
    <row r="450" spans="1:18" ht="30" x14ac:dyDescent="0.3">
      <c r="A450" s="85" t="s">
        <v>24</v>
      </c>
      <c r="B450" s="17" t="s">
        <v>58</v>
      </c>
      <c r="C450" s="17" t="s">
        <v>97</v>
      </c>
      <c r="D450" s="21" t="s">
        <v>250</v>
      </c>
      <c r="E450" s="17">
        <v>120</v>
      </c>
      <c r="F450" s="18">
        <v>91.6</v>
      </c>
      <c r="G450" s="18"/>
      <c r="H450" s="18">
        <f t="shared" si="75"/>
        <v>91.6</v>
      </c>
      <c r="I450" s="18"/>
      <c r="J450" s="18">
        <f t="shared" si="76"/>
        <v>91.6</v>
      </c>
      <c r="K450" s="18"/>
      <c r="L450" s="18">
        <f t="shared" si="77"/>
        <v>91.6</v>
      </c>
      <c r="M450" s="18">
        <v>-21.7</v>
      </c>
      <c r="N450" s="18">
        <f t="shared" si="78"/>
        <v>69.899999999999991</v>
      </c>
      <c r="O450" s="18">
        <v>0</v>
      </c>
      <c r="P450" s="18">
        <f t="shared" si="67"/>
        <v>69.899999999999991</v>
      </c>
      <c r="Q450" s="18">
        <v>0</v>
      </c>
      <c r="R450" s="18">
        <f t="shared" si="81"/>
        <v>69.899999999999991</v>
      </c>
    </row>
    <row r="451" spans="1:18" ht="30" x14ac:dyDescent="0.3">
      <c r="A451" s="85" t="s">
        <v>35</v>
      </c>
      <c r="B451" s="17" t="s">
        <v>58</v>
      </c>
      <c r="C451" s="17" t="s">
        <v>97</v>
      </c>
      <c r="D451" s="21" t="s">
        <v>250</v>
      </c>
      <c r="E451" s="17">
        <v>200</v>
      </c>
      <c r="F451" s="18">
        <f>F452</f>
        <v>64.5</v>
      </c>
      <c r="G451" s="18">
        <f>G452</f>
        <v>0</v>
      </c>
      <c r="H451" s="18">
        <f t="shared" si="75"/>
        <v>64.5</v>
      </c>
      <c r="I451" s="18">
        <f>I452</f>
        <v>0</v>
      </c>
      <c r="J451" s="18">
        <f t="shared" si="76"/>
        <v>64.5</v>
      </c>
      <c r="K451" s="18">
        <f>K452</f>
        <v>0</v>
      </c>
      <c r="L451" s="18">
        <f t="shared" si="77"/>
        <v>64.5</v>
      </c>
      <c r="M451" s="18">
        <f>M452</f>
        <v>0</v>
      </c>
      <c r="N451" s="18">
        <f t="shared" si="78"/>
        <v>64.5</v>
      </c>
      <c r="O451" s="18">
        <f>O452</f>
        <v>0</v>
      </c>
      <c r="P451" s="18">
        <f t="shared" si="67"/>
        <v>64.5</v>
      </c>
      <c r="Q451" s="18">
        <f>Q452</f>
        <v>0</v>
      </c>
      <c r="R451" s="18">
        <f t="shared" si="81"/>
        <v>64.5</v>
      </c>
    </row>
    <row r="452" spans="1:18" ht="30" customHeight="1" x14ac:dyDescent="0.3">
      <c r="A452" s="85" t="s">
        <v>36</v>
      </c>
      <c r="B452" s="17" t="s">
        <v>58</v>
      </c>
      <c r="C452" s="17" t="s">
        <v>97</v>
      </c>
      <c r="D452" s="21" t="s">
        <v>250</v>
      </c>
      <c r="E452" s="17">
        <v>240</v>
      </c>
      <c r="F452" s="18">
        <v>64.5</v>
      </c>
      <c r="G452" s="18"/>
      <c r="H452" s="18">
        <f t="shared" si="75"/>
        <v>64.5</v>
      </c>
      <c r="I452" s="18"/>
      <c r="J452" s="18">
        <f t="shared" si="76"/>
        <v>64.5</v>
      </c>
      <c r="K452" s="18"/>
      <c r="L452" s="18">
        <f t="shared" si="77"/>
        <v>64.5</v>
      </c>
      <c r="M452" s="18"/>
      <c r="N452" s="18">
        <f t="shared" si="78"/>
        <v>64.5</v>
      </c>
      <c r="O452" s="18"/>
      <c r="P452" s="18">
        <f t="shared" si="67"/>
        <v>64.5</v>
      </c>
      <c r="Q452" s="18"/>
      <c r="R452" s="18">
        <f t="shared" si="81"/>
        <v>64.5</v>
      </c>
    </row>
    <row r="453" spans="1:18" ht="30" x14ac:dyDescent="0.3">
      <c r="A453" s="85" t="s">
        <v>251</v>
      </c>
      <c r="B453" s="17" t="s">
        <v>58</v>
      </c>
      <c r="C453" s="17" t="s">
        <v>97</v>
      </c>
      <c r="D453" s="21" t="s">
        <v>252</v>
      </c>
      <c r="E453" s="17" t="s">
        <v>14</v>
      </c>
      <c r="F453" s="18">
        <f>F454+F456+F458</f>
        <v>23466.600000000002</v>
      </c>
      <c r="G453" s="18">
        <f>G454+G456+G458</f>
        <v>0</v>
      </c>
      <c r="H453" s="18">
        <f t="shared" si="75"/>
        <v>23466.600000000002</v>
      </c>
      <c r="I453" s="18">
        <f>I454+I456+I458</f>
        <v>0</v>
      </c>
      <c r="J453" s="18">
        <f t="shared" si="76"/>
        <v>23466.600000000002</v>
      </c>
      <c r="K453" s="18">
        <f>K454+K456+K458</f>
        <v>0</v>
      </c>
      <c r="L453" s="18">
        <f t="shared" si="77"/>
        <v>23466.600000000002</v>
      </c>
      <c r="M453" s="18">
        <f>M454+M456+M458</f>
        <v>21.7</v>
      </c>
      <c r="N453" s="18">
        <f t="shared" si="78"/>
        <v>23488.300000000003</v>
      </c>
      <c r="O453" s="18">
        <f>O454+O456+O458</f>
        <v>0</v>
      </c>
      <c r="P453" s="18">
        <f t="shared" si="67"/>
        <v>23488.300000000003</v>
      </c>
      <c r="Q453" s="18">
        <f>Q454+Q456+Q458</f>
        <v>605.20000000000005</v>
      </c>
      <c r="R453" s="18">
        <f t="shared" si="81"/>
        <v>24093.500000000004</v>
      </c>
    </row>
    <row r="454" spans="1:18" ht="75" x14ac:dyDescent="0.3">
      <c r="A454" s="85" t="s">
        <v>113</v>
      </c>
      <c r="B454" s="17" t="s">
        <v>58</v>
      </c>
      <c r="C454" s="17" t="s">
        <v>97</v>
      </c>
      <c r="D454" s="21" t="s">
        <v>252</v>
      </c>
      <c r="E454" s="17">
        <v>100</v>
      </c>
      <c r="F454" s="18">
        <f>F455</f>
        <v>18866.400000000001</v>
      </c>
      <c r="G454" s="18">
        <f>G455</f>
        <v>0</v>
      </c>
      <c r="H454" s="18">
        <f t="shared" si="75"/>
        <v>18866.400000000001</v>
      </c>
      <c r="I454" s="18">
        <f>I455</f>
        <v>0</v>
      </c>
      <c r="J454" s="18">
        <f t="shared" si="76"/>
        <v>18866.400000000001</v>
      </c>
      <c r="K454" s="18">
        <f>K455</f>
        <v>0</v>
      </c>
      <c r="L454" s="18">
        <f t="shared" si="77"/>
        <v>18866.400000000001</v>
      </c>
      <c r="M454" s="18">
        <f>M455</f>
        <v>21.7</v>
      </c>
      <c r="N454" s="18">
        <f t="shared" si="78"/>
        <v>18888.100000000002</v>
      </c>
      <c r="O454" s="18">
        <f>O455</f>
        <v>0</v>
      </c>
      <c r="P454" s="18">
        <f t="shared" si="67"/>
        <v>18888.100000000002</v>
      </c>
      <c r="Q454" s="18">
        <f>Q455</f>
        <v>102.7</v>
      </c>
      <c r="R454" s="18">
        <f t="shared" si="81"/>
        <v>18990.800000000003</v>
      </c>
    </row>
    <row r="455" spans="1:18" ht="15.75" customHeight="1" x14ac:dyDescent="0.3">
      <c r="A455" s="85" t="s">
        <v>85</v>
      </c>
      <c r="B455" s="17" t="s">
        <v>58</v>
      </c>
      <c r="C455" s="17" t="s">
        <v>97</v>
      </c>
      <c r="D455" s="21" t="s">
        <v>252</v>
      </c>
      <c r="E455" s="17">
        <v>110</v>
      </c>
      <c r="F455" s="18">
        <v>18866.400000000001</v>
      </c>
      <c r="G455" s="18"/>
      <c r="H455" s="18">
        <f t="shared" si="75"/>
        <v>18866.400000000001</v>
      </c>
      <c r="I455" s="18"/>
      <c r="J455" s="18">
        <f t="shared" si="76"/>
        <v>18866.400000000001</v>
      </c>
      <c r="K455" s="18"/>
      <c r="L455" s="18">
        <f t="shared" si="77"/>
        <v>18866.400000000001</v>
      </c>
      <c r="M455" s="18">
        <v>21.7</v>
      </c>
      <c r="N455" s="18">
        <f t="shared" si="78"/>
        <v>18888.100000000002</v>
      </c>
      <c r="O455" s="18">
        <v>0</v>
      </c>
      <c r="P455" s="18">
        <f t="shared" si="67"/>
        <v>18888.100000000002</v>
      </c>
      <c r="Q455" s="18">
        <v>102.7</v>
      </c>
      <c r="R455" s="18">
        <f t="shared" si="81"/>
        <v>18990.800000000003</v>
      </c>
    </row>
    <row r="456" spans="1:18" ht="30" x14ac:dyDescent="0.3">
      <c r="A456" s="85" t="s">
        <v>35</v>
      </c>
      <c r="B456" s="17" t="s">
        <v>58</v>
      </c>
      <c r="C456" s="17" t="s">
        <v>97</v>
      </c>
      <c r="D456" s="21" t="s">
        <v>252</v>
      </c>
      <c r="E456" s="17">
        <v>200</v>
      </c>
      <c r="F456" s="18">
        <f>F457</f>
        <v>4457.2</v>
      </c>
      <c r="G456" s="18">
        <f>G457</f>
        <v>0</v>
      </c>
      <c r="H456" s="18">
        <f t="shared" si="75"/>
        <v>4457.2</v>
      </c>
      <c r="I456" s="18">
        <f>I457</f>
        <v>0</v>
      </c>
      <c r="J456" s="18">
        <f t="shared" si="76"/>
        <v>4457.2</v>
      </c>
      <c r="K456" s="18">
        <f>K457</f>
        <v>0</v>
      </c>
      <c r="L456" s="18">
        <f t="shared" si="77"/>
        <v>4457.2</v>
      </c>
      <c r="M456" s="18">
        <f>M457</f>
        <v>0</v>
      </c>
      <c r="N456" s="18">
        <f t="shared" si="78"/>
        <v>4457.2</v>
      </c>
      <c r="O456" s="18">
        <f>O457</f>
        <v>0</v>
      </c>
      <c r="P456" s="18">
        <f t="shared" si="67"/>
        <v>4457.2</v>
      </c>
      <c r="Q456" s="18">
        <f>Q457</f>
        <v>502.5</v>
      </c>
      <c r="R456" s="18">
        <f t="shared" si="81"/>
        <v>4959.7</v>
      </c>
    </row>
    <row r="457" spans="1:18" ht="28.9" customHeight="1" x14ac:dyDescent="0.3">
      <c r="A457" s="85" t="s">
        <v>36</v>
      </c>
      <c r="B457" s="17" t="s">
        <v>58</v>
      </c>
      <c r="C457" s="17" t="s">
        <v>97</v>
      </c>
      <c r="D457" s="21" t="s">
        <v>252</v>
      </c>
      <c r="E457" s="17">
        <v>240</v>
      </c>
      <c r="F457" s="18">
        <v>4457.2</v>
      </c>
      <c r="G457" s="18"/>
      <c r="H457" s="18">
        <f t="shared" si="75"/>
        <v>4457.2</v>
      </c>
      <c r="I457" s="18"/>
      <c r="J457" s="18">
        <f t="shared" si="76"/>
        <v>4457.2</v>
      </c>
      <c r="K457" s="18"/>
      <c r="L457" s="18">
        <f t="shared" si="77"/>
        <v>4457.2</v>
      </c>
      <c r="M457" s="18"/>
      <c r="N457" s="18">
        <f t="shared" si="78"/>
        <v>4457.2</v>
      </c>
      <c r="O457" s="18"/>
      <c r="P457" s="18">
        <f t="shared" si="67"/>
        <v>4457.2</v>
      </c>
      <c r="Q457" s="18">
        <v>502.5</v>
      </c>
      <c r="R457" s="18">
        <f t="shared" si="81"/>
        <v>4959.7</v>
      </c>
    </row>
    <row r="458" spans="1:18" x14ac:dyDescent="0.3">
      <c r="A458" s="85" t="s">
        <v>37</v>
      </c>
      <c r="B458" s="17" t="s">
        <v>58</v>
      </c>
      <c r="C458" s="17" t="s">
        <v>97</v>
      </c>
      <c r="D458" s="21" t="s">
        <v>252</v>
      </c>
      <c r="E458" s="17">
        <v>800</v>
      </c>
      <c r="F458" s="18">
        <f>F459</f>
        <v>143</v>
      </c>
      <c r="G458" s="18">
        <f>G459</f>
        <v>0</v>
      </c>
      <c r="H458" s="18">
        <f t="shared" si="75"/>
        <v>143</v>
      </c>
      <c r="I458" s="18">
        <f>I459</f>
        <v>0</v>
      </c>
      <c r="J458" s="18">
        <f t="shared" si="76"/>
        <v>143</v>
      </c>
      <c r="K458" s="18">
        <f>K459</f>
        <v>0</v>
      </c>
      <c r="L458" s="18">
        <f t="shared" si="77"/>
        <v>143</v>
      </c>
      <c r="M458" s="18">
        <f>M459</f>
        <v>0</v>
      </c>
      <c r="N458" s="18">
        <f t="shared" si="78"/>
        <v>143</v>
      </c>
      <c r="O458" s="18">
        <f>O459</f>
        <v>0</v>
      </c>
      <c r="P458" s="18">
        <f t="shared" si="67"/>
        <v>143</v>
      </c>
      <c r="Q458" s="18">
        <f>Q459</f>
        <v>0</v>
      </c>
      <c r="R458" s="18">
        <f t="shared" si="81"/>
        <v>143</v>
      </c>
    </row>
    <row r="459" spans="1:18" x14ac:dyDescent="0.3">
      <c r="A459" s="85" t="s">
        <v>38</v>
      </c>
      <c r="B459" s="17" t="s">
        <v>58</v>
      </c>
      <c r="C459" s="17" t="s">
        <v>97</v>
      </c>
      <c r="D459" s="21" t="s">
        <v>252</v>
      </c>
      <c r="E459" s="17">
        <v>850</v>
      </c>
      <c r="F459" s="18">
        <v>143</v>
      </c>
      <c r="G459" s="18"/>
      <c r="H459" s="18">
        <f t="shared" si="75"/>
        <v>143</v>
      </c>
      <c r="I459" s="18"/>
      <c r="J459" s="18">
        <f t="shared" si="76"/>
        <v>143</v>
      </c>
      <c r="K459" s="18"/>
      <c r="L459" s="18">
        <f t="shared" si="77"/>
        <v>143</v>
      </c>
      <c r="M459" s="18"/>
      <c r="N459" s="18">
        <f t="shared" si="78"/>
        <v>143</v>
      </c>
      <c r="O459" s="18"/>
      <c r="P459" s="18">
        <f t="shared" si="67"/>
        <v>143</v>
      </c>
      <c r="Q459" s="18"/>
      <c r="R459" s="18">
        <f t="shared" si="81"/>
        <v>143</v>
      </c>
    </row>
    <row r="460" spans="1:18" x14ac:dyDescent="0.3">
      <c r="A460" s="65" t="s">
        <v>253</v>
      </c>
      <c r="B460" s="15" t="s">
        <v>140</v>
      </c>
      <c r="C460" s="15" t="s">
        <v>12</v>
      </c>
      <c r="D460" s="28" t="s">
        <v>13</v>
      </c>
      <c r="E460" s="15" t="s">
        <v>14</v>
      </c>
      <c r="F460" s="14">
        <f>F461+F505</f>
        <v>44925.200000000004</v>
      </c>
      <c r="G460" s="14">
        <f>G461+G505</f>
        <v>2907.8</v>
      </c>
      <c r="H460" s="14">
        <f t="shared" si="75"/>
        <v>47833.000000000007</v>
      </c>
      <c r="I460" s="14">
        <f>I461+I505</f>
        <v>-4.546363285840016E-14</v>
      </c>
      <c r="J460" s="14">
        <f t="shared" si="76"/>
        <v>47833.000000000007</v>
      </c>
      <c r="K460" s="14">
        <f>K461+K505</f>
        <v>1036.8000000000002</v>
      </c>
      <c r="L460" s="14">
        <f t="shared" si="77"/>
        <v>48869.80000000001</v>
      </c>
      <c r="M460" s="14">
        <f>M461+M505</f>
        <v>690.3</v>
      </c>
      <c r="N460" s="14">
        <f t="shared" si="78"/>
        <v>49560.100000000013</v>
      </c>
      <c r="O460" s="14">
        <f>O461+O505</f>
        <v>0</v>
      </c>
      <c r="P460" s="14">
        <f t="shared" ref="P460:P549" si="82">N460+O460</f>
        <v>49560.100000000013</v>
      </c>
      <c r="Q460" s="14">
        <f>Q461+Q505</f>
        <v>0</v>
      </c>
      <c r="R460" s="14">
        <f t="shared" si="81"/>
        <v>49560.100000000013</v>
      </c>
    </row>
    <row r="461" spans="1:18" x14ac:dyDescent="0.3">
      <c r="A461" s="85" t="s">
        <v>254</v>
      </c>
      <c r="B461" s="17" t="s">
        <v>140</v>
      </c>
      <c r="C461" s="17" t="s">
        <v>11</v>
      </c>
      <c r="D461" s="21" t="s">
        <v>13</v>
      </c>
      <c r="E461" s="17" t="s">
        <v>14</v>
      </c>
      <c r="F461" s="18">
        <f>F462+F494</f>
        <v>40996.300000000003</v>
      </c>
      <c r="G461" s="18">
        <f>G462+G494</f>
        <v>0</v>
      </c>
      <c r="H461" s="18">
        <f t="shared" si="75"/>
        <v>40996.300000000003</v>
      </c>
      <c r="I461" s="18">
        <f>I462+I494</f>
        <v>0</v>
      </c>
      <c r="J461" s="18">
        <f t="shared" si="76"/>
        <v>40996.300000000003</v>
      </c>
      <c r="K461" s="18">
        <f>K462+K494</f>
        <v>1036.8000000000002</v>
      </c>
      <c r="L461" s="18">
        <f t="shared" si="77"/>
        <v>42033.100000000006</v>
      </c>
      <c r="M461" s="18">
        <f>M462+M494</f>
        <v>299.60000000000002</v>
      </c>
      <c r="N461" s="18">
        <f t="shared" si="78"/>
        <v>42332.700000000004</v>
      </c>
      <c r="O461" s="18">
        <f>O462+O494</f>
        <v>0</v>
      </c>
      <c r="P461" s="18">
        <f t="shared" si="82"/>
        <v>42332.700000000004</v>
      </c>
      <c r="Q461" s="18">
        <f>Q462+Q494</f>
        <v>0</v>
      </c>
      <c r="R461" s="18">
        <f t="shared" si="81"/>
        <v>42332.700000000004</v>
      </c>
    </row>
    <row r="462" spans="1:18" ht="30" x14ac:dyDescent="0.3">
      <c r="A462" s="85" t="s">
        <v>681</v>
      </c>
      <c r="B462" s="17" t="s">
        <v>140</v>
      </c>
      <c r="C462" s="17" t="s">
        <v>11</v>
      </c>
      <c r="D462" s="21" t="s">
        <v>229</v>
      </c>
      <c r="E462" s="17" t="s">
        <v>14</v>
      </c>
      <c r="F462" s="18">
        <f>F463+F487</f>
        <v>28524.600000000002</v>
      </c>
      <c r="G462" s="18">
        <f>G463+G487</f>
        <v>0</v>
      </c>
      <c r="H462" s="18">
        <f t="shared" si="75"/>
        <v>28524.600000000002</v>
      </c>
      <c r="I462" s="18">
        <f>I463+I487</f>
        <v>0</v>
      </c>
      <c r="J462" s="18">
        <f t="shared" si="76"/>
        <v>28524.600000000002</v>
      </c>
      <c r="K462" s="18">
        <f>K463+K487</f>
        <v>928.30000000000007</v>
      </c>
      <c r="L462" s="18">
        <f t="shared" si="77"/>
        <v>29452.9</v>
      </c>
      <c r="M462" s="18">
        <f>M463+M487</f>
        <v>299.60000000000002</v>
      </c>
      <c r="N462" s="18">
        <f t="shared" si="78"/>
        <v>29752.5</v>
      </c>
      <c r="O462" s="18">
        <f>O463+O487</f>
        <v>0</v>
      </c>
      <c r="P462" s="18">
        <f t="shared" si="82"/>
        <v>29752.5</v>
      </c>
      <c r="Q462" s="18">
        <f>Q463+Q487</f>
        <v>0</v>
      </c>
      <c r="R462" s="18">
        <f t="shared" si="81"/>
        <v>29752.5</v>
      </c>
    </row>
    <row r="463" spans="1:18" ht="30" x14ac:dyDescent="0.3">
      <c r="A463" s="85" t="s">
        <v>255</v>
      </c>
      <c r="B463" s="17" t="s">
        <v>140</v>
      </c>
      <c r="C463" s="17" t="s">
        <v>11</v>
      </c>
      <c r="D463" s="21" t="s">
        <v>256</v>
      </c>
      <c r="E463" s="17" t="s">
        <v>14</v>
      </c>
      <c r="F463" s="18">
        <f>F464+F477</f>
        <v>28270.9</v>
      </c>
      <c r="G463" s="18">
        <f>G464+G477</f>
        <v>0</v>
      </c>
      <c r="H463" s="18">
        <f t="shared" si="75"/>
        <v>28270.9</v>
      </c>
      <c r="I463" s="18">
        <f>I464+I477</f>
        <v>0</v>
      </c>
      <c r="J463" s="18">
        <f t="shared" si="76"/>
        <v>28270.9</v>
      </c>
      <c r="K463" s="18">
        <f>K464+K477</f>
        <v>928.30000000000007</v>
      </c>
      <c r="L463" s="18">
        <f t="shared" si="77"/>
        <v>29199.200000000001</v>
      </c>
      <c r="M463" s="18">
        <f>M464+M477</f>
        <v>295.8</v>
      </c>
      <c r="N463" s="18">
        <f t="shared" si="78"/>
        <v>29495</v>
      </c>
      <c r="O463" s="18">
        <f>O464+O477</f>
        <v>0</v>
      </c>
      <c r="P463" s="18">
        <f t="shared" si="82"/>
        <v>29495</v>
      </c>
      <c r="Q463" s="18">
        <f>Q464+Q477</f>
        <v>0</v>
      </c>
      <c r="R463" s="18">
        <f t="shared" si="81"/>
        <v>29495</v>
      </c>
    </row>
    <row r="464" spans="1:18" ht="30" x14ac:dyDescent="0.3">
      <c r="A464" s="85" t="s">
        <v>257</v>
      </c>
      <c r="B464" s="17" t="s">
        <v>140</v>
      </c>
      <c r="C464" s="17" t="s">
        <v>11</v>
      </c>
      <c r="D464" s="21" t="s">
        <v>258</v>
      </c>
      <c r="E464" s="17" t="s">
        <v>14</v>
      </c>
      <c r="F464" s="18">
        <f>F465+F468</f>
        <v>13128</v>
      </c>
      <c r="G464" s="18">
        <f>G465+G468</f>
        <v>0</v>
      </c>
      <c r="H464" s="18">
        <f t="shared" si="75"/>
        <v>13128</v>
      </c>
      <c r="I464" s="18">
        <f>I465+I468</f>
        <v>0</v>
      </c>
      <c r="J464" s="18">
        <f t="shared" si="76"/>
        <v>13128</v>
      </c>
      <c r="K464" s="18">
        <f>K465+K468+K471+K474</f>
        <v>856.1</v>
      </c>
      <c r="L464" s="18">
        <f t="shared" si="77"/>
        <v>13984.1</v>
      </c>
      <c r="M464" s="18">
        <f>M465+M468+M471+M474</f>
        <v>280.2</v>
      </c>
      <c r="N464" s="18">
        <f t="shared" si="78"/>
        <v>14264.300000000001</v>
      </c>
      <c r="O464" s="18">
        <f>O465+O468+O471+O474</f>
        <v>0</v>
      </c>
      <c r="P464" s="18">
        <f t="shared" si="82"/>
        <v>14264.300000000001</v>
      </c>
      <c r="Q464" s="18">
        <f>Q465+Q468+Q471+Q474</f>
        <v>0</v>
      </c>
      <c r="R464" s="18">
        <f t="shared" si="81"/>
        <v>14264.300000000001</v>
      </c>
    </row>
    <row r="465" spans="1:18" ht="45" x14ac:dyDescent="0.3">
      <c r="A465" s="85" t="s">
        <v>259</v>
      </c>
      <c r="B465" s="17" t="s">
        <v>140</v>
      </c>
      <c r="C465" s="17" t="s">
        <v>11</v>
      </c>
      <c r="D465" s="21" t="s">
        <v>260</v>
      </c>
      <c r="E465" s="17" t="s">
        <v>14</v>
      </c>
      <c r="F465" s="18">
        <f>F466</f>
        <v>10512.3</v>
      </c>
      <c r="G465" s="18">
        <f>G466</f>
        <v>0</v>
      </c>
      <c r="H465" s="18">
        <f t="shared" si="75"/>
        <v>10512.3</v>
      </c>
      <c r="I465" s="18">
        <f>I466</f>
        <v>0</v>
      </c>
      <c r="J465" s="18">
        <f t="shared" si="76"/>
        <v>10512.3</v>
      </c>
      <c r="K465" s="18">
        <f>K466</f>
        <v>0</v>
      </c>
      <c r="L465" s="18">
        <f t="shared" si="77"/>
        <v>10512.3</v>
      </c>
      <c r="M465" s="18">
        <f>M466</f>
        <v>0</v>
      </c>
      <c r="N465" s="18">
        <f t="shared" si="78"/>
        <v>10512.3</v>
      </c>
      <c r="O465" s="18">
        <f>O466</f>
        <v>0</v>
      </c>
      <c r="P465" s="18">
        <f t="shared" si="82"/>
        <v>10512.3</v>
      </c>
      <c r="Q465" s="18">
        <f>Q466</f>
        <v>0</v>
      </c>
      <c r="R465" s="18">
        <f t="shared" si="81"/>
        <v>10512.3</v>
      </c>
    </row>
    <row r="466" spans="1:18" ht="33.75" customHeight="1" x14ac:dyDescent="0.3">
      <c r="A466" s="85" t="s">
        <v>123</v>
      </c>
      <c r="B466" s="17" t="s">
        <v>140</v>
      </c>
      <c r="C466" s="17" t="s">
        <v>11</v>
      </c>
      <c r="D466" s="21" t="s">
        <v>260</v>
      </c>
      <c r="E466" s="17">
        <v>600</v>
      </c>
      <c r="F466" s="18">
        <f>F467</f>
        <v>10512.3</v>
      </c>
      <c r="G466" s="18">
        <f>G467</f>
        <v>0</v>
      </c>
      <c r="H466" s="18">
        <f t="shared" si="75"/>
        <v>10512.3</v>
      </c>
      <c r="I466" s="18">
        <f>I467</f>
        <v>0</v>
      </c>
      <c r="J466" s="18">
        <f t="shared" si="76"/>
        <v>10512.3</v>
      </c>
      <c r="K466" s="18">
        <f>K467</f>
        <v>0</v>
      </c>
      <c r="L466" s="18">
        <f t="shared" si="77"/>
        <v>10512.3</v>
      </c>
      <c r="M466" s="18">
        <f>M467</f>
        <v>0</v>
      </c>
      <c r="N466" s="18">
        <f t="shared" si="78"/>
        <v>10512.3</v>
      </c>
      <c r="O466" s="18">
        <f>O467</f>
        <v>0</v>
      </c>
      <c r="P466" s="18">
        <f t="shared" si="82"/>
        <v>10512.3</v>
      </c>
      <c r="Q466" s="18">
        <f>Q467</f>
        <v>0</v>
      </c>
      <c r="R466" s="18">
        <f t="shared" si="81"/>
        <v>10512.3</v>
      </c>
    </row>
    <row r="467" spans="1:18" x14ac:dyDescent="0.3">
      <c r="A467" s="85" t="s">
        <v>131</v>
      </c>
      <c r="B467" s="17" t="s">
        <v>140</v>
      </c>
      <c r="C467" s="17" t="s">
        <v>11</v>
      </c>
      <c r="D467" s="21" t="s">
        <v>260</v>
      </c>
      <c r="E467" s="17">
        <v>610</v>
      </c>
      <c r="F467" s="18">
        <v>10512.3</v>
      </c>
      <c r="G467" s="18"/>
      <c r="H467" s="18">
        <f t="shared" si="75"/>
        <v>10512.3</v>
      </c>
      <c r="I467" s="18"/>
      <c r="J467" s="18">
        <f t="shared" si="76"/>
        <v>10512.3</v>
      </c>
      <c r="K467" s="18"/>
      <c r="L467" s="18">
        <f t="shared" si="77"/>
        <v>10512.3</v>
      </c>
      <c r="M467" s="18"/>
      <c r="N467" s="18">
        <f t="shared" si="78"/>
        <v>10512.3</v>
      </c>
      <c r="O467" s="18"/>
      <c r="P467" s="18">
        <f t="shared" si="82"/>
        <v>10512.3</v>
      </c>
      <c r="Q467" s="18"/>
      <c r="R467" s="18">
        <f t="shared" si="81"/>
        <v>10512.3</v>
      </c>
    </row>
    <row r="468" spans="1:18" ht="45" x14ac:dyDescent="0.3">
      <c r="A468" s="85" t="s">
        <v>261</v>
      </c>
      <c r="B468" s="17" t="s">
        <v>140</v>
      </c>
      <c r="C468" s="17" t="s">
        <v>11</v>
      </c>
      <c r="D468" s="21" t="s">
        <v>262</v>
      </c>
      <c r="E468" s="17" t="s">
        <v>14</v>
      </c>
      <c r="F468" s="18">
        <f>F469</f>
        <v>2615.6999999999998</v>
      </c>
      <c r="G468" s="18">
        <f>G469</f>
        <v>0</v>
      </c>
      <c r="H468" s="18">
        <f t="shared" si="75"/>
        <v>2615.6999999999998</v>
      </c>
      <c r="I468" s="18">
        <f>I469</f>
        <v>0</v>
      </c>
      <c r="J468" s="18">
        <f t="shared" si="76"/>
        <v>2615.6999999999998</v>
      </c>
      <c r="K468" s="18">
        <f>K469</f>
        <v>53.4</v>
      </c>
      <c r="L468" s="18">
        <f t="shared" si="77"/>
        <v>2669.1</v>
      </c>
      <c r="M468" s="18">
        <f>M469</f>
        <v>280.2</v>
      </c>
      <c r="N468" s="18">
        <f t="shared" si="78"/>
        <v>2949.2999999999997</v>
      </c>
      <c r="O468" s="18">
        <f>O469</f>
        <v>0</v>
      </c>
      <c r="P468" s="18">
        <f t="shared" si="82"/>
        <v>2949.2999999999997</v>
      </c>
      <c r="Q468" s="18">
        <f>Q469</f>
        <v>0</v>
      </c>
      <c r="R468" s="18">
        <f t="shared" si="81"/>
        <v>2949.2999999999997</v>
      </c>
    </row>
    <row r="469" spans="1:18" ht="33.75" customHeight="1" x14ac:dyDescent="0.3">
      <c r="A469" s="85" t="s">
        <v>123</v>
      </c>
      <c r="B469" s="17" t="s">
        <v>140</v>
      </c>
      <c r="C469" s="17" t="s">
        <v>11</v>
      </c>
      <c r="D469" s="21" t="s">
        <v>262</v>
      </c>
      <c r="E469" s="17">
        <v>600</v>
      </c>
      <c r="F469" s="18">
        <f>F470</f>
        <v>2615.6999999999998</v>
      </c>
      <c r="G469" s="18">
        <f>G470</f>
        <v>0</v>
      </c>
      <c r="H469" s="18">
        <f t="shared" si="75"/>
        <v>2615.6999999999998</v>
      </c>
      <c r="I469" s="18">
        <f>I470</f>
        <v>0</v>
      </c>
      <c r="J469" s="18">
        <f t="shared" si="76"/>
        <v>2615.6999999999998</v>
      </c>
      <c r="K469" s="18">
        <f>K470</f>
        <v>53.4</v>
      </c>
      <c r="L469" s="18">
        <f t="shared" si="77"/>
        <v>2669.1</v>
      </c>
      <c r="M469" s="18">
        <f>M470</f>
        <v>280.2</v>
      </c>
      <c r="N469" s="18">
        <f t="shared" si="78"/>
        <v>2949.2999999999997</v>
      </c>
      <c r="O469" s="18">
        <f>O470</f>
        <v>0</v>
      </c>
      <c r="P469" s="18">
        <f t="shared" si="82"/>
        <v>2949.2999999999997</v>
      </c>
      <c r="Q469" s="18">
        <f>Q470</f>
        <v>0</v>
      </c>
      <c r="R469" s="18">
        <f t="shared" si="81"/>
        <v>2949.2999999999997</v>
      </c>
    </row>
    <row r="470" spans="1:18" x14ac:dyDescent="0.3">
      <c r="A470" s="85" t="s">
        <v>131</v>
      </c>
      <c r="B470" s="17" t="s">
        <v>140</v>
      </c>
      <c r="C470" s="17" t="s">
        <v>11</v>
      </c>
      <c r="D470" s="21" t="s">
        <v>262</v>
      </c>
      <c r="E470" s="17">
        <v>610</v>
      </c>
      <c r="F470" s="18">
        <v>2615.6999999999998</v>
      </c>
      <c r="G470" s="18"/>
      <c r="H470" s="18">
        <f t="shared" si="75"/>
        <v>2615.6999999999998</v>
      </c>
      <c r="I470" s="18"/>
      <c r="J470" s="18">
        <f t="shared" si="76"/>
        <v>2615.6999999999998</v>
      </c>
      <c r="K470" s="18">
        <v>53.4</v>
      </c>
      <c r="L470" s="18">
        <f t="shared" si="77"/>
        <v>2669.1</v>
      </c>
      <c r="M470" s="18">
        <v>280.2</v>
      </c>
      <c r="N470" s="18">
        <f t="shared" si="78"/>
        <v>2949.2999999999997</v>
      </c>
      <c r="O470" s="18">
        <v>0</v>
      </c>
      <c r="P470" s="18">
        <f t="shared" si="82"/>
        <v>2949.2999999999997</v>
      </c>
      <c r="Q470" s="18">
        <v>0</v>
      </c>
      <c r="R470" s="18">
        <f t="shared" si="81"/>
        <v>2949.2999999999997</v>
      </c>
    </row>
    <row r="471" spans="1:18" ht="45" x14ac:dyDescent="0.3">
      <c r="A471" s="85" t="s">
        <v>916</v>
      </c>
      <c r="B471" s="17" t="s">
        <v>140</v>
      </c>
      <c r="C471" s="17" t="s">
        <v>11</v>
      </c>
      <c r="D471" s="17" t="s">
        <v>917</v>
      </c>
      <c r="E471" s="17" t="s">
        <v>14</v>
      </c>
      <c r="F471" s="3"/>
      <c r="G471" s="3"/>
      <c r="H471" s="18"/>
      <c r="I471" s="3"/>
      <c r="J471" s="18"/>
      <c r="K471" s="3">
        <f>K472</f>
        <v>800.7</v>
      </c>
      <c r="L471" s="18">
        <f t="shared" si="77"/>
        <v>800.7</v>
      </c>
      <c r="M471" s="3">
        <f>M472</f>
        <v>0</v>
      </c>
      <c r="N471" s="18">
        <f t="shared" si="78"/>
        <v>800.7</v>
      </c>
      <c r="O471" s="3">
        <f>O472</f>
        <v>0</v>
      </c>
      <c r="P471" s="18">
        <f t="shared" si="82"/>
        <v>800.7</v>
      </c>
      <c r="Q471" s="3">
        <f>Q472</f>
        <v>0</v>
      </c>
      <c r="R471" s="18">
        <f t="shared" si="81"/>
        <v>800.7</v>
      </c>
    </row>
    <row r="472" spans="1:18" ht="30" x14ac:dyDescent="0.3">
      <c r="A472" s="85" t="s">
        <v>123</v>
      </c>
      <c r="B472" s="17" t="s">
        <v>140</v>
      </c>
      <c r="C472" s="17" t="s">
        <v>11</v>
      </c>
      <c r="D472" s="17" t="s">
        <v>917</v>
      </c>
      <c r="E472" s="17">
        <v>600</v>
      </c>
      <c r="F472" s="3"/>
      <c r="G472" s="3"/>
      <c r="H472" s="18"/>
      <c r="I472" s="3"/>
      <c r="J472" s="18"/>
      <c r="K472" s="3">
        <f>K473</f>
        <v>800.7</v>
      </c>
      <c r="L472" s="18">
        <f t="shared" si="77"/>
        <v>800.7</v>
      </c>
      <c r="M472" s="3">
        <f>M473</f>
        <v>0</v>
      </c>
      <c r="N472" s="18">
        <f t="shared" si="78"/>
        <v>800.7</v>
      </c>
      <c r="O472" s="3">
        <f>O473</f>
        <v>0</v>
      </c>
      <c r="P472" s="18">
        <f t="shared" si="82"/>
        <v>800.7</v>
      </c>
      <c r="Q472" s="3">
        <f>Q473</f>
        <v>0</v>
      </c>
      <c r="R472" s="18">
        <f t="shared" si="81"/>
        <v>800.7</v>
      </c>
    </row>
    <row r="473" spans="1:18" x14ac:dyDescent="0.3">
      <c r="A473" s="85" t="s">
        <v>131</v>
      </c>
      <c r="B473" s="17" t="s">
        <v>140</v>
      </c>
      <c r="C473" s="17" t="s">
        <v>11</v>
      </c>
      <c r="D473" s="17" t="s">
        <v>917</v>
      </c>
      <c r="E473" s="17">
        <v>610</v>
      </c>
      <c r="F473" s="3"/>
      <c r="G473" s="3"/>
      <c r="H473" s="18"/>
      <c r="I473" s="3"/>
      <c r="J473" s="18"/>
      <c r="K473" s="3">
        <v>800.7</v>
      </c>
      <c r="L473" s="18">
        <f t="shared" si="77"/>
        <v>800.7</v>
      </c>
      <c r="M473" s="3"/>
      <c r="N473" s="18">
        <f t="shared" si="78"/>
        <v>800.7</v>
      </c>
      <c r="O473" s="3"/>
      <c r="P473" s="18">
        <f t="shared" si="82"/>
        <v>800.7</v>
      </c>
      <c r="Q473" s="3"/>
      <c r="R473" s="18">
        <f t="shared" si="81"/>
        <v>800.7</v>
      </c>
    </row>
    <row r="474" spans="1:18" ht="45" x14ac:dyDescent="0.3">
      <c r="A474" s="85" t="s">
        <v>918</v>
      </c>
      <c r="B474" s="17" t="s">
        <v>140</v>
      </c>
      <c r="C474" s="17" t="s">
        <v>11</v>
      </c>
      <c r="D474" s="17" t="s">
        <v>919</v>
      </c>
      <c r="E474" s="17" t="s">
        <v>14</v>
      </c>
      <c r="F474" s="3"/>
      <c r="G474" s="3"/>
      <c r="H474" s="18"/>
      <c r="I474" s="3"/>
      <c r="J474" s="18"/>
      <c r="K474" s="3">
        <f>K475</f>
        <v>2</v>
      </c>
      <c r="L474" s="18">
        <f t="shared" si="77"/>
        <v>2</v>
      </c>
      <c r="M474" s="3">
        <f>M475</f>
        <v>0</v>
      </c>
      <c r="N474" s="18">
        <f t="shared" si="78"/>
        <v>2</v>
      </c>
      <c r="O474" s="3">
        <f>O475</f>
        <v>0</v>
      </c>
      <c r="P474" s="18">
        <f t="shared" si="82"/>
        <v>2</v>
      </c>
      <c r="Q474" s="3">
        <f>Q475</f>
        <v>0</v>
      </c>
      <c r="R474" s="18">
        <f t="shared" si="81"/>
        <v>2</v>
      </c>
    </row>
    <row r="475" spans="1:18" ht="30" x14ac:dyDescent="0.3">
      <c r="A475" s="85" t="s">
        <v>123</v>
      </c>
      <c r="B475" s="17" t="s">
        <v>140</v>
      </c>
      <c r="C475" s="17" t="s">
        <v>11</v>
      </c>
      <c r="D475" s="17" t="s">
        <v>919</v>
      </c>
      <c r="E475" s="17">
        <v>600</v>
      </c>
      <c r="F475" s="3"/>
      <c r="G475" s="3"/>
      <c r="H475" s="18"/>
      <c r="I475" s="3"/>
      <c r="J475" s="18"/>
      <c r="K475" s="3">
        <f>K476</f>
        <v>2</v>
      </c>
      <c r="L475" s="18">
        <f t="shared" si="77"/>
        <v>2</v>
      </c>
      <c r="M475" s="3">
        <f>M476</f>
        <v>0</v>
      </c>
      <c r="N475" s="18">
        <f t="shared" si="78"/>
        <v>2</v>
      </c>
      <c r="O475" s="3">
        <f>O476</f>
        <v>0</v>
      </c>
      <c r="P475" s="18">
        <f t="shared" si="82"/>
        <v>2</v>
      </c>
      <c r="Q475" s="3">
        <f>Q476</f>
        <v>0</v>
      </c>
      <c r="R475" s="18">
        <f t="shared" si="81"/>
        <v>2</v>
      </c>
    </row>
    <row r="476" spans="1:18" x14ac:dyDescent="0.3">
      <c r="A476" s="85" t="s">
        <v>131</v>
      </c>
      <c r="B476" s="17" t="s">
        <v>140</v>
      </c>
      <c r="C476" s="17" t="s">
        <v>11</v>
      </c>
      <c r="D476" s="17" t="s">
        <v>919</v>
      </c>
      <c r="E476" s="17">
        <v>610</v>
      </c>
      <c r="F476" s="3"/>
      <c r="G476" s="3"/>
      <c r="H476" s="18"/>
      <c r="I476" s="3"/>
      <c r="J476" s="70"/>
      <c r="K476" s="72">
        <v>2</v>
      </c>
      <c r="L476" s="18">
        <f t="shared" si="77"/>
        <v>2</v>
      </c>
      <c r="M476" s="72"/>
      <c r="N476" s="18">
        <f t="shared" si="78"/>
        <v>2</v>
      </c>
      <c r="O476" s="72"/>
      <c r="P476" s="18">
        <f t="shared" si="82"/>
        <v>2</v>
      </c>
      <c r="Q476" s="72"/>
      <c r="R476" s="18">
        <f t="shared" si="81"/>
        <v>2</v>
      </c>
    </row>
    <row r="477" spans="1:18" ht="17.45" customHeight="1" x14ac:dyDescent="0.3">
      <c r="A477" s="85" t="s">
        <v>263</v>
      </c>
      <c r="B477" s="17" t="s">
        <v>140</v>
      </c>
      <c r="C477" s="17" t="s">
        <v>11</v>
      </c>
      <c r="D477" s="21" t="s">
        <v>264</v>
      </c>
      <c r="E477" s="17" t="s">
        <v>14</v>
      </c>
      <c r="F477" s="18">
        <f>F478+F484</f>
        <v>15142.9</v>
      </c>
      <c r="G477" s="18">
        <f>G478+G484</f>
        <v>0</v>
      </c>
      <c r="H477" s="18">
        <f t="shared" si="75"/>
        <v>15142.9</v>
      </c>
      <c r="I477" s="18">
        <f>I478+I484</f>
        <v>0</v>
      </c>
      <c r="J477" s="18">
        <f t="shared" si="76"/>
        <v>15142.9</v>
      </c>
      <c r="K477" s="18">
        <f>K478+K484+K481</f>
        <v>72.2</v>
      </c>
      <c r="L477" s="18">
        <f t="shared" si="77"/>
        <v>15215.1</v>
      </c>
      <c r="M477" s="18">
        <f>M478+M484+M481</f>
        <v>15.6</v>
      </c>
      <c r="N477" s="18">
        <f t="shared" si="78"/>
        <v>15230.7</v>
      </c>
      <c r="O477" s="18">
        <f>O478+O484+O481</f>
        <v>0</v>
      </c>
      <c r="P477" s="18">
        <f t="shared" si="82"/>
        <v>15230.7</v>
      </c>
      <c r="Q477" s="18">
        <f>Q478+Q484+Q481</f>
        <v>0</v>
      </c>
      <c r="R477" s="18">
        <f t="shared" si="81"/>
        <v>15230.7</v>
      </c>
    </row>
    <row r="478" spans="1:18" ht="45" x14ac:dyDescent="0.3">
      <c r="A478" s="85" t="s">
        <v>265</v>
      </c>
      <c r="B478" s="17" t="s">
        <v>140</v>
      </c>
      <c r="C478" s="17" t="s">
        <v>11</v>
      </c>
      <c r="D478" s="21" t="s">
        <v>266</v>
      </c>
      <c r="E478" s="17" t="s">
        <v>14</v>
      </c>
      <c r="F478" s="18">
        <f>F479</f>
        <v>15141.9</v>
      </c>
      <c r="G478" s="18">
        <f>G479</f>
        <v>0</v>
      </c>
      <c r="H478" s="18">
        <f t="shared" si="75"/>
        <v>15141.9</v>
      </c>
      <c r="I478" s="18">
        <f>I479</f>
        <v>0</v>
      </c>
      <c r="J478" s="18">
        <f t="shared" si="76"/>
        <v>15141.9</v>
      </c>
      <c r="K478" s="18">
        <f>K479</f>
        <v>2.2999999999999998</v>
      </c>
      <c r="L478" s="18">
        <f t="shared" si="77"/>
        <v>15144.199999999999</v>
      </c>
      <c r="M478" s="18">
        <f>M479</f>
        <v>15.6</v>
      </c>
      <c r="N478" s="18">
        <f t="shared" si="78"/>
        <v>15159.8</v>
      </c>
      <c r="O478" s="18">
        <f>O479</f>
        <v>0</v>
      </c>
      <c r="P478" s="18">
        <f t="shared" si="82"/>
        <v>15159.8</v>
      </c>
      <c r="Q478" s="18">
        <f>Q479</f>
        <v>0</v>
      </c>
      <c r="R478" s="18">
        <f t="shared" si="81"/>
        <v>15159.8</v>
      </c>
    </row>
    <row r="479" spans="1:18" ht="34.9" customHeight="1" x14ac:dyDescent="0.3">
      <c r="A479" s="85" t="s">
        <v>123</v>
      </c>
      <c r="B479" s="17" t="s">
        <v>140</v>
      </c>
      <c r="C479" s="17" t="s">
        <v>11</v>
      </c>
      <c r="D479" s="21" t="s">
        <v>266</v>
      </c>
      <c r="E479" s="17">
        <v>600</v>
      </c>
      <c r="F479" s="18">
        <f>F480</f>
        <v>15141.9</v>
      </c>
      <c r="G479" s="18">
        <f>G480</f>
        <v>0</v>
      </c>
      <c r="H479" s="18">
        <f t="shared" si="75"/>
        <v>15141.9</v>
      </c>
      <c r="I479" s="18">
        <f>I480</f>
        <v>0</v>
      </c>
      <c r="J479" s="18">
        <f t="shared" si="76"/>
        <v>15141.9</v>
      </c>
      <c r="K479" s="18">
        <f>K480</f>
        <v>2.2999999999999998</v>
      </c>
      <c r="L479" s="18">
        <f t="shared" si="77"/>
        <v>15144.199999999999</v>
      </c>
      <c r="M479" s="18">
        <f>M480</f>
        <v>15.6</v>
      </c>
      <c r="N479" s="18">
        <f t="shared" si="78"/>
        <v>15159.8</v>
      </c>
      <c r="O479" s="18">
        <f>O480</f>
        <v>0</v>
      </c>
      <c r="P479" s="18">
        <f t="shared" si="82"/>
        <v>15159.8</v>
      </c>
      <c r="Q479" s="18">
        <f>Q480</f>
        <v>0</v>
      </c>
      <c r="R479" s="18">
        <f t="shared" si="81"/>
        <v>15159.8</v>
      </c>
    </row>
    <row r="480" spans="1:18" x14ac:dyDescent="0.3">
      <c r="A480" s="85" t="s">
        <v>131</v>
      </c>
      <c r="B480" s="17" t="s">
        <v>140</v>
      </c>
      <c r="C480" s="17" t="s">
        <v>11</v>
      </c>
      <c r="D480" s="21" t="s">
        <v>266</v>
      </c>
      <c r="E480" s="17">
        <v>610</v>
      </c>
      <c r="F480" s="18">
        <v>15141.9</v>
      </c>
      <c r="G480" s="18"/>
      <c r="H480" s="18">
        <f t="shared" si="75"/>
        <v>15141.9</v>
      </c>
      <c r="I480" s="18"/>
      <c r="J480" s="18">
        <f t="shared" si="76"/>
        <v>15141.9</v>
      </c>
      <c r="K480" s="18">
        <v>2.2999999999999998</v>
      </c>
      <c r="L480" s="18">
        <f t="shared" si="77"/>
        <v>15144.199999999999</v>
      </c>
      <c r="M480" s="18">
        <v>15.6</v>
      </c>
      <c r="N480" s="18">
        <f t="shared" si="78"/>
        <v>15159.8</v>
      </c>
      <c r="O480" s="18">
        <v>0</v>
      </c>
      <c r="P480" s="18">
        <f t="shared" si="82"/>
        <v>15159.8</v>
      </c>
      <c r="Q480" s="18">
        <v>0</v>
      </c>
      <c r="R480" s="18">
        <f t="shared" si="81"/>
        <v>15159.8</v>
      </c>
    </row>
    <row r="481" spans="1:18" ht="30" x14ac:dyDescent="0.3">
      <c r="A481" s="85" t="s">
        <v>921</v>
      </c>
      <c r="B481" s="17" t="s">
        <v>140</v>
      </c>
      <c r="C481" s="17" t="s">
        <v>11</v>
      </c>
      <c r="D481" s="17" t="s">
        <v>920</v>
      </c>
      <c r="E481" s="17" t="s">
        <v>14</v>
      </c>
      <c r="F481" s="3"/>
      <c r="G481" s="3"/>
      <c r="H481" s="18"/>
      <c r="I481" s="3"/>
      <c r="J481" s="18"/>
      <c r="K481" s="3">
        <f>K482</f>
        <v>69.900000000000006</v>
      </c>
      <c r="L481" s="18">
        <f t="shared" si="77"/>
        <v>69.900000000000006</v>
      </c>
      <c r="M481" s="3">
        <f>M482</f>
        <v>0</v>
      </c>
      <c r="N481" s="18">
        <f t="shared" si="78"/>
        <v>69.900000000000006</v>
      </c>
      <c r="O481" s="3">
        <f>O482</f>
        <v>0</v>
      </c>
      <c r="P481" s="18">
        <f t="shared" si="82"/>
        <v>69.900000000000006</v>
      </c>
      <c r="Q481" s="3">
        <f>Q482</f>
        <v>0</v>
      </c>
      <c r="R481" s="18">
        <f t="shared" si="81"/>
        <v>69.900000000000006</v>
      </c>
    </row>
    <row r="482" spans="1:18" ht="30" x14ac:dyDescent="0.3">
      <c r="A482" s="85" t="s">
        <v>123</v>
      </c>
      <c r="B482" s="17" t="s">
        <v>140</v>
      </c>
      <c r="C482" s="17" t="s">
        <v>11</v>
      </c>
      <c r="D482" s="17" t="s">
        <v>920</v>
      </c>
      <c r="E482" s="17">
        <v>600</v>
      </c>
      <c r="F482" s="3"/>
      <c r="G482" s="3"/>
      <c r="H482" s="18"/>
      <c r="I482" s="3"/>
      <c r="J482" s="18"/>
      <c r="K482" s="3">
        <f>K483</f>
        <v>69.900000000000006</v>
      </c>
      <c r="L482" s="18">
        <f t="shared" si="77"/>
        <v>69.900000000000006</v>
      </c>
      <c r="M482" s="3">
        <f>M483</f>
        <v>0</v>
      </c>
      <c r="N482" s="18">
        <f t="shared" si="78"/>
        <v>69.900000000000006</v>
      </c>
      <c r="O482" s="3">
        <f>O483</f>
        <v>0</v>
      </c>
      <c r="P482" s="18">
        <f t="shared" si="82"/>
        <v>69.900000000000006</v>
      </c>
      <c r="Q482" s="3">
        <f>Q483</f>
        <v>0</v>
      </c>
      <c r="R482" s="18">
        <f t="shared" si="81"/>
        <v>69.900000000000006</v>
      </c>
    </row>
    <row r="483" spans="1:18" x14ac:dyDescent="0.3">
      <c r="A483" s="85" t="s">
        <v>131</v>
      </c>
      <c r="B483" s="17" t="s">
        <v>140</v>
      </c>
      <c r="C483" s="17" t="s">
        <v>11</v>
      </c>
      <c r="D483" s="17" t="s">
        <v>920</v>
      </c>
      <c r="E483" s="17">
        <v>610</v>
      </c>
      <c r="F483" s="3"/>
      <c r="G483" s="3"/>
      <c r="H483" s="18"/>
      <c r="I483" s="3"/>
      <c r="J483" s="18"/>
      <c r="K483" s="3">
        <v>69.900000000000006</v>
      </c>
      <c r="L483" s="18">
        <f t="shared" si="77"/>
        <v>69.900000000000006</v>
      </c>
      <c r="M483" s="3"/>
      <c r="N483" s="18">
        <f t="shared" si="78"/>
        <v>69.900000000000006</v>
      </c>
      <c r="O483" s="3"/>
      <c r="P483" s="18">
        <f t="shared" si="82"/>
        <v>69.900000000000006</v>
      </c>
      <c r="Q483" s="3"/>
      <c r="R483" s="18">
        <f t="shared" si="81"/>
        <v>69.900000000000006</v>
      </c>
    </row>
    <row r="484" spans="1:18" ht="30" x14ac:dyDescent="0.3">
      <c r="A484" s="85" t="s">
        <v>643</v>
      </c>
      <c r="B484" s="17" t="s">
        <v>140</v>
      </c>
      <c r="C484" s="17" t="s">
        <v>11</v>
      </c>
      <c r="D484" s="17" t="s">
        <v>644</v>
      </c>
      <c r="E484" s="17" t="s">
        <v>14</v>
      </c>
      <c r="F484" s="3">
        <f>F485</f>
        <v>1</v>
      </c>
      <c r="G484" s="3">
        <f>G485</f>
        <v>0</v>
      </c>
      <c r="H484" s="18">
        <f t="shared" si="75"/>
        <v>1</v>
      </c>
      <c r="I484" s="3">
        <f>I485</f>
        <v>0</v>
      </c>
      <c r="J484" s="18">
        <f t="shared" si="76"/>
        <v>1</v>
      </c>
      <c r="K484" s="3">
        <f>K485</f>
        <v>0</v>
      </c>
      <c r="L484" s="18">
        <f t="shared" si="77"/>
        <v>1</v>
      </c>
      <c r="M484" s="3">
        <f>M485</f>
        <v>0</v>
      </c>
      <c r="N484" s="18">
        <f t="shared" si="78"/>
        <v>1</v>
      </c>
      <c r="O484" s="3">
        <f>O485</f>
        <v>0</v>
      </c>
      <c r="P484" s="18">
        <f t="shared" si="82"/>
        <v>1</v>
      </c>
      <c r="Q484" s="3">
        <f>Q485</f>
        <v>0</v>
      </c>
      <c r="R484" s="18">
        <f t="shared" si="81"/>
        <v>1</v>
      </c>
    </row>
    <row r="485" spans="1:18" ht="35.450000000000003" customHeight="1" x14ac:dyDescent="0.3">
      <c r="A485" s="85" t="s">
        <v>123</v>
      </c>
      <c r="B485" s="17" t="s">
        <v>140</v>
      </c>
      <c r="C485" s="17" t="s">
        <v>11</v>
      </c>
      <c r="D485" s="17" t="s">
        <v>644</v>
      </c>
      <c r="E485" s="17">
        <v>600</v>
      </c>
      <c r="F485" s="3">
        <f>F486</f>
        <v>1</v>
      </c>
      <c r="G485" s="3">
        <f>G486</f>
        <v>0</v>
      </c>
      <c r="H485" s="18">
        <f t="shared" si="75"/>
        <v>1</v>
      </c>
      <c r="I485" s="3">
        <f>I486</f>
        <v>0</v>
      </c>
      <c r="J485" s="18">
        <f t="shared" si="76"/>
        <v>1</v>
      </c>
      <c r="K485" s="3">
        <f>K486</f>
        <v>0</v>
      </c>
      <c r="L485" s="18">
        <f t="shared" si="77"/>
        <v>1</v>
      </c>
      <c r="M485" s="3">
        <f>M486</f>
        <v>0</v>
      </c>
      <c r="N485" s="18">
        <f t="shared" si="78"/>
        <v>1</v>
      </c>
      <c r="O485" s="3">
        <f>O486</f>
        <v>0</v>
      </c>
      <c r="P485" s="18">
        <f t="shared" si="82"/>
        <v>1</v>
      </c>
      <c r="Q485" s="3">
        <f>Q486</f>
        <v>0</v>
      </c>
      <c r="R485" s="18">
        <f t="shared" si="81"/>
        <v>1</v>
      </c>
    </row>
    <row r="486" spans="1:18" x14ac:dyDescent="0.3">
      <c r="A486" s="85" t="s">
        <v>131</v>
      </c>
      <c r="B486" s="17" t="s">
        <v>140</v>
      </c>
      <c r="C486" s="17" t="s">
        <v>11</v>
      </c>
      <c r="D486" s="17" t="s">
        <v>644</v>
      </c>
      <c r="E486" s="17">
        <v>610</v>
      </c>
      <c r="F486" s="3">
        <v>1</v>
      </c>
      <c r="G486" s="3"/>
      <c r="H486" s="18">
        <f t="shared" si="75"/>
        <v>1</v>
      </c>
      <c r="I486" s="3"/>
      <c r="J486" s="18">
        <f t="shared" si="76"/>
        <v>1</v>
      </c>
      <c r="K486" s="3"/>
      <c r="L486" s="18">
        <f t="shared" si="77"/>
        <v>1</v>
      </c>
      <c r="M486" s="3"/>
      <c r="N486" s="18">
        <f t="shared" si="78"/>
        <v>1</v>
      </c>
      <c r="O486" s="3"/>
      <c r="P486" s="18">
        <f t="shared" si="82"/>
        <v>1</v>
      </c>
      <c r="Q486" s="3"/>
      <c r="R486" s="18">
        <f t="shared" si="81"/>
        <v>1</v>
      </c>
    </row>
    <row r="487" spans="1:18" ht="45.75" customHeight="1" x14ac:dyDescent="0.3">
      <c r="A487" s="85" t="s">
        <v>682</v>
      </c>
      <c r="B487" s="17" t="s">
        <v>140</v>
      </c>
      <c r="C487" s="17" t="s">
        <v>11</v>
      </c>
      <c r="D487" s="21" t="s">
        <v>267</v>
      </c>
      <c r="E487" s="17" t="s">
        <v>14</v>
      </c>
      <c r="F487" s="18">
        <f>F488</f>
        <v>253.7</v>
      </c>
      <c r="G487" s="18">
        <f>G488</f>
        <v>0</v>
      </c>
      <c r="H487" s="18">
        <f t="shared" si="75"/>
        <v>253.7</v>
      </c>
      <c r="I487" s="18">
        <f>I488</f>
        <v>0</v>
      </c>
      <c r="J487" s="18">
        <f t="shared" si="76"/>
        <v>253.7</v>
      </c>
      <c r="K487" s="18">
        <f>K488</f>
        <v>0</v>
      </c>
      <c r="L487" s="18">
        <f t="shared" si="77"/>
        <v>253.7</v>
      </c>
      <c r="M487" s="18">
        <f>M488</f>
        <v>3.8</v>
      </c>
      <c r="N487" s="18">
        <f t="shared" si="78"/>
        <v>257.5</v>
      </c>
      <c r="O487" s="18">
        <f>O488</f>
        <v>0</v>
      </c>
      <c r="P487" s="18">
        <f t="shared" si="82"/>
        <v>257.5</v>
      </c>
      <c r="Q487" s="18">
        <f>Q488</f>
        <v>0</v>
      </c>
      <c r="R487" s="18">
        <f t="shared" si="81"/>
        <v>257.5</v>
      </c>
    </row>
    <row r="488" spans="1:18" ht="46.5" customHeight="1" x14ac:dyDescent="0.3">
      <c r="A488" s="85" t="s">
        <v>268</v>
      </c>
      <c r="B488" s="17" t="s">
        <v>140</v>
      </c>
      <c r="C488" s="17" t="s">
        <v>11</v>
      </c>
      <c r="D488" s="21" t="s">
        <v>269</v>
      </c>
      <c r="E488" s="17" t="s">
        <v>14</v>
      </c>
      <c r="F488" s="18">
        <f>F489</f>
        <v>253.7</v>
      </c>
      <c r="G488" s="18">
        <f>G489</f>
        <v>0</v>
      </c>
      <c r="H488" s="18">
        <f t="shared" si="75"/>
        <v>253.7</v>
      </c>
      <c r="I488" s="18">
        <f>I489</f>
        <v>0</v>
      </c>
      <c r="J488" s="18">
        <f t="shared" si="76"/>
        <v>253.7</v>
      </c>
      <c r="K488" s="18">
        <f>K489</f>
        <v>0</v>
      </c>
      <c r="L488" s="18">
        <f t="shared" si="77"/>
        <v>253.7</v>
      </c>
      <c r="M488" s="18">
        <f>M489</f>
        <v>3.8</v>
      </c>
      <c r="N488" s="18">
        <f t="shared" si="78"/>
        <v>257.5</v>
      </c>
      <c r="O488" s="18">
        <f>O489</f>
        <v>0</v>
      </c>
      <c r="P488" s="18">
        <f t="shared" si="82"/>
        <v>257.5</v>
      </c>
      <c r="Q488" s="18">
        <f>Q489</f>
        <v>0</v>
      </c>
      <c r="R488" s="18">
        <f t="shared" si="81"/>
        <v>257.5</v>
      </c>
    </row>
    <row r="489" spans="1:18" ht="30" x14ac:dyDescent="0.3">
      <c r="A489" s="85" t="s">
        <v>270</v>
      </c>
      <c r="B489" s="17" t="s">
        <v>140</v>
      </c>
      <c r="C489" s="17" t="s">
        <v>11</v>
      </c>
      <c r="D489" s="21" t="s">
        <v>271</v>
      </c>
      <c r="E489" s="17" t="s">
        <v>14</v>
      </c>
      <c r="F489" s="18">
        <f>F490+F492</f>
        <v>253.7</v>
      </c>
      <c r="G489" s="18">
        <f>G490+G492</f>
        <v>0</v>
      </c>
      <c r="H489" s="18">
        <f t="shared" si="75"/>
        <v>253.7</v>
      </c>
      <c r="I489" s="18">
        <f>I490+I492</f>
        <v>0</v>
      </c>
      <c r="J489" s="18">
        <f t="shared" si="76"/>
        <v>253.7</v>
      </c>
      <c r="K489" s="18">
        <f>K490+K492</f>
        <v>0</v>
      </c>
      <c r="L489" s="18">
        <f t="shared" si="77"/>
        <v>253.7</v>
      </c>
      <c r="M489" s="18">
        <f>M490+M492</f>
        <v>3.8</v>
      </c>
      <c r="N489" s="18">
        <f t="shared" si="78"/>
        <v>257.5</v>
      </c>
      <c r="O489" s="18">
        <f>O490+O492</f>
        <v>0</v>
      </c>
      <c r="P489" s="18">
        <f t="shared" si="82"/>
        <v>257.5</v>
      </c>
      <c r="Q489" s="18">
        <f>Q490+Q492</f>
        <v>0</v>
      </c>
      <c r="R489" s="18">
        <f t="shared" si="81"/>
        <v>257.5</v>
      </c>
    </row>
    <row r="490" spans="1:18" ht="30" x14ac:dyDescent="0.3">
      <c r="A490" s="85" t="s">
        <v>35</v>
      </c>
      <c r="B490" s="17" t="s">
        <v>140</v>
      </c>
      <c r="C490" s="17" t="s">
        <v>11</v>
      </c>
      <c r="D490" s="21" t="s">
        <v>271</v>
      </c>
      <c r="E490" s="17">
        <v>200</v>
      </c>
      <c r="F490" s="18">
        <f>F491</f>
        <v>253.7</v>
      </c>
      <c r="G490" s="18">
        <f>G491</f>
        <v>0</v>
      </c>
      <c r="H490" s="18">
        <f t="shared" si="75"/>
        <v>253.7</v>
      </c>
      <c r="I490" s="18">
        <f>I491</f>
        <v>0</v>
      </c>
      <c r="J490" s="18">
        <f t="shared" si="76"/>
        <v>253.7</v>
      </c>
      <c r="K490" s="18">
        <f>K491</f>
        <v>0</v>
      </c>
      <c r="L490" s="18">
        <f t="shared" si="77"/>
        <v>253.7</v>
      </c>
      <c r="M490" s="18">
        <f>M491</f>
        <v>3.8</v>
      </c>
      <c r="N490" s="18">
        <f t="shared" si="78"/>
        <v>257.5</v>
      </c>
      <c r="O490" s="18">
        <f>O491</f>
        <v>0</v>
      </c>
      <c r="P490" s="18">
        <f t="shared" si="82"/>
        <v>257.5</v>
      </c>
      <c r="Q490" s="18">
        <f>Q491</f>
        <v>0</v>
      </c>
      <c r="R490" s="18">
        <f t="shared" si="81"/>
        <v>257.5</v>
      </c>
    </row>
    <row r="491" spans="1:18" ht="29.25" customHeight="1" x14ac:dyDescent="0.3">
      <c r="A491" s="85" t="s">
        <v>36</v>
      </c>
      <c r="B491" s="17" t="s">
        <v>140</v>
      </c>
      <c r="C491" s="17" t="s">
        <v>11</v>
      </c>
      <c r="D491" s="21" t="s">
        <v>271</v>
      </c>
      <c r="E491" s="17">
        <v>240</v>
      </c>
      <c r="F491" s="18">
        <v>253.7</v>
      </c>
      <c r="G491" s="18"/>
      <c r="H491" s="18">
        <f t="shared" si="75"/>
        <v>253.7</v>
      </c>
      <c r="I491" s="18"/>
      <c r="J491" s="18">
        <f t="shared" si="76"/>
        <v>253.7</v>
      </c>
      <c r="K491" s="18"/>
      <c r="L491" s="18">
        <f t="shared" si="77"/>
        <v>253.7</v>
      </c>
      <c r="M491" s="18">
        <v>3.8</v>
      </c>
      <c r="N491" s="18">
        <f t="shared" si="78"/>
        <v>257.5</v>
      </c>
      <c r="O491" s="18">
        <v>0</v>
      </c>
      <c r="P491" s="18">
        <f t="shared" si="82"/>
        <v>257.5</v>
      </c>
      <c r="Q491" s="18">
        <v>0</v>
      </c>
      <c r="R491" s="18">
        <f t="shared" si="81"/>
        <v>257.5</v>
      </c>
    </row>
    <row r="492" spans="1:18" x14ac:dyDescent="0.3">
      <c r="A492" s="85" t="s">
        <v>37</v>
      </c>
      <c r="B492" s="17" t="s">
        <v>140</v>
      </c>
      <c r="C492" s="17" t="s">
        <v>11</v>
      </c>
      <c r="D492" s="21" t="s">
        <v>271</v>
      </c>
      <c r="E492" s="17">
        <v>800</v>
      </c>
      <c r="F492" s="18">
        <f>F493</f>
        <v>0</v>
      </c>
      <c r="G492" s="18">
        <f>G493</f>
        <v>0</v>
      </c>
      <c r="H492" s="18">
        <f t="shared" si="75"/>
        <v>0</v>
      </c>
      <c r="I492" s="18">
        <f>I493</f>
        <v>0</v>
      </c>
      <c r="J492" s="18">
        <f t="shared" si="76"/>
        <v>0</v>
      </c>
      <c r="K492" s="18">
        <f>K493</f>
        <v>0</v>
      </c>
      <c r="L492" s="18">
        <f t="shared" si="77"/>
        <v>0</v>
      </c>
      <c r="M492" s="18">
        <f>M493</f>
        <v>0</v>
      </c>
      <c r="N492" s="18">
        <f t="shared" si="78"/>
        <v>0</v>
      </c>
      <c r="O492" s="18">
        <f>O493</f>
        <v>0</v>
      </c>
      <c r="P492" s="18">
        <f t="shared" si="82"/>
        <v>0</v>
      </c>
      <c r="Q492" s="18">
        <f>Q493</f>
        <v>0</v>
      </c>
      <c r="R492" s="18">
        <f t="shared" si="81"/>
        <v>0</v>
      </c>
    </row>
    <row r="493" spans="1:18" x14ac:dyDescent="0.3">
      <c r="A493" s="85" t="s">
        <v>38</v>
      </c>
      <c r="B493" s="17" t="s">
        <v>140</v>
      </c>
      <c r="C493" s="17" t="s">
        <v>11</v>
      </c>
      <c r="D493" s="21" t="s">
        <v>271</v>
      </c>
      <c r="E493" s="17">
        <v>850</v>
      </c>
      <c r="F493" s="18">
        <v>0</v>
      </c>
      <c r="G493" s="18">
        <v>0</v>
      </c>
      <c r="H493" s="18">
        <f t="shared" si="75"/>
        <v>0</v>
      </c>
      <c r="I493" s="18">
        <v>0</v>
      </c>
      <c r="J493" s="18">
        <f t="shared" si="76"/>
        <v>0</v>
      </c>
      <c r="K493" s="18">
        <v>0</v>
      </c>
      <c r="L493" s="18">
        <f t="shared" si="77"/>
        <v>0</v>
      </c>
      <c r="M493" s="18">
        <v>0</v>
      </c>
      <c r="N493" s="18">
        <f t="shared" si="78"/>
        <v>0</v>
      </c>
      <c r="O493" s="18">
        <v>0</v>
      </c>
      <c r="P493" s="18">
        <f t="shared" si="82"/>
        <v>0</v>
      </c>
      <c r="Q493" s="18">
        <v>0</v>
      </c>
      <c r="R493" s="18">
        <f t="shared" si="81"/>
        <v>0</v>
      </c>
    </row>
    <row r="494" spans="1:18" ht="30" x14ac:dyDescent="0.3">
      <c r="A494" s="85" t="s">
        <v>59</v>
      </c>
      <c r="B494" s="17" t="s">
        <v>140</v>
      </c>
      <c r="C494" s="17" t="s">
        <v>11</v>
      </c>
      <c r="D494" s="21" t="s">
        <v>60</v>
      </c>
      <c r="E494" s="17" t="s">
        <v>14</v>
      </c>
      <c r="F494" s="18">
        <f t="shared" ref="F494:Q497" si="83">F495</f>
        <v>12471.7</v>
      </c>
      <c r="G494" s="18">
        <f t="shared" si="83"/>
        <v>0</v>
      </c>
      <c r="H494" s="18">
        <f t="shared" si="75"/>
        <v>12471.7</v>
      </c>
      <c r="I494" s="18">
        <f t="shared" si="83"/>
        <v>0</v>
      </c>
      <c r="J494" s="18">
        <f t="shared" si="76"/>
        <v>12471.7</v>
      </c>
      <c r="K494" s="18">
        <f t="shared" si="83"/>
        <v>108.5</v>
      </c>
      <c r="L494" s="18">
        <f t="shared" si="77"/>
        <v>12580.2</v>
      </c>
      <c r="M494" s="18">
        <f t="shared" si="83"/>
        <v>0</v>
      </c>
      <c r="N494" s="18">
        <f t="shared" si="78"/>
        <v>12580.2</v>
      </c>
      <c r="O494" s="18">
        <f t="shared" si="83"/>
        <v>0</v>
      </c>
      <c r="P494" s="18">
        <f t="shared" si="82"/>
        <v>12580.2</v>
      </c>
      <c r="Q494" s="18">
        <f t="shared" si="83"/>
        <v>0</v>
      </c>
      <c r="R494" s="18">
        <f t="shared" si="81"/>
        <v>12580.2</v>
      </c>
    </row>
    <row r="495" spans="1:18" ht="30" x14ac:dyDescent="0.3">
      <c r="A495" s="85" t="s">
        <v>80</v>
      </c>
      <c r="B495" s="17" t="s">
        <v>140</v>
      </c>
      <c r="C495" s="17" t="s">
        <v>11</v>
      </c>
      <c r="D495" s="21" t="s">
        <v>81</v>
      </c>
      <c r="E495" s="17" t="s">
        <v>14</v>
      </c>
      <c r="F495" s="18">
        <f t="shared" si="83"/>
        <v>12471.7</v>
      </c>
      <c r="G495" s="18">
        <f t="shared" si="83"/>
        <v>0</v>
      </c>
      <c r="H495" s="18">
        <f t="shared" si="75"/>
        <v>12471.7</v>
      </c>
      <c r="I495" s="18">
        <f t="shared" si="83"/>
        <v>0</v>
      </c>
      <c r="J495" s="18">
        <f t="shared" si="76"/>
        <v>12471.7</v>
      </c>
      <c r="K495" s="18">
        <f>K496+K499+K502</f>
        <v>108.5</v>
      </c>
      <c r="L495" s="18">
        <f t="shared" si="77"/>
        <v>12580.2</v>
      </c>
      <c r="M495" s="18">
        <f>M496+M499+M502</f>
        <v>0</v>
      </c>
      <c r="N495" s="18">
        <f t="shared" si="78"/>
        <v>12580.2</v>
      </c>
      <c r="O495" s="18">
        <f>O496+O499+O502</f>
        <v>0</v>
      </c>
      <c r="P495" s="18">
        <f t="shared" si="82"/>
        <v>12580.2</v>
      </c>
      <c r="Q495" s="18">
        <f>Q496+Q499+Q502</f>
        <v>0</v>
      </c>
      <c r="R495" s="18">
        <f t="shared" si="81"/>
        <v>12580.2</v>
      </c>
    </row>
    <row r="496" spans="1:18" ht="60" x14ac:dyDescent="0.3">
      <c r="A496" s="85" t="s">
        <v>557</v>
      </c>
      <c r="B496" s="17" t="s">
        <v>140</v>
      </c>
      <c r="C496" s="17" t="s">
        <v>11</v>
      </c>
      <c r="D496" s="21" t="s">
        <v>272</v>
      </c>
      <c r="E496" s="17" t="s">
        <v>14</v>
      </c>
      <c r="F496" s="18">
        <f t="shared" si="83"/>
        <v>12471.7</v>
      </c>
      <c r="G496" s="18">
        <f t="shared" si="83"/>
        <v>0</v>
      </c>
      <c r="H496" s="18">
        <f t="shared" si="75"/>
        <v>12471.7</v>
      </c>
      <c r="I496" s="18">
        <f t="shared" si="83"/>
        <v>0</v>
      </c>
      <c r="J496" s="18">
        <f t="shared" si="76"/>
        <v>12471.7</v>
      </c>
      <c r="K496" s="18">
        <f t="shared" si="83"/>
        <v>0</v>
      </c>
      <c r="L496" s="18">
        <f t="shared" si="77"/>
        <v>12471.7</v>
      </c>
      <c r="M496" s="18">
        <f t="shared" si="83"/>
        <v>0</v>
      </c>
      <c r="N496" s="18">
        <f t="shared" si="78"/>
        <v>12471.7</v>
      </c>
      <c r="O496" s="18">
        <f t="shared" si="83"/>
        <v>0</v>
      </c>
      <c r="P496" s="18">
        <f t="shared" si="82"/>
        <v>12471.7</v>
      </c>
      <c r="Q496" s="18">
        <f t="shared" si="83"/>
        <v>0</v>
      </c>
      <c r="R496" s="18">
        <f t="shared" si="81"/>
        <v>12471.7</v>
      </c>
    </row>
    <row r="497" spans="1:18" x14ac:dyDescent="0.3">
      <c r="A497" s="85" t="s">
        <v>93</v>
      </c>
      <c r="B497" s="17" t="s">
        <v>140</v>
      </c>
      <c r="C497" s="17" t="s">
        <v>11</v>
      </c>
      <c r="D497" s="21" t="s">
        <v>272</v>
      </c>
      <c r="E497" s="17">
        <v>500</v>
      </c>
      <c r="F497" s="18">
        <f t="shared" si="83"/>
        <v>12471.7</v>
      </c>
      <c r="G497" s="18">
        <f t="shared" si="83"/>
        <v>0</v>
      </c>
      <c r="H497" s="18">
        <f t="shared" si="75"/>
        <v>12471.7</v>
      </c>
      <c r="I497" s="18">
        <f t="shared" si="83"/>
        <v>0</v>
      </c>
      <c r="J497" s="18">
        <f t="shared" si="76"/>
        <v>12471.7</v>
      </c>
      <c r="K497" s="18">
        <f t="shared" si="83"/>
        <v>0</v>
      </c>
      <c r="L497" s="18">
        <f t="shared" si="77"/>
        <v>12471.7</v>
      </c>
      <c r="M497" s="18">
        <f t="shared" si="83"/>
        <v>0</v>
      </c>
      <c r="N497" s="18">
        <f t="shared" si="78"/>
        <v>12471.7</v>
      </c>
      <c r="O497" s="18">
        <f t="shared" si="83"/>
        <v>0</v>
      </c>
      <c r="P497" s="18">
        <f t="shared" si="82"/>
        <v>12471.7</v>
      </c>
      <c r="Q497" s="18">
        <f t="shared" si="83"/>
        <v>0</v>
      </c>
      <c r="R497" s="18">
        <f t="shared" si="81"/>
        <v>12471.7</v>
      </c>
    </row>
    <row r="498" spans="1:18" x14ac:dyDescent="0.3">
      <c r="A498" s="85" t="s">
        <v>94</v>
      </c>
      <c r="B498" s="17" t="s">
        <v>140</v>
      </c>
      <c r="C498" s="17" t="s">
        <v>11</v>
      </c>
      <c r="D498" s="21" t="s">
        <v>272</v>
      </c>
      <c r="E498" s="17">
        <v>530</v>
      </c>
      <c r="F498" s="18">
        <v>12471.7</v>
      </c>
      <c r="G498" s="18"/>
      <c r="H498" s="18">
        <f t="shared" si="75"/>
        <v>12471.7</v>
      </c>
      <c r="I498" s="18"/>
      <c r="J498" s="18">
        <f t="shared" si="76"/>
        <v>12471.7</v>
      </c>
      <c r="K498" s="18"/>
      <c r="L498" s="18">
        <f t="shared" si="77"/>
        <v>12471.7</v>
      </c>
      <c r="M498" s="18"/>
      <c r="N498" s="18">
        <f t="shared" si="78"/>
        <v>12471.7</v>
      </c>
      <c r="O498" s="18"/>
      <c r="P498" s="18">
        <f t="shared" si="82"/>
        <v>12471.7</v>
      </c>
      <c r="Q498" s="18"/>
      <c r="R498" s="18">
        <f t="shared" si="81"/>
        <v>12471.7</v>
      </c>
    </row>
    <row r="499" spans="1:18" ht="30" x14ac:dyDescent="0.3">
      <c r="A499" s="85" t="s">
        <v>922</v>
      </c>
      <c r="B499" s="17" t="s">
        <v>140</v>
      </c>
      <c r="C499" s="17" t="s">
        <v>11</v>
      </c>
      <c r="D499" s="17" t="s">
        <v>923</v>
      </c>
      <c r="E499" s="17" t="s">
        <v>14</v>
      </c>
      <c r="F499" s="3"/>
      <c r="G499" s="3"/>
      <c r="H499" s="18"/>
      <c r="I499" s="3"/>
      <c r="J499" s="18"/>
      <c r="K499" s="3">
        <f>K500</f>
        <v>107.5</v>
      </c>
      <c r="L499" s="18">
        <f t="shared" ref="L499:L504" si="84">J499+K499</f>
        <v>107.5</v>
      </c>
      <c r="M499" s="3">
        <f>M500</f>
        <v>0</v>
      </c>
      <c r="N499" s="18">
        <f t="shared" si="78"/>
        <v>107.5</v>
      </c>
      <c r="O499" s="3">
        <f>O500</f>
        <v>0</v>
      </c>
      <c r="P499" s="18">
        <f t="shared" si="82"/>
        <v>107.5</v>
      </c>
      <c r="Q499" s="3">
        <f>Q500</f>
        <v>0</v>
      </c>
      <c r="R499" s="18">
        <f t="shared" si="81"/>
        <v>107.5</v>
      </c>
    </row>
    <row r="500" spans="1:18" x14ac:dyDescent="0.3">
      <c r="A500" s="96" t="s">
        <v>93</v>
      </c>
      <c r="B500" s="17" t="s">
        <v>140</v>
      </c>
      <c r="C500" s="17" t="s">
        <v>11</v>
      </c>
      <c r="D500" s="17" t="s">
        <v>923</v>
      </c>
      <c r="E500" s="17" t="s">
        <v>505</v>
      </c>
      <c r="F500" s="3"/>
      <c r="G500" s="3"/>
      <c r="H500" s="18"/>
      <c r="I500" s="3"/>
      <c r="J500" s="18"/>
      <c r="K500" s="3">
        <f>K501</f>
        <v>107.5</v>
      </c>
      <c r="L500" s="18">
        <f t="shared" si="84"/>
        <v>107.5</v>
      </c>
      <c r="M500" s="3">
        <f>M501</f>
        <v>0</v>
      </c>
      <c r="N500" s="18">
        <f t="shared" si="78"/>
        <v>107.5</v>
      </c>
      <c r="O500" s="3">
        <f>O501</f>
        <v>0</v>
      </c>
      <c r="P500" s="18">
        <f t="shared" si="82"/>
        <v>107.5</v>
      </c>
      <c r="Q500" s="3">
        <f>Q501</f>
        <v>0</v>
      </c>
      <c r="R500" s="18">
        <f t="shared" si="81"/>
        <v>107.5</v>
      </c>
    </row>
    <row r="501" spans="1:18" x14ac:dyDescent="0.3">
      <c r="A501" s="85" t="s">
        <v>3</v>
      </c>
      <c r="B501" s="17" t="s">
        <v>140</v>
      </c>
      <c r="C501" s="17" t="s">
        <v>11</v>
      </c>
      <c r="D501" s="17" t="s">
        <v>923</v>
      </c>
      <c r="E501" s="17" t="s">
        <v>542</v>
      </c>
      <c r="F501" s="3"/>
      <c r="G501" s="3"/>
      <c r="H501" s="18"/>
      <c r="I501" s="3"/>
      <c r="J501" s="18"/>
      <c r="K501" s="3">
        <v>107.5</v>
      </c>
      <c r="L501" s="18">
        <f t="shared" si="84"/>
        <v>107.5</v>
      </c>
      <c r="M501" s="3"/>
      <c r="N501" s="18">
        <f t="shared" si="78"/>
        <v>107.5</v>
      </c>
      <c r="O501" s="3"/>
      <c r="P501" s="18">
        <f t="shared" si="82"/>
        <v>107.5</v>
      </c>
      <c r="Q501" s="3"/>
      <c r="R501" s="18">
        <f t="shared" si="81"/>
        <v>107.5</v>
      </c>
    </row>
    <row r="502" spans="1:18" ht="30" x14ac:dyDescent="0.3">
      <c r="A502" s="85" t="s">
        <v>924</v>
      </c>
      <c r="B502" s="17" t="s">
        <v>140</v>
      </c>
      <c r="C502" s="17" t="s">
        <v>11</v>
      </c>
      <c r="D502" s="17" t="s">
        <v>925</v>
      </c>
      <c r="E502" s="17" t="s">
        <v>14</v>
      </c>
      <c r="F502" s="3"/>
      <c r="G502" s="3"/>
      <c r="H502" s="18"/>
      <c r="I502" s="3"/>
      <c r="J502" s="18"/>
      <c r="K502" s="3">
        <f>K503</f>
        <v>1</v>
      </c>
      <c r="L502" s="18">
        <f t="shared" si="84"/>
        <v>1</v>
      </c>
      <c r="M502" s="3">
        <f>M503</f>
        <v>0</v>
      </c>
      <c r="N502" s="18">
        <f t="shared" si="78"/>
        <v>1</v>
      </c>
      <c r="O502" s="3">
        <f>O503</f>
        <v>0</v>
      </c>
      <c r="P502" s="18">
        <f t="shared" si="82"/>
        <v>1</v>
      </c>
      <c r="Q502" s="3">
        <f>Q503</f>
        <v>0</v>
      </c>
      <c r="R502" s="18">
        <f t="shared" si="81"/>
        <v>1</v>
      </c>
    </row>
    <row r="503" spans="1:18" x14ac:dyDescent="0.3">
      <c r="A503" s="96" t="s">
        <v>93</v>
      </c>
      <c r="B503" s="17" t="s">
        <v>140</v>
      </c>
      <c r="C503" s="17" t="s">
        <v>11</v>
      </c>
      <c r="D503" s="17" t="s">
        <v>925</v>
      </c>
      <c r="E503" s="17" t="s">
        <v>505</v>
      </c>
      <c r="F503" s="3"/>
      <c r="G503" s="3"/>
      <c r="H503" s="18"/>
      <c r="I503" s="3"/>
      <c r="J503" s="18"/>
      <c r="K503" s="3">
        <f>K504</f>
        <v>1</v>
      </c>
      <c r="L503" s="18">
        <f t="shared" si="84"/>
        <v>1</v>
      </c>
      <c r="M503" s="3">
        <f>M504</f>
        <v>0</v>
      </c>
      <c r="N503" s="18">
        <f t="shared" si="78"/>
        <v>1</v>
      </c>
      <c r="O503" s="3">
        <f>O504</f>
        <v>0</v>
      </c>
      <c r="P503" s="18">
        <f t="shared" si="82"/>
        <v>1</v>
      </c>
      <c r="Q503" s="3">
        <f>Q504</f>
        <v>0</v>
      </c>
      <c r="R503" s="18">
        <f t="shared" si="81"/>
        <v>1</v>
      </c>
    </row>
    <row r="504" spans="1:18" x14ac:dyDescent="0.3">
      <c r="A504" s="85" t="s">
        <v>3</v>
      </c>
      <c r="B504" s="17" t="s">
        <v>140</v>
      </c>
      <c r="C504" s="17" t="s">
        <v>11</v>
      </c>
      <c r="D504" s="17" t="s">
        <v>925</v>
      </c>
      <c r="E504" s="17" t="s">
        <v>542</v>
      </c>
      <c r="F504" s="3"/>
      <c r="G504" s="3"/>
      <c r="H504" s="18"/>
      <c r="I504" s="3"/>
      <c r="J504" s="18"/>
      <c r="K504" s="3">
        <v>1</v>
      </c>
      <c r="L504" s="18">
        <f t="shared" si="84"/>
        <v>1</v>
      </c>
      <c r="M504" s="3"/>
      <c r="N504" s="18">
        <f t="shared" si="78"/>
        <v>1</v>
      </c>
      <c r="O504" s="3"/>
      <c r="P504" s="18">
        <f t="shared" si="82"/>
        <v>1</v>
      </c>
      <c r="Q504" s="3"/>
      <c r="R504" s="18">
        <f t="shared" si="81"/>
        <v>1</v>
      </c>
    </row>
    <row r="505" spans="1:18" ht="15.75" customHeight="1" x14ac:dyDescent="0.3">
      <c r="A505" s="85" t="s">
        <v>273</v>
      </c>
      <c r="B505" s="17" t="s">
        <v>140</v>
      </c>
      <c r="C505" s="17" t="s">
        <v>40</v>
      </c>
      <c r="D505" s="21" t="s">
        <v>274</v>
      </c>
      <c r="E505" s="17" t="s">
        <v>14</v>
      </c>
      <c r="F505" s="18">
        <f t="shared" ref="F505:Q515" si="85">F506</f>
        <v>3928.8999999999996</v>
      </c>
      <c r="G505" s="18">
        <f>G506+G530+G533</f>
        <v>2907.8</v>
      </c>
      <c r="H505" s="18">
        <f t="shared" si="75"/>
        <v>6836.7</v>
      </c>
      <c r="I505" s="18">
        <f>I506+I530+I533</f>
        <v>-4.546363285840016E-14</v>
      </c>
      <c r="J505" s="18">
        <f t="shared" si="76"/>
        <v>6836.7</v>
      </c>
      <c r="K505" s="18">
        <f>K506+K530+K533</f>
        <v>0</v>
      </c>
      <c r="L505" s="18">
        <f t="shared" si="77"/>
        <v>6836.7</v>
      </c>
      <c r="M505" s="18">
        <f>M506+M530+M533</f>
        <v>390.7</v>
      </c>
      <c r="N505" s="18">
        <f t="shared" si="78"/>
        <v>7227.4</v>
      </c>
      <c r="O505" s="18">
        <f>O506+O530+O533</f>
        <v>0</v>
      </c>
      <c r="P505" s="18">
        <f t="shared" si="82"/>
        <v>7227.4</v>
      </c>
      <c r="Q505" s="18">
        <f>Q506+Q530+Q533</f>
        <v>0</v>
      </c>
      <c r="R505" s="18">
        <f t="shared" si="81"/>
        <v>7227.4</v>
      </c>
    </row>
    <row r="506" spans="1:18" ht="30" x14ac:dyDescent="0.3">
      <c r="A506" s="85" t="s">
        <v>681</v>
      </c>
      <c r="B506" s="17" t="s">
        <v>140</v>
      </c>
      <c r="C506" s="17" t="s">
        <v>40</v>
      </c>
      <c r="D506" s="21" t="s">
        <v>275</v>
      </c>
      <c r="E506" s="17" t="s">
        <v>14</v>
      </c>
      <c r="F506" s="18">
        <f>F515</f>
        <v>3928.8999999999996</v>
      </c>
      <c r="G506" s="18">
        <f>G515</f>
        <v>502</v>
      </c>
      <c r="H506" s="18">
        <f t="shared" si="75"/>
        <v>4430.8999999999996</v>
      </c>
      <c r="I506" s="18">
        <f>I515+I507</f>
        <v>1200.3</v>
      </c>
      <c r="J506" s="18">
        <f t="shared" si="76"/>
        <v>5631.2</v>
      </c>
      <c r="K506" s="18">
        <f>K515+K507</f>
        <v>0</v>
      </c>
      <c r="L506" s="18">
        <f t="shared" si="77"/>
        <v>5631.2</v>
      </c>
      <c r="M506" s="18">
        <f>M515+M507</f>
        <v>390.7</v>
      </c>
      <c r="N506" s="18">
        <f t="shared" si="78"/>
        <v>6021.9</v>
      </c>
      <c r="O506" s="18">
        <f>O515+O507</f>
        <v>0</v>
      </c>
      <c r="P506" s="18">
        <f t="shared" si="82"/>
        <v>6021.9</v>
      </c>
      <c r="Q506" s="18">
        <f>Q515+Q507</f>
        <v>0</v>
      </c>
      <c r="R506" s="18">
        <f t="shared" si="81"/>
        <v>6021.9</v>
      </c>
    </row>
    <row r="507" spans="1:18" ht="33" customHeight="1" x14ac:dyDescent="0.3">
      <c r="A507" s="85" t="s">
        <v>255</v>
      </c>
      <c r="B507" s="17" t="s">
        <v>140</v>
      </c>
      <c r="C507" s="17" t="s">
        <v>40</v>
      </c>
      <c r="D507" s="21" t="s">
        <v>811</v>
      </c>
      <c r="E507" s="17"/>
      <c r="F507" s="18"/>
      <c r="G507" s="18"/>
      <c r="H507" s="18"/>
      <c r="I507" s="18">
        <f>I508</f>
        <v>1200.3</v>
      </c>
      <c r="J507" s="18">
        <f t="shared" si="76"/>
        <v>1200.3</v>
      </c>
      <c r="K507" s="18">
        <f>K508</f>
        <v>0</v>
      </c>
      <c r="L507" s="18">
        <f t="shared" si="77"/>
        <v>1200.3</v>
      </c>
      <c r="M507" s="18">
        <f>M508</f>
        <v>0</v>
      </c>
      <c r="N507" s="18">
        <f t="shared" si="78"/>
        <v>1200.3</v>
      </c>
      <c r="O507" s="18">
        <f>O508</f>
        <v>0.3</v>
      </c>
      <c r="P507" s="18">
        <f t="shared" si="82"/>
        <v>1200.5999999999999</v>
      </c>
      <c r="Q507" s="18">
        <f>Q508</f>
        <v>0</v>
      </c>
      <c r="R507" s="18">
        <f t="shared" si="81"/>
        <v>1200.5999999999999</v>
      </c>
    </row>
    <row r="508" spans="1:18" ht="30" x14ac:dyDescent="0.3">
      <c r="A508" s="85" t="s">
        <v>802</v>
      </c>
      <c r="B508" s="17" t="s">
        <v>140</v>
      </c>
      <c r="C508" s="17" t="s">
        <v>40</v>
      </c>
      <c r="D508" s="17" t="s">
        <v>812</v>
      </c>
      <c r="E508" s="17" t="s">
        <v>14</v>
      </c>
      <c r="F508" s="3"/>
      <c r="G508" s="3"/>
      <c r="H508" s="18"/>
      <c r="I508" s="3">
        <f>I509+I512</f>
        <v>1200.3</v>
      </c>
      <c r="J508" s="18">
        <f t="shared" si="76"/>
        <v>1200.3</v>
      </c>
      <c r="K508" s="3">
        <f>K509+K512</f>
        <v>0</v>
      </c>
      <c r="L508" s="18">
        <f t="shared" si="77"/>
        <v>1200.3</v>
      </c>
      <c r="M508" s="3">
        <f>M509+M512</f>
        <v>0</v>
      </c>
      <c r="N508" s="18">
        <f t="shared" si="78"/>
        <v>1200.3</v>
      </c>
      <c r="O508" s="3">
        <f>O509+O512</f>
        <v>0.3</v>
      </c>
      <c r="P508" s="18">
        <f t="shared" si="82"/>
        <v>1200.5999999999999</v>
      </c>
      <c r="Q508" s="3">
        <f>Q509+Q512</f>
        <v>0</v>
      </c>
      <c r="R508" s="18">
        <f t="shared" si="81"/>
        <v>1200.5999999999999</v>
      </c>
    </row>
    <row r="509" spans="1:18" ht="45" x14ac:dyDescent="0.3">
      <c r="A509" s="85" t="s">
        <v>805</v>
      </c>
      <c r="B509" s="17" t="s">
        <v>140</v>
      </c>
      <c r="C509" s="17" t="s">
        <v>40</v>
      </c>
      <c r="D509" s="17" t="s">
        <v>806</v>
      </c>
      <c r="E509" s="17" t="s">
        <v>14</v>
      </c>
      <c r="F509" s="3"/>
      <c r="G509" s="3"/>
      <c r="H509" s="18"/>
      <c r="I509" s="3">
        <f>I510</f>
        <v>1200</v>
      </c>
      <c r="J509" s="18">
        <f t="shared" si="76"/>
        <v>1200</v>
      </c>
      <c r="K509" s="3">
        <f>K510</f>
        <v>0</v>
      </c>
      <c r="L509" s="18">
        <f t="shared" si="77"/>
        <v>1200</v>
      </c>
      <c r="M509" s="3">
        <f>M510</f>
        <v>0</v>
      </c>
      <c r="N509" s="18">
        <f t="shared" si="78"/>
        <v>1200</v>
      </c>
      <c r="O509" s="3">
        <f>O510</f>
        <v>0</v>
      </c>
      <c r="P509" s="18">
        <f t="shared" si="82"/>
        <v>1200</v>
      </c>
      <c r="Q509" s="3">
        <f>Q510</f>
        <v>0</v>
      </c>
      <c r="R509" s="18">
        <f t="shared" si="81"/>
        <v>1200</v>
      </c>
    </row>
    <row r="510" spans="1:18" ht="30" x14ac:dyDescent="0.3">
      <c r="A510" s="85" t="s">
        <v>35</v>
      </c>
      <c r="B510" s="17" t="s">
        <v>140</v>
      </c>
      <c r="C510" s="17" t="s">
        <v>40</v>
      </c>
      <c r="D510" s="17" t="s">
        <v>806</v>
      </c>
      <c r="E510" s="17" t="s">
        <v>466</v>
      </c>
      <c r="F510" s="3"/>
      <c r="G510" s="3"/>
      <c r="H510" s="18"/>
      <c r="I510" s="3">
        <f>I511</f>
        <v>1200</v>
      </c>
      <c r="J510" s="18">
        <f t="shared" si="76"/>
        <v>1200</v>
      </c>
      <c r="K510" s="3">
        <f>K511</f>
        <v>0</v>
      </c>
      <c r="L510" s="18">
        <f t="shared" si="77"/>
        <v>1200</v>
      </c>
      <c r="M510" s="3">
        <f>M511</f>
        <v>0</v>
      </c>
      <c r="N510" s="18">
        <f t="shared" si="78"/>
        <v>1200</v>
      </c>
      <c r="O510" s="3">
        <f>O511</f>
        <v>0</v>
      </c>
      <c r="P510" s="18">
        <f t="shared" si="82"/>
        <v>1200</v>
      </c>
      <c r="Q510" s="3">
        <f>Q511</f>
        <v>0</v>
      </c>
      <c r="R510" s="18">
        <f t="shared" si="81"/>
        <v>1200</v>
      </c>
    </row>
    <row r="511" spans="1:18" ht="30" x14ac:dyDescent="0.3">
      <c r="A511" s="85" t="s">
        <v>36</v>
      </c>
      <c r="B511" s="17" t="s">
        <v>140</v>
      </c>
      <c r="C511" s="17" t="s">
        <v>40</v>
      </c>
      <c r="D511" s="17" t="s">
        <v>806</v>
      </c>
      <c r="E511" s="17" t="s">
        <v>462</v>
      </c>
      <c r="F511" s="3"/>
      <c r="G511" s="3"/>
      <c r="H511" s="18"/>
      <c r="I511" s="3">
        <v>1200</v>
      </c>
      <c r="J511" s="18">
        <f t="shared" si="76"/>
        <v>1200</v>
      </c>
      <c r="K511" s="3"/>
      <c r="L511" s="18">
        <f t="shared" si="77"/>
        <v>1200</v>
      </c>
      <c r="M511" s="3"/>
      <c r="N511" s="18">
        <f t="shared" si="78"/>
        <v>1200</v>
      </c>
      <c r="O511" s="3"/>
      <c r="P511" s="18">
        <f t="shared" si="82"/>
        <v>1200</v>
      </c>
      <c r="Q511" s="3"/>
      <c r="R511" s="18">
        <f t="shared" si="81"/>
        <v>1200</v>
      </c>
    </row>
    <row r="512" spans="1:18" ht="45" x14ac:dyDescent="0.3">
      <c r="A512" s="85" t="s">
        <v>807</v>
      </c>
      <c r="B512" s="17" t="s">
        <v>140</v>
      </c>
      <c r="C512" s="17" t="s">
        <v>40</v>
      </c>
      <c r="D512" s="17" t="s">
        <v>808</v>
      </c>
      <c r="E512" s="17" t="s">
        <v>14</v>
      </c>
      <c r="F512" s="3"/>
      <c r="G512" s="3"/>
      <c r="H512" s="18"/>
      <c r="I512" s="3">
        <f>I513</f>
        <v>0.3</v>
      </c>
      <c r="J512" s="18">
        <f t="shared" si="76"/>
        <v>0.3</v>
      </c>
      <c r="K512" s="3">
        <f>K513</f>
        <v>0</v>
      </c>
      <c r="L512" s="18">
        <f t="shared" si="77"/>
        <v>0.3</v>
      </c>
      <c r="M512" s="3">
        <f>M513</f>
        <v>0</v>
      </c>
      <c r="N512" s="18">
        <f t="shared" si="78"/>
        <v>0.3</v>
      </c>
      <c r="O512" s="3">
        <f>O513</f>
        <v>0.3</v>
      </c>
      <c r="P512" s="18">
        <f t="shared" si="82"/>
        <v>0.6</v>
      </c>
      <c r="Q512" s="3">
        <f>Q513</f>
        <v>0</v>
      </c>
      <c r="R512" s="18">
        <f t="shared" si="81"/>
        <v>0.6</v>
      </c>
    </row>
    <row r="513" spans="1:18" ht="30" x14ac:dyDescent="0.3">
      <c r="A513" s="85" t="s">
        <v>35</v>
      </c>
      <c r="B513" s="17" t="s">
        <v>140</v>
      </c>
      <c r="C513" s="17" t="s">
        <v>40</v>
      </c>
      <c r="D513" s="17" t="s">
        <v>808</v>
      </c>
      <c r="E513" s="17" t="s">
        <v>466</v>
      </c>
      <c r="F513" s="3"/>
      <c r="G513" s="3"/>
      <c r="H513" s="18"/>
      <c r="I513" s="3">
        <f>I514</f>
        <v>0.3</v>
      </c>
      <c r="J513" s="18">
        <f t="shared" si="76"/>
        <v>0.3</v>
      </c>
      <c r="K513" s="3">
        <f>K514</f>
        <v>0</v>
      </c>
      <c r="L513" s="18">
        <f t="shared" si="77"/>
        <v>0.3</v>
      </c>
      <c r="M513" s="3">
        <f>M514</f>
        <v>0</v>
      </c>
      <c r="N513" s="18">
        <f t="shared" si="78"/>
        <v>0.3</v>
      </c>
      <c r="O513" s="3">
        <f>O514</f>
        <v>0.3</v>
      </c>
      <c r="P513" s="18">
        <f t="shared" si="82"/>
        <v>0.6</v>
      </c>
      <c r="Q513" s="3">
        <f>Q514</f>
        <v>0</v>
      </c>
      <c r="R513" s="18">
        <f t="shared" si="81"/>
        <v>0.6</v>
      </c>
    </row>
    <row r="514" spans="1:18" ht="30" x14ac:dyDescent="0.3">
      <c r="A514" s="85" t="s">
        <v>36</v>
      </c>
      <c r="B514" s="17" t="s">
        <v>140</v>
      </c>
      <c r="C514" s="17" t="s">
        <v>40</v>
      </c>
      <c r="D514" s="17" t="s">
        <v>808</v>
      </c>
      <c r="E514" s="17" t="s">
        <v>462</v>
      </c>
      <c r="F514" s="3"/>
      <c r="G514" s="3"/>
      <c r="H514" s="18"/>
      <c r="I514" s="3">
        <v>0.3</v>
      </c>
      <c r="J514" s="18">
        <f t="shared" si="76"/>
        <v>0.3</v>
      </c>
      <c r="K514" s="3"/>
      <c r="L514" s="18">
        <f t="shared" si="77"/>
        <v>0.3</v>
      </c>
      <c r="M514" s="3"/>
      <c r="N514" s="18">
        <f t="shared" si="78"/>
        <v>0.3</v>
      </c>
      <c r="O514" s="80">
        <v>0.3</v>
      </c>
      <c r="P514" s="18">
        <f t="shared" si="82"/>
        <v>0.6</v>
      </c>
      <c r="Q514" s="80"/>
      <c r="R514" s="18">
        <f t="shared" si="81"/>
        <v>0.6</v>
      </c>
    </row>
    <row r="515" spans="1:18" ht="46.5" customHeight="1" x14ac:dyDescent="0.3">
      <c r="A515" s="85" t="s">
        <v>683</v>
      </c>
      <c r="B515" s="17" t="s">
        <v>140</v>
      </c>
      <c r="C515" s="17" t="s">
        <v>40</v>
      </c>
      <c r="D515" s="21" t="s">
        <v>267</v>
      </c>
      <c r="E515" s="17" t="s">
        <v>14</v>
      </c>
      <c r="F515" s="18">
        <f t="shared" si="85"/>
        <v>3928.8999999999996</v>
      </c>
      <c r="G515" s="18">
        <f t="shared" si="85"/>
        <v>502</v>
      </c>
      <c r="H515" s="18">
        <f t="shared" si="75"/>
        <v>4430.8999999999996</v>
      </c>
      <c r="I515" s="18">
        <f t="shared" si="85"/>
        <v>0</v>
      </c>
      <c r="J515" s="18">
        <f t="shared" si="76"/>
        <v>4430.8999999999996</v>
      </c>
      <c r="K515" s="18">
        <f t="shared" si="85"/>
        <v>0</v>
      </c>
      <c r="L515" s="18">
        <f t="shared" si="77"/>
        <v>4430.8999999999996</v>
      </c>
      <c r="M515" s="18">
        <f t="shared" si="85"/>
        <v>390.7</v>
      </c>
      <c r="N515" s="18">
        <f t="shared" si="78"/>
        <v>4821.5999999999995</v>
      </c>
      <c r="O515" s="18">
        <f t="shared" si="85"/>
        <v>-0.29999999999999993</v>
      </c>
      <c r="P515" s="18">
        <f t="shared" si="82"/>
        <v>4821.2999999999993</v>
      </c>
      <c r="Q515" s="18">
        <f t="shared" si="85"/>
        <v>0</v>
      </c>
      <c r="R515" s="18">
        <f t="shared" si="81"/>
        <v>4821.2999999999993</v>
      </c>
    </row>
    <row r="516" spans="1:18" ht="45.75" customHeight="1" x14ac:dyDescent="0.3">
      <c r="A516" s="85" t="s">
        <v>268</v>
      </c>
      <c r="B516" s="17" t="s">
        <v>140</v>
      </c>
      <c r="C516" s="17" t="s">
        <v>40</v>
      </c>
      <c r="D516" s="21" t="s">
        <v>269</v>
      </c>
      <c r="E516" s="17" t="s">
        <v>14</v>
      </c>
      <c r="F516" s="18">
        <f>F517+F520+F523</f>
        <v>3928.8999999999996</v>
      </c>
      <c r="G516" s="18">
        <f>G517+G520+G523</f>
        <v>502</v>
      </c>
      <c r="H516" s="18">
        <f t="shared" si="75"/>
        <v>4430.8999999999996</v>
      </c>
      <c r="I516" s="18">
        <f>I517+I520+I523</f>
        <v>0</v>
      </c>
      <c r="J516" s="18">
        <f t="shared" si="76"/>
        <v>4430.8999999999996</v>
      </c>
      <c r="K516" s="18">
        <f>K517+K520+K523</f>
        <v>0</v>
      </c>
      <c r="L516" s="18">
        <f t="shared" si="77"/>
        <v>4430.8999999999996</v>
      </c>
      <c r="M516" s="18">
        <f>M517+M520+M523</f>
        <v>390.7</v>
      </c>
      <c r="N516" s="18">
        <f t="shared" si="78"/>
        <v>4821.5999999999995</v>
      </c>
      <c r="O516" s="18">
        <f>O517+O520+O523</f>
        <v>-0.29999999999999993</v>
      </c>
      <c r="P516" s="18">
        <f t="shared" si="82"/>
        <v>4821.2999999999993</v>
      </c>
      <c r="Q516" s="18">
        <f>Q517+Q520+Q523</f>
        <v>0</v>
      </c>
      <c r="R516" s="18">
        <f t="shared" si="81"/>
        <v>4821.2999999999993</v>
      </c>
    </row>
    <row r="517" spans="1:18" ht="30" x14ac:dyDescent="0.3">
      <c r="A517" s="85" t="s">
        <v>21</v>
      </c>
      <c r="B517" s="17" t="s">
        <v>140</v>
      </c>
      <c r="C517" s="17" t="s">
        <v>40</v>
      </c>
      <c r="D517" s="21" t="s">
        <v>276</v>
      </c>
      <c r="E517" s="17" t="s">
        <v>14</v>
      </c>
      <c r="F517" s="18">
        <f>F518</f>
        <v>1419.6</v>
      </c>
      <c r="G517" s="18">
        <f>G518</f>
        <v>0</v>
      </c>
      <c r="H517" s="18">
        <f t="shared" si="75"/>
        <v>1419.6</v>
      </c>
      <c r="I517" s="18">
        <f>I518</f>
        <v>0</v>
      </c>
      <c r="J517" s="18">
        <f t="shared" si="76"/>
        <v>1419.6</v>
      </c>
      <c r="K517" s="18">
        <f>K518</f>
        <v>0</v>
      </c>
      <c r="L517" s="18">
        <f t="shared" si="77"/>
        <v>1419.6</v>
      </c>
      <c r="M517" s="18">
        <f>M518</f>
        <v>0</v>
      </c>
      <c r="N517" s="18">
        <f t="shared" si="78"/>
        <v>1419.6</v>
      </c>
      <c r="O517" s="18">
        <f>O518</f>
        <v>0</v>
      </c>
      <c r="P517" s="18">
        <f t="shared" si="82"/>
        <v>1419.6</v>
      </c>
      <c r="Q517" s="18">
        <f>Q518</f>
        <v>0</v>
      </c>
      <c r="R517" s="18">
        <f t="shared" si="81"/>
        <v>1419.6</v>
      </c>
    </row>
    <row r="518" spans="1:18" ht="75" x14ac:dyDescent="0.3">
      <c r="A518" s="85" t="s">
        <v>23</v>
      </c>
      <c r="B518" s="17" t="s">
        <v>140</v>
      </c>
      <c r="C518" s="17" t="s">
        <v>40</v>
      </c>
      <c r="D518" s="21" t="s">
        <v>276</v>
      </c>
      <c r="E518" s="17">
        <v>100</v>
      </c>
      <c r="F518" s="18">
        <f>F519</f>
        <v>1419.6</v>
      </c>
      <c r="G518" s="18">
        <f>G519</f>
        <v>0</v>
      </c>
      <c r="H518" s="18">
        <f t="shared" si="75"/>
        <v>1419.6</v>
      </c>
      <c r="I518" s="18">
        <f>I519</f>
        <v>0</v>
      </c>
      <c r="J518" s="18">
        <f t="shared" si="76"/>
        <v>1419.6</v>
      </c>
      <c r="K518" s="18">
        <f>K519</f>
        <v>0</v>
      </c>
      <c r="L518" s="18">
        <f t="shared" si="77"/>
        <v>1419.6</v>
      </c>
      <c r="M518" s="18">
        <f>M519</f>
        <v>0</v>
      </c>
      <c r="N518" s="18">
        <f t="shared" si="78"/>
        <v>1419.6</v>
      </c>
      <c r="O518" s="18">
        <f>O519</f>
        <v>0</v>
      </c>
      <c r="P518" s="18">
        <f t="shared" si="82"/>
        <v>1419.6</v>
      </c>
      <c r="Q518" s="18">
        <f>Q519</f>
        <v>0</v>
      </c>
      <c r="R518" s="18">
        <f t="shared" si="81"/>
        <v>1419.6</v>
      </c>
    </row>
    <row r="519" spans="1:18" ht="30" x14ac:dyDescent="0.3">
      <c r="A519" s="85" t="s">
        <v>24</v>
      </c>
      <c r="B519" s="17" t="s">
        <v>140</v>
      </c>
      <c r="C519" s="17" t="s">
        <v>40</v>
      </c>
      <c r="D519" s="21" t="s">
        <v>276</v>
      </c>
      <c r="E519" s="17">
        <v>120</v>
      </c>
      <c r="F519" s="18">
        <v>1419.6</v>
      </c>
      <c r="G519" s="18"/>
      <c r="H519" s="18">
        <f t="shared" si="75"/>
        <v>1419.6</v>
      </c>
      <c r="I519" s="18"/>
      <c r="J519" s="18">
        <f t="shared" si="76"/>
        <v>1419.6</v>
      </c>
      <c r="K519" s="18"/>
      <c r="L519" s="18">
        <f t="shared" si="77"/>
        <v>1419.6</v>
      </c>
      <c r="M519" s="18"/>
      <c r="N519" s="18">
        <f t="shared" si="78"/>
        <v>1419.6</v>
      </c>
      <c r="O519" s="18"/>
      <c r="P519" s="18">
        <f t="shared" si="82"/>
        <v>1419.6</v>
      </c>
      <c r="Q519" s="18"/>
      <c r="R519" s="18">
        <f t="shared" si="81"/>
        <v>1419.6</v>
      </c>
    </row>
    <row r="520" spans="1:18" ht="30" x14ac:dyDescent="0.3">
      <c r="A520" s="85" t="s">
        <v>25</v>
      </c>
      <c r="B520" s="17" t="s">
        <v>140</v>
      </c>
      <c r="C520" s="17" t="s">
        <v>40</v>
      </c>
      <c r="D520" s="21" t="s">
        <v>277</v>
      </c>
      <c r="E520" s="17" t="s">
        <v>14</v>
      </c>
      <c r="F520" s="18">
        <f>F521</f>
        <v>0</v>
      </c>
      <c r="G520" s="18">
        <f>G521</f>
        <v>0</v>
      </c>
      <c r="H520" s="18">
        <f t="shared" ref="H520:H596" si="86">F520+G520</f>
        <v>0</v>
      </c>
      <c r="I520" s="18">
        <f>I521</f>
        <v>0</v>
      </c>
      <c r="J520" s="18">
        <f t="shared" ref="J520:J556" si="87">H520+I520</f>
        <v>0</v>
      </c>
      <c r="K520" s="18">
        <f>K521</f>
        <v>0</v>
      </c>
      <c r="L520" s="18">
        <f t="shared" ref="L520:L556" si="88">J520+K520</f>
        <v>0</v>
      </c>
      <c r="M520" s="18">
        <f>M521</f>
        <v>0</v>
      </c>
      <c r="N520" s="18">
        <f t="shared" ref="N520:N587" si="89">L520+M520</f>
        <v>0</v>
      </c>
      <c r="O520" s="18">
        <f>O521</f>
        <v>0</v>
      </c>
      <c r="P520" s="18">
        <f t="shared" si="82"/>
        <v>0</v>
      </c>
      <c r="Q520" s="18">
        <f>Q521</f>
        <v>0</v>
      </c>
      <c r="R520" s="18">
        <f t="shared" si="81"/>
        <v>0</v>
      </c>
    </row>
    <row r="521" spans="1:18" ht="30" x14ac:dyDescent="0.3">
      <c r="A521" s="85" t="s">
        <v>35</v>
      </c>
      <c r="B521" s="17" t="s">
        <v>140</v>
      </c>
      <c r="C521" s="17" t="s">
        <v>40</v>
      </c>
      <c r="D521" s="21" t="s">
        <v>277</v>
      </c>
      <c r="E521" s="17">
        <v>200</v>
      </c>
      <c r="F521" s="18">
        <f>F522</f>
        <v>0</v>
      </c>
      <c r="G521" s="18">
        <f>G522</f>
        <v>0</v>
      </c>
      <c r="H521" s="18">
        <f t="shared" si="86"/>
        <v>0</v>
      </c>
      <c r="I521" s="18">
        <f>I522</f>
        <v>0</v>
      </c>
      <c r="J521" s="18">
        <f t="shared" si="87"/>
        <v>0</v>
      </c>
      <c r="K521" s="18">
        <f>K522</f>
        <v>0</v>
      </c>
      <c r="L521" s="18">
        <f t="shared" si="88"/>
        <v>0</v>
      </c>
      <c r="M521" s="18">
        <f>M522</f>
        <v>0</v>
      </c>
      <c r="N521" s="18">
        <f t="shared" si="89"/>
        <v>0</v>
      </c>
      <c r="O521" s="18">
        <f>O522</f>
        <v>0</v>
      </c>
      <c r="P521" s="18">
        <f t="shared" si="82"/>
        <v>0</v>
      </c>
      <c r="Q521" s="18">
        <f>Q522</f>
        <v>0</v>
      </c>
      <c r="R521" s="18">
        <f t="shared" ref="R521:R610" si="90">P521+Q521</f>
        <v>0</v>
      </c>
    </row>
    <row r="522" spans="1:18" ht="34.9" customHeight="1" x14ac:dyDescent="0.3">
      <c r="A522" s="85" t="s">
        <v>36</v>
      </c>
      <c r="B522" s="17" t="s">
        <v>140</v>
      </c>
      <c r="C522" s="17" t="s">
        <v>40</v>
      </c>
      <c r="D522" s="21" t="s">
        <v>277</v>
      </c>
      <c r="E522" s="17">
        <v>240</v>
      </c>
      <c r="F522" s="18">
        <v>0</v>
      </c>
      <c r="G522" s="18">
        <v>0</v>
      </c>
      <c r="H522" s="18">
        <f t="shared" si="86"/>
        <v>0</v>
      </c>
      <c r="I522" s="18">
        <v>0</v>
      </c>
      <c r="J522" s="18">
        <f t="shared" si="87"/>
        <v>0</v>
      </c>
      <c r="K522" s="18">
        <v>0</v>
      </c>
      <c r="L522" s="18">
        <f t="shared" si="88"/>
        <v>0</v>
      </c>
      <c r="M522" s="18">
        <v>0</v>
      </c>
      <c r="N522" s="18">
        <f t="shared" si="89"/>
        <v>0</v>
      </c>
      <c r="O522" s="18">
        <v>0</v>
      </c>
      <c r="P522" s="18">
        <f t="shared" si="82"/>
        <v>0</v>
      </c>
      <c r="Q522" s="18">
        <v>0</v>
      </c>
      <c r="R522" s="18">
        <f t="shared" si="90"/>
        <v>0</v>
      </c>
    </row>
    <row r="523" spans="1:18" ht="30" x14ac:dyDescent="0.3">
      <c r="A523" s="85" t="s">
        <v>278</v>
      </c>
      <c r="B523" s="17" t="s">
        <v>140</v>
      </c>
      <c r="C523" s="17" t="s">
        <v>40</v>
      </c>
      <c r="D523" s="21" t="s">
        <v>279</v>
      </c>
      <c r="E523" s="17" t="s">
        <v>14</v>
      </c>
      <c r="F523" s="18">
        <f>F524+F526+F528</f>
        <v>2509.2999999999997</v>
      </c>
      <c r="G523" s="18">
        <f>G524+G526+G528</f>
        <v>502</v>
      </c>
      <c r="H523" s="18">
        <f t="shared" si="86"/>
        <v>3011.2999999999997</v>
      </c>
      <c r="I523" s="18">
        <f>I524+I526+I528</f>
        <v>0</v>
      </c>
      <c r="J523" s="18">
        <f t="shared" si="87"/>
        <v>3011.2999999999997</v>
      </c>
      <c r="K523" s="18">
        <f>K524+K526+K528</f>
        <v>0</v>
      </c>
      <c r="L523" s="18">
        <f t="shared" si="88"/>
        <v>3011.2999999999997</v>
      </c>
      <c r="M523" s="18">
        <f>M524+M526+M528</f>
        <v>390.7</v>
      </c>
      <c r="N523" s="18">
        <f t="shared" si="89"/>
        <v>3401.9999999999995</v>
      </c>
      <c r="O523" s="18">
        <f>O524+O526+O528</f>
        <v>-0.29999999999999993</v>
      </c>
      <c r="P523" s="18">
        <f t="shared" si="82"/>
        <v>3401.6999999999994</v>
      </c>
      <c r="Q523" s="18">
        <f>Q524+Q526+Q528</f>
        <v>0</v>
      </c>
      <c r="R523" s="18">
        <f t="shared" si="90"/>
        <v>3401.6999999999994</v>
      </c>
    </row>
    <row r="524" spans="1:18" ht="75" x14ac:dyDescent="0.3">
      <c r="A524" s="85" t="s">
        <v>23</v>
      </c>
      <c r="B524" s="17" t="s">
        <v>140</v>
      </c>
      <c r="C524" s="17" t="s">
        <v>40</v>
      </c>
      <c r="D524" s="21" t="s">
        <v>279</v>
      </c>
      <c r="E524" s="17">
        <v>100</v>
      </c>
      <c r="F524" s="18">
        <f>F525</f>
        <v>1790.5</v>
      </c>
      <c r="G524" s="18">
        <f>G525</f>
        <v>0</v>
      </c>
      <c r="H524" s="18">
        <f t="shared" si="86"/>
        <v>1790.5</v>
      </c>
      <c r="I524" s="18">
        <f>I525</f>
        <v>0</v>
      </c>
      <c r="J524" s="18">
        <f t="shared" si="87"/>
        <v>1790.5</v>
      </c>
      <c r="K524" s="18">
        <f>K525</f>
        <v>0</v>
      </c>
      <c r="L524" s="18">
        <f t="shared" si="88"/>
        <v>1790.5</v>
      </c>
      <c r="M524" s="18">
        <f>M525</f>
        <v>0</v>
      </c>
      <c r="N524" s="18">
        <f t="shared" si="89"/>
        <v>1790.5</v>
      </c>
      <c r="O524" s="18">
        <f>O525</f>
        <v>0</v>
      </c>
      <c r="P524" s="18">
        <f t="shared" si="82"/>
        <v>1790.5</v>
      </c>
      <c r="Q524" s="18">
        <f>Q525</f>
        <v>0</v>
      </c>
      <c r="R524" s="18">
        <f t="shared" si="90"/>
        <v>1790.5</v>
      </c>
    </row>
    <row r="525" spans="1:18" ht="15.6" customHeight="1" x14ac:dyDescent="0.3">
      <c r="A525" s="85" t="s">
        <v>85</v>
      </c>
      <c r="B525" s="17" t="s">
        <v>140</v>
      </c>
      <c r="C525" s="17" t="s">
        <v>40</v>
      </c>
      <c r="D525" s="21" t="s">
        <v>279</v>
      </c>
      <c r="E525" s="17">
        <v>110</v>
      </c>
      <c r="F525" s="18">
        <v>1790.5</v>
      </c>
      <c r="G525" s="18"/>
      <c r="H525" s="18">
        <f t="shared" si="86"/>
        <v>1790.5</v>
      </c>
      <c r="I525" s="18"/>
      <c r="J525" s="18">
        <f t="shared" si="87"/>
        <v>1790.5</v>
      </c>
      <c r="K525" s="18"/>
      <c r="L525" s="18">
        <f t="shared" si="88"/>
        <v>1790.5</v>
      </c>
      <c r="M525" s="18"/>
      <c r="N525" s="18">
        <f t="shared" si="89"/>
        <v>1790.5</v>
      </c>
      <c r="O525" s="18"/>
      <c r="P525" s="18">
        <f t="shared" si="82"/>
        <v>1790.5</v>
      </c>
      <c r="Q525" s="18"/>
      <c r="R525" s="18">
        <f t="shared" si="90"/>
        <v>1790.5</v>
      </c>
    </row>
    <row r="526" spans="1:18" ht="30" x14ac:dyDescent="0.3">
      <c r="A526" s="85" t="s">
        <v>35</v>
      </c>
      <c r="B526" s="17" t="s">
        <v>140</v>
      </c>
      <c r="C526" s="17" t="s">
        <v>40</v>
      </c>
      <c r="D526" s="21" t="s">
        <v>279</v>
      </c>
      <c r="E526" s="17">
        <v>200</v>
      </c>
      <c r="F526" s="18">
        <f>F527</f>
        <v>717.2</v>
      </c>
      <c r="G526" s="18">
        <f>G527</f>
        <v>502</v>
      </c>
      <c r="H526" s="18">
        <f t="shared" si="86"/>
        <v>1219.2</v>
      </c>
      <c r="I526" s="18">
        <f>I527</f>
        <v>0</v>
      </c>
      <c r="J526" s="18">
        <f t="shared" si="87"/>
        <v>1219.2</v>
      </c>
      <c r="K526" s="18">
        <f>K527</f>
        <v>0</v>
      </c>
      <c r="L526" s="18">
        <f t="shared" si="88"/>
        <v>1219.2</v>
      </c>
      <c r="M526" s="18">
        <f>M527</f>
        <v>390.7</v>
      </c>
      <c r="N526" s="18">
        <f t="shared" si="89"/>
        <v>1609.9</v>
      </c>
      <c r="O526" s="18">
        <f>O527</f>
        <v>-1.2</v>
      </c>
      <c r="P526" s="18">
        <f t="shared" si="82"/>
        <v>1608.7</v>
      </c>
      <c r="Q526" s="18">
        <f>Q527</f>
        <v>-0.7</v>
      </c>
      <c r="R526" s="18">
        <f t="shared" si="90"/>
        <v>1608</v>
      </c>
    </row>
    <row r="527" spans="1:18" ht="30.6" customHeight="1" x14ac:dyDescent="0.3">
      <c r="A527" s="85" t="s">
        <v>36</v>
      </c>
      <c r="B527" s="17" t="s">
        <v>140</v>
      </c>
      <c r="C527" s="17" t="s">
        <v>40</v>
      </c>
      <c r="D527" s="21" t="s">
        <v>279</v>
      </c>
      <c r="E527" s="17">
        <v>240</v>
      </c>
      <c r="F527" s="18">
        <v>717.2</v>
      </c>
      <c r="G527" s="18">
        <v>502</v>
      </c>
      <c r="H527" s="18">
        <f t="shared" si="86"/>
        <v>1219.2</v>
      </c>
      <c r="I527" s="18">
        <v>0</v>
      </c>
      <c r="J527" s="18">
        <f t="shared" si="87"/>
        <v>1219.2</v>
      </c>
      <c r="K527" s="18">
        <v>0</v>
      </c>
      <c r="L527" s="18">
        <f t="shared" si="88"/>
        <v>1219.2</v>
      </c>
      <c r="M527" s="18">
        <v>390.7</v>
      </c>
      <c r="N527" s="18">
        <f t="shared" si="89"/>
        <v>1609.9</v>
      </c>
      <c r="O527" s="81">
        <v>-1.2</v>
      </c>
      <c r="P527" s="18">
        <f t="shared" si="82"/>
        <v>1608.7</v>
      </c>
      <c r="Q527" s="81">
        <v>-0.7</v>
      </c>
      <c r="R527" s="18">
        <f t="shared" si="90"/>
        <v>1608</v>
      </c>
    </row>
    <row r="528" spans="1:18" x14ac:dyDescent="0.3">
      <c r="A528" s="85" t="s">
        <v>37</v>
      </c>
      <c r="B528" s="17" t="s">
        <v>140</v>
      </c>
      <c r="C528" s="17" t="s">
        <v>40</v>
      </c>
      <c r="D528" s="21" t="s">
        <v>279</v>
      </c>
      <c r="E528" s="17">
        <v>800</v>
      </c>
      <c r="F528" s="18">
        <f>F529</f>
        <v>1.6</v>
      </c>
      <c r="G528" s="18">
        <f>G529</f>
        <v>0</v>
      </c>
      <c r="H528" s="18">
        <f t="shared" si="86"/>
        <v>1.6</v>
      </c>
      <c r="I528" s="18">
        <f>I529</f>
        <v>0</v>
      </c>
      <c r="J528" s="18">
        <f t="shared" si="87"/>
        <v>1.6</v>
      </c>
      <c r="K528" s="18">
        <f>K529</f>
        <v>0</v>
      </c>
      <c r="L528" s="18">
        <f t="shared" si="88"/>
        <v>1.6</v>
      </c>
      <c r="M528" s="18">
        <f>M529</f>
        <v>0</v>
      </c>
      <c r="N528" s="18">
        <f t="shared" si="89"/>
        <v>1.6</v>
      </c>
      <c r="O528" s="18">
        <f>O529</f>
        <v>0.9</v>
      </c>
      <c r="P528" s="18">
        <f t="shared" si="82"/>
        <v>2.5</v>
      </c>
      <c r="Q528" s="18">
        <f>Q529</f>
        <v>0.7</v>
      </c>
      <c r="R528" s="18">
        <f t="shared" si="90"/>
        <v>3.2</v>
      </c>
    </row>
    <row r="529" spans="1:18" x14ac:dyDescent="0.3">
      <c r="A529" s="85" t="s">
        <v>38</v>
      </c>
      <c r="B529" s="17" t="s">
        <v>140</v>
      </c>
      <c r="C529" s="17" t="s">
        <v>40</v>
      </c>
      <c r="D529" s="21" t="s">
        <v>279</v>
      </c>
      <c r="E529" s="17">
        <v>850</v>
      </c>
      <c r="F529" s="18">
        <v>1.6</v>
      </c>
      <c r="G529" s="18"/>
      <c r="H529" s="18">
        <f t="shared" si="86"/>
        <v>1.6</v>
      </c>
      <c r="I529" s="18"/>
      <c r="J529" s="18">
        <f t="shared" si="87"/>
        <v>1.6</v>
      </c>
      <c r="K529" s="18"/>
      <c r="L529" s="18">
        <f t="shared" si="88"/>
        <v>1.6</v>
      </c>
      <c r="M529" s="18"/>
      <c r="N529" s="18">
        <f t="shared" si="89"/>
        <v>1.6</v>
      </c>
      <c r="O529" s="81">
        <v>0.9</v>
      </c>
      <c r="P529" s="18">
        <f t="shared" si="82"/>
        <v>2.5</v>
      </c>
      <c r="Q529" s="81">
        <v>0.7</v>
      </c>
      <c r="R529" s="18">
        <f t="shared" si="90"/>
        <v>3.2</v>
      </c>
    </row>
    <row r="530" spans="1:18" ht="45" x14ac:dyDescent="0.3">
      <c r="A530" s="85" t="s">
        <v>786</v>
      </c>
      <c r="B530" s="17" t="s">
        <v>140</v>
      </c>
      <c r="C530" s="17" t="s">
        <v>40</v>
      </c>
      <c r="D530" s="17" t="s">
        <v>809</v>
      </c>
      <c r="E530" s="17" t="s">
        <v>14</v>
      </c>
      <c r="F530" s="18"/>
      <c r="G530" s="18">
        <f>G531</f>
        <v>2404.8000000000002</v>
      </c>
      <c r="H530" s="18">
        <f t="shared" si="86"/>
        <v>2404.8000000000002</v>
      </c>
      <c r="I530" s="18">
        <f>I531</f>
        <v>-1200</v>
      </c>
      <c r="J530" s="18">
        <f t="shared" si="87"/>
        <v>1204.8000000000002</v>
      </c>
      <c r="K530" s="18">
        <f>K531</f>
        <v>0</v>
      </c>
      <c r="L530" s="18">
        <f t="shared" si="88"/>
        <v>1204.8000000000002</v>
      </c>
      <c r="M530" s="18">
        <f>M531</f>
        <v>0</v>
      </c>
      <c r="N530" s="18">
        <f t="shared" si="89"/>
        <v>1204.8000000000002</v>
      </c>
      <c r="O530" s="18">
        <f>O531</f>
        <v>0</v>
      </c>
      <c r="P530" s="18">
        <f t="shared" si="82"/>
        <v>1204.8000000000002</v>
      </c>
      <c r="Q530" s="18">
        <f>Q531</f>
        <v>0</v>
      </c>
      <c r="R530" s="18">
        <f t="shared" si="90"/>
        <v>1204.8000000000002</v>
      </c>
    </row>
    <row r="531" spans="1:18" x14ac:dyDescent="0.3">
      <c r="A531" s="96" t="s">
        <v>93</v>
      </c>
      <c r="B531" s="17" t="s">
        <v>140</v>
      </c>
      <c r="C531" s="17" t="s">
        <v>40</v>
      </c>
      <c r="D531" s="17" t="s">
        <v>809</v>
      </c>
      <c r="E531" s="17" t="s">
        <v>505</v>
      </c>
      <c r="F531" s="18"/>
      <c r="G531" s="18">
        <f>G532</f>
        <v>2404.8000000000002</v>
      </c>
      <c r="H531" s="18">
        <f t="shared" si="86"/>
        <v>2404.8000000000002</v>
      </c>
      <c r="I531" s="18">
        <f>I532</f>
        <v>-1200</v>
      </c>
      <c r="J531" s="18">
        <f t="shared" si="87"/>
        <v>1204.8000000000002</v>
      </c>
      <c r="K531" s="18">
        <f>K532</f>
        <v>0</v>
      </c>
      <c r="L531" s="18">
        <f t="shared" si="88"/>
        <v>1204.8000000000002</v>
      </c>
      <c r="M531" s="18">
        <f>M532</f>
        <v>0</v>
      </c>
      <c r="N531" s="18">
        <f t="shared" si="89"/>
        <v>1204.8000000000002</v>
      </c>
      <c r="O531" s="18">
        <f>O532</f>
        <v>0</v>
      </c>
      <c r="P531" s="18">
        <f t="shared" si="82"/>
        <v>1204.8000000000002</v>
      </c>
      <c r="Q531" s="18">
        <f>Q532</f>
        <v>0</v>
      </c>
      <c r="R531" s="18">
        <f t="shared" si="90"/>
        <v>1204.8000000000002</v>
      </c>
    </row>
    <row r="532" spans="1:18" x14ac:dyDescent="0.3">
      <c r="A532" s="85" t="s">
        <v>3</v>
      </c>
      <c r="B532" s="17" t="s">
        <v>140</v>
      </c>
      <c r="C532" s="17" t="s">
        <v>40</v>
      </c>
      <c r="D532" s="17" t="s">
        <v>809</v>
      </c>
      <c r="E532" s="17" t="s">
        <v>542</v>
      </c>
      <c r="F532" s="18"/>
      <c r="G532" s="18">
        <v>2404.8000000000002</v>
      </c>
      <c r="H532" s="18">
        <f t="shared" si="86"/>
        <v>2404.8000000000002</v>
      </c>
      <c r="I532" s="18">
        <v>-1200</v>
      </c>
      <c r="J532" s="18">
        <f t="shared" si="87"/>
        <v>1204.8000000000002</v>
      </c>
      <c r="K532" s="18"/>
      <c r="L532" s="18">
        <f t="shared" si="88"/>
        <v>1204.8000000000002</v>
      </c>
      <c r="M532" s="18"/>
      <c r="N532" s="18">
        <f t="shared" si="89"/>
        <v>1204.8000000000002</v>
      </c>
      <c r="O532" s="18"/>
      <c r="P532" s="18">
        <f t="shared" si="82"/>
        <v>1204.8000000000002</v>
      </c>
      <c r="Q532" s="18"/>
      <c r="R532" s="18">
        <f t="shared" si="90"/>
        <v>1204.8000000000002</v>
      </c>
    </row>
    <row r="533" spans="1:18" ht="45" x14ac:dyDescent="0.3">
      <c r="A533" s="85" t="s">
        <v>787</v>
      </c>
      <c r="B533" s="17" t="s">
        <v>140</v>
      </c>
      <c r="C533" s="17" t="s">
        <v>40</v>
      </c>
      <c r="D533" s="17" t="s">
        <v>810</v>
      </c>
      <c r="E533" s="17" t="s">
        <v>14</v>
      </c>
      <c r="F533" s="18"/>
      <c r="G533" s="18">
        <f>G534</f>
        <v>1</v>
      </c>
      <c r="H533" s="18">
        <f t="shared" si="86"/>
        <v>1</v>
      </c>
      <c r="I533" s="18">
        <f>I534</f>
        <v>-0.3</v>
      </c>
      <c r="J533" s="18">
        <f t="shared" si="87"/>
        <v>0.7</v>
      </c>
      <c r="K533" s="18">
        <f>K534</f>
        <v>0</v>
      </c>
      <c r="L533" s="18">
        <f t="shared" si="88"/>
        <v>0.7</v>
      </c>
      <c r="M533" s="18">
        <f>M534</f>
        <v>0</v>
      </c>
      <c r="N533" s="18">
        <f t="shared" si="89"/>
        <v>0.7</v>
      </c>
      <c r="O533" s="18">
        <f>O534</f>
        <v>0</v>
      </c>
      <c r="P533" s="18">
        <f t="shared" si="82"/>
        <v>0.7</v>
      </c>
      <c r="Q533" s="18">
        <f>Q534</f>
        <v>0</v>
      </c>
      <c r="R533" s="18">
        <f t="shared" si="90"/>
        <v>0.7</v>
      </c>
    </row>
    <row r="534" spans="1:18" x14ac:dyDescent="0.3">
      <c r="A534" s="96" t="s">
        <v>93</v>
      </c>
      <c r="B534" s="17" t="s">
        <v>140</v>
      </c>
      <c r="C534" s="17" t="s">
        <v>40</v>
      </c>
      <c r="D534" s="17" t="s">
        <v>810</v>
      </c>
      <c r="E534" s="17" t="s">
        <v>505</v>
      </c>
      <c r="F534" s="18"/>
      <c r="G534" s="18">
        <f>G535</f>
        <v>1</v>
      </c>
      <c r="H534" s="18">
        <f t="shared" si="86"/>
        <v>1</v>
      </c>
      <c r="I534" s="18">
        <f>I535</f>
        <v>-0.3</v>
      </c>
      <c r="J534" s="18">
        <f t="shared" si="87"/>
        <v>0.7</v>
      </c>
      <c r="K534" s="18">
        <f>K535</f>
        <v>0</v>
      </c>
      <c r="L534" s="18">
        <f t="shared" si="88"/>
        <v>0.7</v>
      </c>
      <c r="M534" s="18">
        <f>M535</f>
        <v>0</v>
      </c>
      <c r="N534" s="18">
        <f t="shared" si="89"/>
        <v>0.7</v>
      </c>
      <c r="O534" s="18">
        <f>O535</f>
        <v>0</v>
      </c>
      <c r="P534" s="18">
        <f t="shared" si="82"/>
        <v>0.7</v>
      </c>
      <c r="Q534" s="18">
        <f>Q535</f>
        <v>0</v>
      </c>
      <c r="R534" s="18">
        <f t="shared" si="90"/>
        <v>0.7</v>
      </c>
    </row>
    <row r="535" spans="1:18" x14ac:dyDescent="0.3">
      <c r="A535" s="85" t="s">
        <v>3</v>
      </c>
      <c r="B535" s="17" t="s">
        <v>140</v>
      </c>
      <c r="C535" s="17" t="s">
        <v>40</v>
      </c>
      <c r="D535" s="17" t="s">
        <v>810</v>
      </c>
      <c r="E535" s="17" t="s">
        <v>542</v>
      </c>
      <c r="F535" s="18"/>
      <c r="G535" s="18">
        <v>1</v>
      </c>
      <c r="H535" s="18">
        <f t="shared" si="86"/>
        <v>1</v>
      </c>
      <c r="I535" s="18">
        <v>-0.3</v>
      </c>
      <c r="J535" s="18">
        <f t="shared" si="87"/>
        <v>0.7</v>
      </c>
      <c r="K535" s="18"/>
      <c r="L535" s="18">
        <f t="shared" si="88"/>
        <v>0.7</v>
      </c>
      <c r="M535" s="18"/>
      <c r="N535" s="18">
        <f t="shared" si="89"/>
        <v>0.7</v>
      </c>
      <c r="O535" s="18"/>
      <c r="P535" s="18">
        <f t="shared" si="82"/>
        <v>0.7</v>
      </c>
      <c r="Q535" s="18"/>
      <c r="R535" s="18">
        <f t="shared" si="90"/>
        <v>0.7</v>
      </c>
    </row>
    <row r="536" spans="1:18" x14ac:dyDescent="0.3">
      <c r="A536" s="65" t="s">
        <v>280</v>
      </c>
      <c r="B536" s="15" t="s">
        <v>281</v>
      </c>
      <c r="C536" s="15" t="s">
        <v>12</v>
      </c>
      <c r="D536" s="28" t="s">
        <v>282</v>
      </c>
      <c r="E536" s="15" t="s">
        <v>14</v>
      </c>
      <c r="F536" s="14">
        <f>F537+F544+F586</f>
        <v>20598.599999999999</v>
      </c>
      <c r="G536" s="14">
        <f>G537+G544+G586</f>
        <v>7512.6999999999989</v>
      </c>
      <c r="H536" s="14">
        <f t="shared" si="86"/>
        <v>28111.299999999996</v>
      </c>
      <c r="I536" s="14">
        <f>I537+I544+I586</f>
        <v>0</v>
      </c>
      <c r="J536" s="14">
        <f t="shared" si="87"/>
        <v>28111.299999999996</v>
      </c>
      <c r="K536" s="14">
        <f>K537+K544+K586</f>
        <v>-500</v>
      </c>
      <c r="L536" s="14">
        <f t="shared" si="88"/>
        <v>27611.299999999996</v>
      </c>
      <c r="M536" s="14">
        <f>M537+M544+M586</f>
        <v>-291.30000000000007</v>
      </c>
      <c r="N536" s="14">
        <f t="shared" si="89"/>
        <v>27319.999999999996</v>
      </c>
      <c r="O536" s="14">
        <f>O537+O544+O586</f>
        <v>181.4</v>
      </c>
      <c r="P536" s="14">
        <f t="shared" si="82"/>
        <v>27501.399999999998</v>
      </c>
      <c r="Q536" s="14">
        <f>Q537+Q544+Q586</f>
        <v>0</v>
      </c>
      <c r="R536" s="14">
        <f t="shared" si="90"/>
        <v>27501.399999999998</v>
      </c>
    </row>
    <row r="537" spans="1:18" x14ac:dyDescent="0.3">
      <c r="A537" s="85" t="s">
        <v>283</v>
      </c>
      <c r="B537" s="17" t="s">
        <v>281</v>
      </c>
      <c r="C537" s="17" t="s">
        <v>11</v>
      </c>
      <c r="D537" s="21" t="s">
        <v>13</v>
      </c>
      <c r="E537" s="17" t="s">
        <v>14</v>
      </c>
      <c r="F537" s="18">
        <f t="shared" ref="F537:Q542" si="91">F538</f>
        <v>8272.2000000000007</v>
      </c>
      <c r="G537" s="18">
        <f t="shared" si="91"/>
        <v>0</v>
      </c>
      <c r="H537" s="18">
        <f t="shared" si="86"/>
        <v>8272.2000000000007</v>
      </c>
      <c r="I537" s="18">
        <f t="shared" si="91"/>
        <v>0</v>
      </c>
      <c r="J537" s="18">
        <f t="shared" si="87"/>
        <v>8272.2000000000007</v>
      </c>
      <c r="K537" s="18">
        <f t="shared" si="91"/>
        <v>0</v>
      </c>
      <c r="L537" s="18">
        <f t="shared" si="88"/>
        <v>8272.2000000000007</v>
      </c>
      <c r="M537" s="18">
        <f t="shared" si="91"/>
        <v>0</v>
      </c>
      <c r="N537" s="18">
        <f t="shared" si="89"/>
        <v>8272.2000000000007</v>
      </c>
      <c r="O537" s="18">
        <f t="shared" si="91"/>
        <v>0</v>
      </c>
      <c r="P537" s="18">
        <f t="shared" si="82"/>
        <v>8272.2000000000007</v>
      </c>
      <c r="Q537" s="18">
        <f t="shared" si="91"/>
        <v>0</v>
      </c>
      <c r="R537" s="18">
        <f t="shared" si="90"/>
        <v>8272.2000000000007</v>
      </c>
    </row>
    <row r="538" spans="1:18" ht="30.75" customHeight="1" x14ac:dyDescent="0.3">
      <c r="A538" s="85" t="s">
        <v>670</v>
      </c>
      <c r="B538" s="17" t="s">
        <v>281</v>
      </c>
      <c r="C538" s="17" t="s">
        <v>11</v>
      </c>
      <c r="D538" s="21" t="s">
        <v>284</v>
      </c>
      <c r="E538" s="17" t="s">
        <v>14</v>
      </c>
      <c r="F538" s="18">
        <f t="shared" si="91"/>
        <v>8272.2000000000007</v>
      </c>
      <c r="G538" s="18">
        <f t="shared" si="91"/>
        <v>0</v>
      </c>
      <c r="H538" s="18">
        <f t="shared" si="86"/>
        <v>8272.2000000000007</v>
      </c>
      <c r="I538" s="18">
        <f t="shared" si="91"/>
        <v>0</v>
      </c>
      <c r="J538" s="18">
        <f t="shared" si="87"/>
        <v>8272.2000000000007</v>
      </c>
      <c r="K538" s="18">
        <f t="shared" si="91"/>
        <v>0</v>
      </c>
      <c r="L538" s="18">
        <f t="shared" si="88"/>
        <v>8272.2000000000007</v>
      </c>
      <c r="M538" s="18">
        <f t="shared" si="91"/>
        <v>0</v>
      </c>
      <c r="N538" s="18">
        <f t="shared" si="89"/>
        <v>8272.2000000000007</v>
      </c>
      <c r="O538" s="18">
        <f t="shared" si="91"/>
        <v>0</v>
      </c>
      <c r="P538" s="18">
        <f t="shared" si="82"/>
        <v>8272.2000000000007</v>
      </c>
      <c r="Q538" s="18">
        <f t="shared" si="91"/>
        <v>0</v>
      </c>
      <c r="R538" s="18">
        <f t="shared" si="90"/>
        <v>8272.2000000000007</v>
      </c>
    </row>
    <row r="539" spans="1:18" ht="75.75" customHeight="1" x14ac:dyDescent="0.3">
      <c r="A539" s="85" t="s">
        <v>740</v>
      </c>
      <c r="B539" s="17" t="s">
        <v>281</v>
      </c>
      <c r="C539" s="17" t="s">
        <v>11</v>
      </c>
      <c r="D539" s="21" t="s">
        <v>285</v>
      </c>
      <c r="E539" s="17" t="s">
        <v>14</v>
      </c>
      <c r="F539" s="18">
        <f t="shared" si="91"/>
        <v>8272.2000000000007</v>
      </c>
      <c r="G539" s="18">
        <f t="shared" si="91"/>
        <v>0</v>
      </c>
      <c r="H539" s="18">
        <f t="shared" si="86"/>
        <v>8272.2000000000007</v>
      </c>
      <c r="I539" s="18">
        <f t="shared" si="91"/>
        <v>0</v>
      </c>
      <c r="J539" s="18">
        <f t="shared" si="87"/>
        <v>8272.2000000000007</v>
      </c>
      <c r="K539" s="18">
        <f t="shared" si="91"/>
        <v>0</v>
      </c>
      <c r="L539" s="18">
        <f t="shared" si="88"/>
        <v>8272.2000000000007</v>
      </c>
      <c r="M539" s="18">
        <f t="shared" si="91"/>
        <v>0</v>
      </c>
      <c r="N539" s="18">
        <f t="shared" si="89"/>
        <v>8272.2000000000007</v>
      </c>
      <c r="O539" s="18">
        <f t="shared" si="91"/>
        <v>0</v>
      </c>
      <c r="P539" s="18">
        <f t="shared" si="82"/>
        <v>8272.2000000000007</v>
      </c>
      <c r="Q539" s="18">
        <f t="shared" si="91"/>
        <v>0</v>
      </c>
      <c r="R539" s="18">
        <f t="shared" si="90"/>
        <v>8272.2000000000007</v>
      </c>
    </row>
    <row r="540" spans="1:18" ht="45.75" customHeight="1" x14ac:dyDescent="0.3">
      <c r="A540" s="85" t="s">
        <v>587</v>
      </c>
      <c r="B540" s="17" t="s">
        <v>281</v>
      </c>
      <c r="C540" s="17" t="s">
        <v>11</v>
      </c>
      <c r="D540" s="21" t="s">
        <v>286</v>
      </c>
      <c r="E540" s="17" t="s">
        <v>14</v>
      </c>
      <c r="F540" s="18">
        <f t="shared" si="91"/>
        <v>8272.2000000000007</v>
      </c>
      <c r="G540" s="18">
        <f t="shared" si="91"/>
        <v>0</v>
      </c>
      <c r="H540" s="18">
        <f t="shared" si="86"/>
        <v>8272.2000000000007</v>
      </c>
      <c r="I540" s="18">
        <f t="shared" si="91"/>
        <v>0</v>
      </c>
      <c r="J540" s="18">
        <f t="shared" si="87"/>
        <v>8272.2000000000007</v>
      </c>
      <c r="K540" s="18">
        <f t="shared" si="91"/>
        <v>0</v>
      </c>
      <c r="L540" s="18">
        <f t="shared" si="88"/>
        <v>8272.2000000000007</v>
      </c>
      <c r="M540" s="18">
        <f t="shared" si="91"/>
        <v>0</v>
      </c>
      <c r="N540" s="18">
        <f t="shared" si="89"/>
        <v>8272.2000000000007</v>
      </c>
      <c r="O540" s="18">
        <f t="shared" si="91"/>
        <v>0</v>
      </c>
      <c r="P540" s="18">
        <f t="shared" si="82"/>
        <v>8272.2000000000007</v>
      </c>
      <c r="Q540" s="18">
        <f t="shared" si="91"/>
        <v>0</v>
      </c>
      <c r="R540" s="18">
        <f t="shared" si="90"/>
        <v>8272.2000000000007</v>
      </c>
    </row>
    <row r="541" spans="1:18" ht="45.75" customHeight="1" x14ac:dyDescent="0.3">
      <c r="A541" s="85" t="s">
        <v>591</v>
      </c>
      <c r="B541" s="17" t="s">
        <v>281</v>
      </c>
      <c r="C541" s="17" t="s">
        <v>11</v>
      </c>
      <c r="D541" s="21" t="s">
        <v>287</v>
      </c>
      <c r="E541" s="17" t="s">
        <v>14</v>
      </c>
      <c r="F541" s="18">
        <f t="shared" si="91"/>
        <v>8272.2000000000007</v>
      </c>
      <c r="G541" s="18">
        <f t="shared" si="91"/>
        <v>0</v>
      </c>
      <c r="H541" s="18">
        <f t="shared" si="86"/>
        <v>8272.2000000000007</v>
      </c>
      <c r="I541" s="18">
        <f t="shared" si="91"/>
        <v>0</v>
      </c>
      <c r="J541" s="18">
        <f t="shared" si="87"/>
        <v>8272.2000000000007</v>
      </c>
      <c r="K541" s="18">
        <f t="shared" si="91"/>
        <v>0</v>
      </c>
      <c r="L541" s="18">
        <f t="shared" si="88"/>
        <v>8272.2000000000007</v>
      </c>
      <c r="M541" s="18">
        <f t="shared" si="91"/>
        <v>0</v>
      </c>
      <c r="N541" s="18">
        <f t="shared" si="89"/>
        <v>8272.2000000000007</v>
      </c>
      <c r="O541" s="18">
        <f t="shared" si="91"/>
        <v>0</v>
      </c>
      <c r="P541" s="18">
        <f t="shared" si="82"/>
        <v>8272.2000000000007</v>
      </c>
      <c r="Q541" s="18">
        <f t="shared" si="91"/>
        <v>0</v>
      </c>
      <c r="R541" s="18">
        <f t="shared" si="90"/>
        <v>8272.2000000000007</v>
      </c>
    </row>
    <row r="542" spans="1:18" ht="16.899999999999999" customHeight="1" x14ac:dyDescent="0.3">
      <c r="A542" s="85" t="s">
        <v>288</v>
      </c>
      <c r="B542" s="17" t="s">
        <v>281</v>
      </c>
      <c r="C542" s="17" t="s">
        <v>11</v>
      </c>
      <c r="D542" s="21" t="s">
        <v>287</v>
      </c>
      <c r="E542" s="17">
        <v>300</v>
      </c>
      <c r="F542" s="18">
        <f t="shared" si="91"/>
        <v>8272.2000000000007</v>
      </c>
      <c r="G542" s="18">
        <f t="shared" si="91"/>
        <v>0</v>
      </c>
      <c r="H542" s="18">
        <f t="shared" si="86"/>
        <v>8272.2000000000007</v>
      </c>
      <c r="I542" s="18">
        <f t="shared" si="91"/>
        <v>0</v>
      </c>
      <c r="J542" s="18">
        <f t="shared" si="87"/>
        <v>8272.2000000000007</v>
      </c>
      <c r="K542" s="18">
        <f t="shared" si="91"/>
        <v>0</v>
      </c>
      <c r="L542" s="18">
        <f t="shared" si="88"/>
        <v>8272.2000000000007</v>
      </c>
      <c r="M542" s="18">
        <f t="shared" si="91"/>
        <v>0</v>
      </c>
      <c r="N542" s="18">
        <f t="shared" si="89"/>
        <v>8272.2000000000007</v>
      </c>
      <c r="O542" s="18">
        <f t="shared" si="91"/>
        <v>0</v>
      </c>
      <c r="P542" s="18">
        <f t="shared" si="82"/>
        <v>8272.2000000000007</v>
      </c>
      <c r="Q542" s="18">
        <f t="shared" si="91"/>
        <v>0</v>
      </c>
      <c r="R542" s="18">
        <f t="shared" si="90"/>
        <v>8272.2000000000007</v>
      </c>
    </row>
    <row r="543" spans="1:18" ht="30" x14ac:dyDescent="0.3">
      <c r="A543" s="85" t="s">
        <v>289</v>
      </c>
      <c r="B543" s="17" t="s">
        <v>281</v>
      </c>
      <c r="C543" s="17" t="s">
        <v>11</v>
      </c>
      <c r="D543" s="21" t="s">
        <v>287</v>
      </c>
      <c r="E543" s="17">
        <v>310</v>
      </c>
      <c r="F543" s="18">
        <v>8272.2000000000007</v>
      </c>
      <c r="G543" s="18"/>
      <c r="H543" s="18">
        <f t="shared" si="86"/>
        <v>8272.2000000000007</v>
      </c>
      <c r="I543" s="18"/>
      <c r="J543" s="18">
        <f t="shared" si="87"/>
        <v>8272.2000000000007</v>
      </c>
      <c r="K543" s="18"/>
      <c r="L543" s="18">
        <f t="shared" si="88"/>
        <v>8272.2000000000007</v>
      </c>
      <c r="M543" s="18"/>
      <c r="N543" s="18">
        <f t="shared" si="89"/>
        <v>8272.2000000000007</v>
      </c>
      <c r="O543" s="18"/>
      <c r="P543" s="18">
        <f t="shared" si="82"/>
        <v>8272.2000000000007</v>
      </c>
      <c r="Q543" s="18"/>
      <c r="R543" s="18">
        <f t="shared" si="90"/>
        <v>8272.2000000000007</v>
      </c>
    </row>
    <row r="544" spans="1:18" x14ac:dyDescent="0.3">
      <c r="A544" s="85" t="s">
        <v>290</v>
      </c>
      <c r="B544" s="17" t="s">
        <v>281</v>
      </c>
      <c r="C544" s="17" t="s">
        <v>28</v>
      </c>
      <c r="D544" s="21" t="s">
        <v>13</v>
      </c>
      <c r="E544" s="17" t="s">
        <v>14</v>
      </c>
      <c r="F544" s="18">
        <f>F545+F551+F560+F566+F577</f>
        <v>7226.4</v>
      </c>
      <c r="G544" s="18">
        <f>G545+G551+G560+G566+G577</f>
        <v>7512.6999999999989</v>
      </c>
      <c r="H544" s="18">
        <f t="shared" si="86"/>
        <v>14739.099999999999</v>
      </c>
      <c r="I544" s="18">
        <f>I545+I551+I560+I566+I577</f>
        <v>0</v>
      </c>
      <c r="J544" s="18">
        <f t="shared" si="87"/>
        <v>14739.099999999999</v>
      </c>
      <c r="K544" s="18">
        <f>K545+K551+K560+K566+K577</f>
        <v>-500</v>
      </c>
      <c r="L544" s="18">
        <f t="shared" si="88"/>
        <v>14239.099999999999</v>
      </c>
      <c r="M544" s="18">
        <f>M545+M551+M566+M582</f>
        <v>-291.30000000000007</v>
      </c>
      <c r="N544" s="18">
        <f t="shared" si="89"/>
        <v>13947.8</v>
      </c>
      <c r="O544" s="18">
        <f>O545+O551+O566+O582</f>
        <v>181.4</v>
      </c>
      <c r="P544" s="18">
        <f t="shared" si="82"/>
        <v>14129.199999999999</v>
      </c>
      <c r="Q544" s="18">
        <f>Q545+Q551+Q566+Q582</f>
        <v>0</v>
      </c>
      <c r="R544" s="18">
        <f t="shared" si="90"/>
        <v>14129.199999999999</v>
      </c>
    </row>
    <row r="545" spans="1:18" ht="33" customHeight="1" x14ac:dyDescent="0.3">
      <c r="A545" s="85" t="s">
        <v>684</v>
      </c>
      <c r="B545" s="17" t="s">
        <v>281</v>
      </c>
      <c r="C545" s="17" t="s">
        <v>28</v>
      </c>
      <c r="D545" s="21" t="s">
        <v>170</v>
      </c>
      <c r="E545" s="17" t="s">
        <v>14</v>
      </c>
      <c r="F545" s="18">
        <f t="shared" ref="F545:Q549" si="92">F546</f>
        <v>3025.3</v>
      </c>
      <c r="G545" s="18">
        <f t="shared" si="92"/>
        <v>0</v>
      </c>
      <c r="H545" s="18">
        <f t="shared" si="86"/>
        <v>3025.3</v>
      </c>
      <c r="I545" s="18">
        <f t="shared" si="92"/>
        <v>0</v>
      </c>
      <c r="J545" s="18">
        <f t="shared" si="87"/>
        <v>3025.3</v>
      </c>
      <c r="K545" s="18">
        <f t="shared" si="92"/>
        <v>0</v>
      </c>
      <c r="L545" s="18">
        <f t="shared" si="88"/>
        <v>3025.3</v>
      </c>
      <c r="M545" s="18">
        <f t="shared" si="92"/>
        <v>-1914.9</v>
      </c>
      <c r="N545" s="18">
        <f t="shared" si="89"/>
        <v>1110.4000000000001</v>
      </c>
      <c r="O545" s="18">
        <f t="shared" si="92"/>
        <v>0</v>
      </c>
      <c r="P545" s="18">
        <f t="shared" si="82"/>
        <v>1110.4000000000001</v>
      </c>
      <c r="Q545" s="18">
        <f t="shared" si="92"/>
        <v>0</v>
      </c>
      <c r="R545" s="18">
        <f t="shared" si="90"/>
        <v>1110.4000000000001</v>
      </c>
    </row>
    <row r="546" spans="1:18" x14ac:dyDescent="0.3">
      <c r="A546" s="85" t="s">
        <v>198</v>
      </c>
      <c r="B546" s="17" t="s">
        <v>281</v>
      </c>
      <c r="C546" s="17" t="s">
        <v>28</v>
      </c>
      <c r="D546" s="21" t="s">
        <v>199</v>
      </c>
      <c r="E546" s="17" t="s">
        <v>14</v>
      </c>
      <c r="F546" s="18">
        <f t="shared" si="92"/>
        <v>3025.3</v>
      </c>
      <c r="G546" s="18">
        <f t="shared" si="92"/>
        <v>0</v>
      </c>
      <c r="H546" s="18">
        <f t="shared" si="86"/>
        <v>3025.3</v>
      </c>
      <c r="I546" s="18">
        <f t="shared" si="92"/>
        <v>0</v>
      </c>
      <c r="J546" s="18">
        <f t="shared" si="87"/>
        <v>3025.3</v>
      </c>
      <c r="K546" s="18">
        <f t="shared" si="92"/>
        <v>0</v>
      </c>
      <c r="L546" s="18">
        <f t="shared" si="88"/>
        <v>3025.3</v>
      </c>
      <c r="M546" s="18">
        <f t="shared" si="92"/>
        <v>-1914.9</v>
      </c>
      <c r="N546" s="18">
        <f t="shared" si="89"/>
        <v>1110.4000000000001</v>
      </c>
      <c r="O546" s="18">
        <f t="shared" si="92"/>
        <v>0</v>
      </c>
      <c r="P546" s="18">
        <f t="shared" si="82"/>
        <v>1110.4000000000001</v>
      </c>
      <c r="Q546" s="18">
        <f t="shared" si="92"/>
        <v>0</v>
      </c>
      <c r="R546" s="18">
        <f t="shared" si="90"/>
        <v>1110.4000000000001</v>
      </c>
    </row>
    <row r="547" spans="1:18" ht="30" x14ac:dyDescent="0.3">
      <c r="A547" s="85" t="s">
        <v>222</v>
      </c>
      <c r="B547" s="17" t="s">
        <v>281</v>
      </c>
      <c r="C547" s="17" t="s">
        <v>28</v>
      </c>
      <c r="D547" s="21" t="s">
        <v>201</v>
      </c>
      <c r="E547" s="17" t="s">
        <v>14</v>
      </c>
      <c r="F547" s="18">
        <f t="shared" si="92"/>
        <v>3025.3</v>
      </c>
      <c r="G547" s="18">
        <f t="shared" si="92"/>
        <v>0</v>
      </c>
      <c r="H547" s="18">
        <f t="shared" si="86"/>
        <v>3025.3</v>
      </c>
      <c r="I547" s="18">
        <f t="shared" si="92"/>
        <v>0</v>
      </c>
      <c r="J547" s="18">
        <f t="shared" si="87"/>
        <v>3025.3</v>
      </c>
      <c r="K547" s="18">
        <f t="shared" si="92"/>
        <v>0</v>
      </c>
      <c r="L547" s="18">
        <f t="shared" si="88"/>
        <v>3025.3</v>
      </c>
      <c r="M547" s="18">
        <f t="shared" si="92"/>
        <v>-1914.9</v>
      </c>
      <c r="N547" s="18">
        <f t="shared" si="89"/>
        <v>1110.4000000000001</v>
      </c>
      <c r="O547" s="18">
        <f t="shared" si="92"/>
        <v>0</v>
      </c>
      <c r="P547" s="18">
        <f t="shared" si="82"/>
        <v>1110.4000000000001</v>
      </c>
      <c r="Q547" s="18">
        <f t="shared" si="92"/>
        <v>0</v>
      </c>
      <c r="R547" s="18">
        <f t="shared" si="90"/>
        <v>1110.4000000000001</v>
      </c>
    </row>
    <row r="548" spans="1:18" ht="30" x14ac:dyDescent="0.3">
      <c r="A548" s="85" t="s">
        <v>291</v>
      </c>
      <c r="B548" s="17" t="s">
        <v>281</v>
      </c>
      <c r="C548" s="17" t="s">
        <v>28</v>
      </c>
      <c r="D548" s="21" t="s">
        <v>292</v>
      </c>
      <c r="E548" s="17" t="s">
        <v>14</v>
      </c>
      <c r="F548" s="18">
        <f t="shared" si="92"/>
        <v>3025.3</v>
      </c>
      <c r="G548" s="18">
        <f t="shared" si="92"/>
        <v>0</v>
      </c>
      <c r="H548" s="18">
        <f t="shared" si="86"/>
        <v>3025.3</v>
      </c>
      <c r="I548" s="18">
        <f t="shared" si="92"/>
        <v>0</v>
      </c>
      <c r="J548" s="18">
        <f t="shared" si="87"/>
        <v>3025.3</v>
      </c>
      <c r="K548" s="18">
        <f t="shared" si="92"/>
        <v>0</v>
      </c>
      <c r="L548" s="18">
        <f t="shared" si="88"/>
        <v>3025.3</v>
      </c>
      <c r="M548" s="18">
        <f t="shared" si="92"/>
        <v>-1914.9</v>
      </c>
      <c r="N548" s="18">
        <f t="shared" si="89"/>
        <v>1110.4000000000001</v>
      </c>
      <c r="O548" s="18">
        <f t="shared" si="92"/>
        <v>0</v>
      </c>
      <c r="P548" s="18">
        <f t="shared" si="82"/>
        <v>1110.4000000000001</v>
      </c>
      <c r="Q548" s="18">
        <f t="shared" si="92"/>
        <v>0</v>
      </c>
      <c r="R548" s="18">
        <f t="shared" si="90"/>
        <v>1110.4000000000001</v>
      </c>
    </row>
    <row r="549" spans="1:18" ht="33" customHeight="1" x14ac:dyDescent="0.3">
      <c r="A549" s="85" t="s">
        <v>123</v>
      </c>
      <c r="B549" s="17" t="s">
        <v>281</v>
      </c>
      <c r="C549" s="17" t="s">
        <v>28</v>
      </c>
      <c r="D549" s="21" t="s">
        <v>292</v>
      </c>
      <c r="E549" s="17">
        <v>600</v>
      </c>
      <c r="F549" s="18">
        <f t="shared" si="92"/>
        <v>3025.3</v>
      </c>
      <c r="G549" s="18">
        <f t="shared" si="92"/>
        <v>0</v>
      </c>
      <c r="H549" s="18">
        <f t="shared" si="86"/>
        <v>3025.3</v>
      </c>
      <c r="I549" s="18">
        <f t="shared" si="92"/>
        <v>0</v>
      </c>
      <c r="J549" s="18">
        <f t="shared" si="87"/>
        <v>3025.3</v>
      </c>
      <c r="K549" s="18">
        <f t="shared" si="92"/>
        <v>0</v>
      </c>
      <c r="L549" s="18">
        <f t="shared" si="88"/>
        <v>3025.3</v>
      </c>
      <c r="M549" s="18">
        <f t="shared" si="92"/>
        <v>-1914.9</v>
      </c>
      <c r="N549" s="18">
        <f t="shared" si="89"/>
        <v>1110.4000000000001</v>
      </c>
      <c r="O549" s="18">
        <f t="shared" si="92"/>
        <v>0</v>
      </c>
      <c r="P549" s="18">
        <f t="shared" si="82"/>
        <v>1110.4000000000001</v>
      </c>
      <c r="Q549" s="18">
        <f t="shared" si="92"/>
        <v>0</v>
      </c>
      <c r="R549" s="18">
        <f t="shared" si="90"/>
        <v>1110.4000000000001</v>
      </c>
    </row>
    <row r="550" spans="1:18" x14ac:dyDescent="0.3">
      <c r="A550" s="85" t="s">
        <v>131</v>
      </c>
      <c r="B550" s="17" t="s">
        <v>281</v>
      </c>
      <c r="C550" s="17" t="s">
        <v>28</v>
      </c>
      <c r="D550" s="21" t="s">
        <v>292</v>
      </c>
      <c r="E550" s="17">
        <v>610</v>
      </c>
      <c r="F550" s="18">
        <v>3025.3</v>
      </c>
      <c r="G550" s="18"/>
      <c r="H550" s="18">
        <f t="shared" si="86"/>
        <v>3025.3</v>
      </c>
      <c r="I550" s="18"/>
      <c r="J550" s="18">
        <f t="shared" si="87"/>
        <v>3025.3</v>
      </c>
      <c r="K550" s="18"/>
      <c r="L550" s="18">
        <f t="shared" si="88"/>
        <v>3025.3</v>
      </c>
      <c r="M550" s="18">
        <v>-1914.9</v>
      </c>
      <c r="N550" s="18">
        <f t="shared" si="89"/>
        <v>1110.4000000000001</v>
      </c>
      <c r="O550" s="18">
        <v>0</v>
      </c>
      <c r="P550" s="18">
        <f t="shared" ref="P550:P617" si="93">N550+O550</f>
        <v>1110.4000000000001</v>
      </c>
      <c r="Q550" s="18">
        <v>0</v>
      </c>
      <c r="R550" s="18">
        <f t="shared" si="90"/>
        <v>1110.4000000000001</v>
      </c>
    </row>
    <row r="551" spans="1:18" ht="45" x14ac:dyDescent="0.3">
      <c r="A551" s="85" t="s">
        <v>685</v>
      </c>
      <c r="B551" s="17" t="s">
        <v>281</v>
      </c>
      <c r="C551" s="17" t="s">
        <v>28</v>
      </c>
      <c r="D551" s="21" t="s">
        <v>156</v>
      </c>
      <c r="E551" s="17" t="s">
        <v>14</v>
      </c>
      <c r="F551" s="18">
        <f>F553</f>
        <v>3271.1</v>
      </c>
      <c r="G551" s="18">
        <f>G553</f>
        <v>7512.6999999999989</v>
      </c>
      <c r="H551" s="18">
        <f t="shared" si="86"/>
        <v>10783.8</v>
      </c>
      <c r="I551" s="18">
        <f>I553</f>
        <v>0</v>
      </c>
      <c r="J551" s="18">
        <f t="shared" si="87"/>
        <v>10783.8</v>
      </c>
      <c r="K551" s="18">
        <f>K553</f>
        <v>0</v>
      </c>
      <c r="L551" s="18">
        <f t="shared" si="88"/>
        <v>10783.8</v>
      </c>
      <c r="M551" s="18">
        <f>M553</f>
        <v>5</v>
      </c>
      <c r="N551" s="18">
        <f t="shared" si="89"/>
        <v>10788.8</v>
      </c>
      <c r="O551" s="18">
        <f>O553</f>
        <v>0</v>
      </c>
      <c r="P551" s="18">
        <f t="shared" si="93"/>
        <v>10788.8</v>
      </c>
      <c r="Q551" s="18">
        <f>Q553</f>
        <v>0</v>
      </c>
      <c r="R551" s="18">
        <f t="shared" si="90"/>
        <v>10788.8</v>
      </c>
    </row>
    <row r="552" spans="1:18" ht="45" x14ac:dyDescent="0.3">
      <c r="A552" s="85" t="s">
        <v>576</v>
      </c>
      <c r="B552" s="17" t="s">
        <v>281</v>
      </c>
      <c r="C552" s="17" t="s">
        <v>28</v>
      </c>
      <c r="D552" s="21" t="s">
        <v>577</v>
      </c>
      <c r="E552" s="17" t="s">
        <v>14</v>
      </c>
      <c r="F552" s="18">
        <v>0</v>
      </c>
      <c r="G552" s="18">
        <v>0</v>
      </c>
      <c r="H552" s="18">
        <f t="shared" si="86"/>
        <v>0</v>
      </c>
      <c r="I552" s="18">
        <v>0</v>
      </c>
      <c r="J552" s="18">
        <f t="shared" si="87"/>
        <v>0</v>
      </c>
      <c r="K552" s="18">
        <v>0</v>
      </c>
      <c r="L552" s="18">
        <f t="shared" si="88"/>
        <v>0</v>
      </c>
      <c r="M552" s="18">
        <v>0</v>
      </c>
      <c r="N552" s="18">
        <f t="shared" si="89"/>
        <v>0</v>
      </c>
      <c r="O552" s="18">
        <v>0</v>
      </c>
      <c r="P552" s="18">
        <f t="shared" si="93"/>
        <v>0</v>
      </c>
      <c r="Q552" s="18">
        <v>0</v>
      </c>
      <c r="R552" s="18">
        <f t="shared" si="90"/>
        <v>0</v>
      </c>
    </row>
    <row r="553" spans="1:18" ht="30" x14ac:dyDescent="0.3">
      <c r="A553" s="85" t="s">
        <v>293</v>
      </c>
      <c r="B553" s="17" t="s">
        <v>281</v>
      </c>
      <c r="C553" s="17" t="s">
        <v>28</v>
      </c>
      <c r="D553" s="21" t="s">
        <v>570</v>
      </c>
      <c r="E553" s="17" t="s">
        <v>14</v>
      </c>
      <c r="F553" s="18">
        <f>F557</f>
        <v>3271.1</v>
      </c>
      <c r="G553" s="18">
        <f>G557+G554</f>
        <v>7512.6999999999989</v>
      </c>
      <c r="H553" s="18">
        <f t="shared" si="86"/>
        <v>10783.8</v>
      </c>
      <c r="I553" s="18">
        <f>I557+I554</f>
        <v>0</v>
      </c>
      <c r="J553" s="18">
        <f t="shared" si="87"/>
        <v>10783.8</v>
      </c>
      <c r="K553" s="18">
        <f>K557+K554</f>
        <v>0</v>
      </c>
      <c r="L553" s="18">
        <f t="shared" si="88"/>
        <v>10783.8</v>
      </c>
      <c r="M553" s="18">
        <f>M557+M554</f>
        <v>5</v>
      </c>
      <c r="N553" s="18">
        <f t="shared" si="89"/>
        <v>10788.8</v>
      </c>
      <c r="O553" s="18">
        <f>O557+O554</f>
        <v>0</v>
      </c>
      <c r="P553" s="18">
        <f t="shared" si="93"/>
        <v>10788.8</v>
      </c>
      <c r="Q553" s="18">
        <f>Q557+Q554</f>
        <v>0</v>
      </c>
      <c r="R553" s="18">
        <f t="shared" si="90"/>
        <v>10788.8</v>
      </c>
    </row>
    <row r="554" spans="1:18" ht="45" x14ac:dyDescent="0.3">
      <c r="A554" s="85" t="s">
        <v>789</v>
      </c>
      <c r="B554" s="17">
        <v>10</v>
      </c>
      <c r="C554" s="17" t="s">
        <v>28</v>
      </c>
      <c r="D554" s="17" t="s">
        <v>788</v>
      </c>
      <c r="E554" s="17" t="s">
        <v>14</v>
      </c>
      <c r="F554" s="3"/>
      <c r="G554" s="3">
        <f>G555</f>
        <v>10783.8</v>
      </c>
      <c r="H554" s="18">
        <f t="shared" si="86"/>
        <v>10783.8</v>
      </c>
      <c r="I554" s="3">
        <f>I555</f>
        <v>0</v>
      </c>
      <c r="J554" s="18">
        <f t="shared" si="87"/>
        <v>10783.8</v>
      </c>
      <c r="K554" s="3">
        <f>K555</f>
        <v>0</v>
      </c>
      <c r="L554" s="18">
        <f t="shared" si="88"/>
        <v>10783.8</v>
      </c>
      <c r="M554" s="3">
        <f>M555</f>
        <v>0</v>
      </c>
      <c r="N554" s="18">
        <f t="shared" si="89"/>
        <v>10783.8</v>
      </c>
      <c r="O554" s="3">
        <f>O555</f>
        <v>0</v>
      </c>
      <c r="P554" s="18">
        <f t="shared" si="93"/>
        <v>10783.8</v>
      </c>
      <c r="Q554" s="3">
        <f>Q555</f>
        <v>0</v>
      </c>
      <c r="R554" s="18">
        <f t="shared" si="90"/>
        <v>10783.8</v>
      </c>
    </row>
    <row r="555" spans="1:18" x14ac:dyDescent="0.3">
      <c r="A555" s="85" t="s">
        <v>288</v>
      </c>
      <c r="B555" s="17">
        <v>10</v>
      </c>
      <c r="C555" s="17" t="s">
        <v>28</v>
      </c>
      <c r="D555" s="17" t="s">
        <v>788</v>
      </c>
      <c r="E555" s="17" t="s">
        <v>572</v>
      </c>
      <c r="F555" s="3"/>
      <c r="G555" s="3">
        <f>G556</f>
        <v>10783.8</v>
      </c>
      <c r="H555" s="18">
        <f t="shared" si="86"/>
        <v>10783.8</v>
      </c>
      <c r="I555" s="3">
        <f>I556</f>
        <v>0</v>
      </c>
      <c r="J555" s="18">
        <f t="shared" si="87"/>
        <v>10783.8</v>
      </c>
      <c r="K555" s="3">
        <f>K556</f>
        <v>0</v>
      </c>
      <c r="L555" s="18">
        <f t="shared" si="88"/>
        <v>10783.8</v>
      </c>
      <c r="M555" s="3">
        <f>M556</f>
        <v>0</v>
      </c>
      <c r="N555" s="18">
        <f t="shared" si="89"/>
        <v>10783.8</v>
      </c>
      <c r="O555" s="3">
        <f>O556</f>
        <v>0</v>
      </c>
      <c r="P555" s="18">
        <f t="shared" si="93"/>
        <v>10783.8</v>
      </c>
      <c r="Q555" s="3">
        <f>Q556</f>
        <v>0</v>
      </c>
      <c r="R555" s="18">
        <f t="shared" si="90"/>
        <v>10783.8</v>
      </c>
    </row>
    <row r="556" spans="1:18" ht="30" x14ac:dyDescent="0.3">
      <c r="A556" s="85" t="s">
        <v>295</v>
      </c>
      <c r="B556" s="17">
        <v>10</v>
      </c>
      <c r="C556" s="17" t="s">
        <v>28</v>
      </c>
      <c r="D556" s="17" t="s">
        <v>788</v>
      </c>
      <c r="E556" s="17" t="s">
        <v>573</v>
      </c>
      <c r="F556" s="3"/>
      <c r="G556" s="3">
        <v>10783.8</v>
      </c>
      <c r="H556" s="18">
        <f t="shared" si="86"/>
        <v>10783.8</v>
      </c>
      <c r="I556" s="3">
        <v>0</v>
      </c>
      <c r="J556" s="18">
        <f t="shared" si="87"/>
        <v>10783.8</v>
      </c>
      <c r="K556" s="3">
        <v>0</v>
      </c>
      <c r="L556" s="18">
        <f t="shared" si="88"/>
        <v>10783.8</v>
      </c>
      <c r="M556" s="3">
        <v>0</v>
      </c>
      <c r="N556" s="18">
        <f t="shared" si="89"/>
        <v>10783.8</v>
      </c>
      <c r="O556" s="3">
        <v>0</v>
      </c>
      <c r="P556" s="18">
        <f t="shared" si="93"/>
        <v>10783.8</v>
      </c>
      <c r="Q556" s="3">
        <v>0</v>
      </c>
      <c r="R556" s="18">
        <f t="shared" si="90"/>
        <v>10783.8</v>
      </c>
    </row>
    <row r="557" spans="1:18" ht="45" customHeight="1" x14ac:dyDescent="0.3">
      <c r="A557" s="85" t="s">
        <v>578</v>
      </c>
      <c r="B557" s="17" t="s">
        <v>281</v>
      </c>
      <c r="C557" s="17" t="s">
        <v>28</v>
      </c>
      <c r="D557" s="21" t="s">
        <v>571</v>
      </c>
      <c r="E557" s="17" t="s">
        <v>14</v>
      </c>
      <c r="F557" s="18">
        <f t="shared" ref="F557:Q558" si="94">F558</f>
        <v>3271.1</v>
      </c>
      <c r="G557" s="18">
        <f t="shared" si="94"/>
        <v>-3271.1</v>
      </c>
      <c r="H557" s="18">
        <f t="shared" si="86"/>
        <v>0</v>
      </c>
      <c r="I557" s="18">
        <f t="shared" si="94"/>
        <v>0</v>
      </c>
      <c r="J557" s="18">
        <f t="shared" ref="J557:J633" si="95">H557+I557</f>
        <v>0</v>
      </c>
      <c r="K557" s="18">
        <f t="shared" si="94"/>
        <v>0</v>
      </c>
      <c r="L557" s="18">
        <f t="shared" ref="L557:L633" si="96">J557+K557</f>
        <v>0</v>
      </c>
      <c r="M557" s="18">
        <f t="shared" si="94"/>
        <v>5</v>
      </c>
      <c r="N557" s="18">
        <f t="shared" si="89"/>
        <v>5</v>
      </c>
      <c r="O557" s="18">
        <f t="shared" si="94"/>
        <v>0</v>
      </c>
      <c r="P557" s="18">
        <f t="shared" si="93"/>
        <v>5</v>
      </c>
      <c r="Q557" s="18">
        <f t="shared" si="94"/>
        <v>0</v>
      </c>
      <c r="R557" s="18">
        <f t="shared" si="90"/>
        <v>5</v>
      </c>
    </row>
    <row r="558" spans="1:18" ht="17.25" customHeight="1" x14ac:dyDescent="0.3">
      <c r="A558" s="85" t="s">
        <v>288</v>
      </c>
      <c r="B558" s="17" t="s">
        <v>281</v>
      </c>
      <c r="C558" s="17" t="s">
        <v>28</v>
      </c>
      <c r="D558" s="21" t="s">
        <v>571</v>
      </c>
      <c r="E558" s="17">
        <v>300</v>
      </c>
      <c r="F558" s="18">
        <f t="shared" si="94"/>
        <v>3271.1</v>
      </c>
      <c r="G558" s="18">
        <f t="shared" si="94"/>
        <v>-3271.1</v>
      </c>
      <c r="H558" s="18">
        <f t="shared" si="86"/>
        <v>0</v>
      </c>
      <c r="I558" s="18">
        <f t="shared" si="94"/>
        <v>0</v>
      </c>
      <c r="J558" s="18">
        <f t="shared" si="95"/>
        <v>0</v>
      </c>
      <c r="K558" s="18">
        <f t="shared" si="94"/>
        <v>0</v>
      </c>
      <c r="L558" s="18">
        <f t="shared" si="96"/>
        <v>0</v>
      </c>
      <c r="M558" s="18">
        <f t="shared" si="94"/>
        <v>5</v>
      </c>
      <c r="N558" s="18">
        <f t="shared" si="89"/>
        <v>5</v>
      </c>
      <c r="O558" s="18">
        <f t="shared" si="94"/>
        <v>0</v>
      </c>
      <c r="P558" s="18">
        <f t="shared" si="93"/>
        <v>5</v>
      </c>
      <c r="Q558" s="18">
        <f t="shared" si="94"/>
        <v>0</v>
      </c>
      <c r="R558" s="18">
        <f t="shared" si="90"/>
        <v>5</v>
      </c>
    </row>
    <row r="559" spans="1:18" ht="30" x14ac:dyDescent="0.3">
      <c r="A559" s="85" t="s">
        <v>295</v>
      </c>
      <c r="B559" s="17" t="s">
        <v>281</v>
      </c>
      <c r="C559" s="17" t="s">
        <v>28</v>
      </c>
      <c r="D559" s="21" t="s">
        <v>571</v>
      </c>
      <c r="E559" s="17">
        <v>320</v>
      </c>
      <c r="F559" s="18">
        <v>3271.1</v>
      </c>
      <c r="G559" s="18">
        <v>-3271.1</v>
      </c>
      <c r="H559" s="18">
        <f t="shared" si="86"/>
        <v>0</v>
      </c>
      <c r="I559" s="18">
        <v>0</v>
      </c>
      <c r="J559" s="18">
        <f t="shared" si="95"/>
        <v>0</v>
      </c>
      <c r="K559" s="18">
        <v>0</v>
      </c>
      <c r="L559" s="18">
        <f t="shared" si="96"/>
        <v>0</v>
      </c>
      <c r="M559" s="18">
        <v>5</v>
      </c>
      <c r="N559" s="18">
        <f t="shared" si="89"/>
        <v>5</v>
      </c>
      <c r="O559" s="18">
        <v>0</v>
      </c>
      <c r="P559" s="18">
        <f t="shared" si="93"/>
        <v>5</v>
      </c>
      <c r="Q559" s="18">
        <v>0</v>
      </c>
      <c r="R559" s="18">
        <f t="shared" si="90"/>
        <v>5</v>
      </c>
    </row>
    <row r="560" spans="1:18" ht="60" outlineLevel="1" x14ac:dyDescent="0.3">
      <c r="A560" s="94" t="s">
        <v>744</v>
      </c>
      <c r="B560" s="17" t="s">
        <v>281</v>
      </c>
      <c r="C560" s="17" t="s">
        <v>28</v>
      </c>
      <c r="D560" s="21" t="s">
        <v>296</v>
      </c>
      <c r="E560" s="17" t="s">
        <v>14</v>
      </c>
      <c r="F560" s="18">
        <f t="shared" ref="F560:Q564" si="97">F561</f>
        <v>500</v>
      </c>
      <c r="G560" s="18">
        <f t="shared" si="97"/>
        <v>0</v>
      </c>
      <c r="H560" s="18">
        <f t="shared" si="86"/>
        <v>500</v>
      </c>
      <c r="I560" s="18">
        <f t="shared" si="97"/>
        <v>0</v>
      </c>
      <c r="J560" s="18">
        <f t="shared" si="95"/>
        <v>500</v>
      </c>
      <c r="K560" s="18">
        <f t="shared" si="97"/>
        <v>-500</v>
      </c>
      <c r="L560" s="18">
        <f t="shared" si="96"/>
        <v>0</v>
      </c>
      <c r="M560" s="18">
        <f t="shared" si="97"/>
        <v>0</v>
      </c>
      <c r="N560" s="18">
        <f t="shared" si="89"/>
        <v>0</v>
      </c>
      <c r="O560" s="18">
        <f t="shared" si="97"/>
        <v>0</v>
      </c>
      <c r="P560" s="18">
        <f t="shared" si="93"/>
        <v>0</v>
      </c>
      <c r="Q560" s="18">
        <f t="shared" si="97"/>
        <v>0</v>
      </c>
      <c r="R560" s="18">
        <f t="shared" si="90"/>
        <v>0</v>
      </c>
    </row>
    <row r="561" spans="1:18" ht="60" outlineLevel="1" x14ac:dyDescent="0.3">
      <c r="A561" s="94" t="s">
        <v>745</v>
      </c>
      <c r="B561" s="17" t="s">
        <v>281</v>
      </c>
      <c r="C561" s="17" t="s">
        <v>28</v>
      </c>
      <c r="D561" s="21" t="s">
        <v>661</v>
      </c>
      <c r="E561" s="17" t="s">
        <v>14</v>
      </c>
      <c r="F561" s="18">
        <f t="shared" si="97"/>
        <v>500</v>
      </c>
      <c r="G561" s="18">
        <f t="shared" si="97"/>
        <v>0</v>
      </c>
      <c r="H561" s="18">
        <f t="shared" si="86"/>
        <v>500</v>
      </c>
      <c r="I561" s="18">
        <f t="shared" si="97"/>
        <v>0</v>
      </c>
      <c r="J561" s="18">
        <f t="shared" si="95"/>
        <v>500</v>
      </c>
      <c r="K561" s="18">
        <f t="shared" si="97"/>
        <v>-500</v>
      </c>
      <c r="L561" s="18">
        <f t="shared" si="96"/>
        <v>0</v>
      </c>
      <c r="M561" s="18">
        <f t="shared" si="97"/>
        <v>0</v>
      </c>
      <c r="N561" s="18">
        <f t="shared" si="89"/>
        <v>0</v>
      </c>
      <c r="O561" s="18">
        <f t="shared" si="97"/>
        <v>0</v>
      </c>
      <c r="P561" s="18">
        <f t="shared" si="93"/>
        <v>0</v>
      </c>
      <c r="Q561" s="18">
        <f t="shared" si="97"/>
        <v>0</v>
      </c>
      <c r="R561" s="18">
        <f t="shared" si="90"/>
        <v>0</v>
      </c>
    </row>
    <row r="562" spans="1:18" ht="60.75" customHeight="1" outlineLevel="1" x14ac:dyDescent="0.3">
      <c r="A562" s="94" t="s">
        <v>662</v>
      </c>
      <c r="B562" s="17" t="s">
        <v>281</v>
      </c>
      <c r="C562" s="17" t="s">
        <v>28</v>
      </c>
      <c r="D562" s="21" t="s">
        <v>661</v>
      </c>
      <c r="E562" s="17" t="s">
        <v>14</v>
      </c>
      <c r="F562" s="18">
        <f t="shared" si="97"/>
        <v>500</v>
      </c>
      <c r="G562" s="18">
        <f t="shared" si="97"/>
        <v>0</v>
      </c>
      <c r="H562" s="18">
        <f t="shared" si="86"/>
        <v>500</v>
      </c>
      <c r="I562" s="18">
        <f t="shared" si="97"/>
        <v>0</v>
      </c>
      <c r="J562" s="18">
        <f t="shared" si="95"/>
        <v>500</v>
      </c>
      <c r="K562" s="18">
        <f t="shared" si="97"/>
        <v>-500</v>
      </c>
      <c r="L562" s="18">
        <f t="shared" si="96"/>
        <v>0</v>
      </c>
      <c r="M562" s="18">
        <f t="shared" si="97"/>
        <v>0</v>
      </c>
      <c r="N562" s="18">
        <f t="shared" si="89"/>
        <v>0</v>
      </c>
      <c r="O562" s="18">
        <f t="shared" si="97"/>
        <v>0</v>
      </c>
      <c r="P562" s="18">
        <f t="shared" si="93"/>
        <v>0</v>
      </c>
      <c r="Q562" s="18">
        <f t="shared" si="97"/>
        <v>0</v>
      </c>
      <c r="R562" s="18">
        <f t="shared" si="90"/>
        <v>0</v>
      </c>
    </row>
    <row r="563" spans="1:18" ht="20.25" customHeight="1" outlineLevel="1" x14ac:dyDescent="0.3">
      <c r="A563" s="85" t="s">
        <v>288</v>
      </c>
      <c r="B563" s="17" t="s">
        <v>281</v>
      </c>
      <c r="C563" s="17" t="s">
        <v>28</v>
      </c>
      <c r="D563" s="21" t="s">
        <v>704</v>
      </c>
      <c r="E563" s="17" t="s">
        <v>14</v>
      </c>
      <c r="F563" s="18">
        <f t="shared" si="97"/>
        <v>500</v>
      </c>
      <c r="G563" s="18">
        <f t="shared" si="97"/>
        <v>0</v>
      </c>
      <c r="H563" s="18">
        <f t="shared" si="86"/>
        <v>500</v>
      </c>
      <c r="I563" s="18">
        <f t="shared" si="97"/>
        <v>0</v>
      </c>
      <c r="J563" s="18">
        <f t="shared" si="95"/>
        <v>500</v>
      </c>
      <c r="K563" s="18">
        <f t="shared" si="97"/>
        <v>-500</v>
      </c>
      <c r="L563" s="18">
        <f t="shared" si="96"/>
        <v>0</v>
      </c>
      <c r="M563" s="18">
        <f t="shared" si="97"/>
        <v>0</v>
      </c>
      <c r="N563" s="18">
        <f t="shared" si="89"/>
        <v>0</v>
      </c>
      <c r="O563" s="18">
        <f t="shared" si="97"/>
        <v>0</v>
      </c>
      <c r="P563" s="18">
        <f t="shared" si="93"/>
        <v>0</v>
      </c>
      <c r="Q563" s="18">
        <f t="shared" si="97"/>
        <v>0</v>
      </c>
      <c r="R563" s="18">
        <f t="shared" si="90"/>
        <v>0</v>
      </c>
    </row>
    <row r="564" spans="1:18" ht="30.75" customHeight="1" outlineLevel="1" x14ac:dyDescent="0.3">
      <c r="A564" s="85" t="s">
        <v>295</v>
      </c>
      <c r="B564" s="17" t="s">
        <v>281</v>
      </c>
      <c r="C564" s="17" t="s">
        <v>28</v>
      </c>
      <c r="D564" s="21" t="s">
        <v>704</v>
      </c>
      <c r="E564" s="17">
        <v>300</v>
      </c>
      <c r="F564" s="18">
        <f t="shared" si="97"/>
        <v>500</v>
      </c>
      <c r="G564" s="18">
        <f t="shared" si="97"/>
        <v>0</v>
      </c>
      <c r="H564" s="18">
        <f t="shared" si="86"/>
        <v>500</v>
      </c>
      <c r="I564" s="18">
        <f t="shared" si="97"/>
        <v>0</v>
      </c>
      <c r="J564" s="18">
        <f t="shared" si="95"/>
        <v>500</v>
      </c>
      <c r="K564" s="18">
        <f t="shared" si="97"/>
        <v>-500</v>
      </c>
      <c r="L564" s="18">
        <f t="shared" si="96"/>
        <v>0</v>
      </c>
      <c r="M564" s="18">
        <f t="shared" si="97"/>
        <v>0</v>
      </c>
      <c r="N564" s="18">
        <f t="shared" si="89"/>
        <v>0</v>
      </c>
      <c r="O564" s="18">
        <f t="shared" si="97"/>
        <v>0</v>
      </c>
      <c r="P564" s="18">
        <f t="shared" si="93"/>
        <v>0</v>
      </c>
      <c r="Q564" s="18">
        <f t="shared" si="97"/>
        <v>0</v>
      </c>
      <c r="R564" s="18">
        <f t="shared" si="90"/>
        <v>0</v>
      </c>
    </row>
    <row r="565" spans="1:18" ht="30" outlineLevel="1" x14ac:dyDescent="0.3">
      <c r="A565" s="85" t="s">
        <v>295</v>
      </c>
      <c r="B565" s="17" t="s">
        <v>281</v>
      </c>
      <c r="C565" s="17" t="s">
        <v>28</v>
      </c>
      <c r="D565" s="21" t="s">
        <v>704</v>
      </c>
      <c r="E565" s="17">
        <v>320</v>
      </c>
      <c r="F565" s="18">
        <v>500</v>
      </c>
      <c r="G565" s="18"/>
      <c r="H565" s="18">
        <f t="shared" si="86"/>
        <v>500</v>
      </c>
      <c r="I565" s="18"/>
      <c r="J565" s="18">
        <f t="shared" si="95"/>
        <v>500</v>
      </c>
      <c r="K565" s="18">
        <v>-500</v>
      </c>
      <c r="L565" s="18">
        <f t="shared" si="96"/>
        <v>0</v>
      </c>
      <c r="M565" s="18"/>
      <c r="N565" s="18">
        <f t="shared" si="89"/>
        <v>0</v>
      </c>
      <c r="O565" s="18"/>
      <c r="P565" s="18">
        <f t="shared" si="93"/>
        <v>0</v>
      </c>
      <c r="Q565" s="18"/>
      <c r="R565" s="18">
        <f t="shared" si="90"/>
        <v>0</v>
      </c>
    </row>
    <row r="566" spans="1:18" ht="33.75" customHeight="1" x14ac:dyDescent="0.3">
      <c r="A566" s="85" t="s">
        <v>670</v>
      </c>
      <c r="B566" s="17" t="s">
        <v>281</v>
      </c>
      <c r="C566" s="17" t="s">
        <v>28</v>
      </c>
      <c r="D566" s="21" t="s">
        <v>284</v>
      </c>
      <c r="E566" s="17" t="s">
        <v>14</v>
      </c>
      <c r="F566" s="18">
        <f>F567+F572</f>
        <v>430</v>
      </c>
      <c r="G566" s="18">
        <f>G567+G572</f>
        <v>0</v>
      </c>
      <c r="H566" s="18">
        <f t="shared" si="86"/>
        <v>430</v>
      </c>
      <c r="I566" s="18">
        <f>I567+I572</f>
        <v>0</v>
      </c>
      <c r="J566" s="18">
        <f t="shared" si="95"/>
        <v>430</v>
      </c>
      <c r="K566" s="18">
        <f>K567+K572</f>
        <v>0</v>
      </c>
      <c r="L566" s="18">
        <f t="shared" si="96"/>
        <v>430</v>
      </c>
      <c r="M566" s="18">
        <f>M567+M572</f>
        <v>670</v>
      </c>
      <c r="N566" s="18">
        <f t="shared" si="89"/>
        <v>1100</v>
      </c>
      <c r="O566" s="18">
        <f>O567+O572</f>
        <v>0</v>
      </c>
      <c r="P566" s="18">
        <f t="shared" si="93"/>
        <v>1100</v>
      </c>
      <c r="Q566" s="18">
        <f>Q567+Q572</f>
        <v>0</v>
      </c>
      <c r="R566" s="18">
        <f t="shared" si="90"/>
        <v>1100</v>
      </c>
    </row>
    <row r="567" spans="1:18" ht="34.9" customHeight="1" x14ac:dyDescent="0.3">
      <c r="A567" s="85" t="s">
        <v>297</v>
      </c>
      <c r="B567" s="17" t="s">
        <v>281</v>
      </c>
      <c r="C567" s="17" t="s">
        <v>28</v>
      </c>
      <c r="D567" s="21" t="s">
        <v>298</v>
      </c>
      <c r="E567" s="17" t="s">
        <v>14</v>
      </c>
      <c r="F567" s="18">
        <f t="shared" ref="F567:Q570" si="98">F568</f>
        <v>330</v>
      </c>
      <c r="G567" s="18">
        <f t="shared" si="98"/>
        <v>0</v>
      </c>
      <c r="H567" s="18">
        <f t="shared" si="86"/>
        <v>330</v>
      </c>
      <c r="I567" s="18">
        <f t="shared" si="98"/>
        <v>0</v>
      </c>
      <c r="J567" s="18">
        <f t="shared" si="95"/>
        <v>330</v>
      </c>
      <c r="K567" s="18">
        <f t="shared" si="98"/>
        <v>0</v>
      </c>
      <c r="L567" s="18">
        <f t="shared" si="96"/>
        <v>330</v>
      </c>
      <c r="M567" s="18">
        <f t="shared" si="98"/>
        <v>670</v>
      </c>
      <c r="N567" s="18">
        <f t="shared" si="89"/>
        <v>1000</v>
      </c>
      <c r="O567" s="18">
        <f t="shared" si="98"/>
        <v>0</v>
      </c>
      <c r="P567" s="18">
        <f t="shared" si="93"/>
        <v>1000</v>
      </c>
      <c r="Q567" s="18">
        <f t="shared" si="98"/>
        <v>0</v>
      </c>
      <c r="R567" s="18">
        <f t="shared" si="90"/>
        <v>1000</v>
      </c>
    </row>
    <row r="568" spans="1:18" ht="45" customHeight="1" x14ac:dyDescent="0.3">
      <c r="A568" s="85" t="s">
        <v>595</v>
      </c>
      <c r="B568" s="17" t="s">
        <v>281</v>
      </c>
      <c r="C568" s="17" t="s">
        <v>28</v>
      </c>
      <c r="D568" s="21" t="s">
        <v>299</v>
      </c>
      <c r="E568" s="17" t="s">
        <v>14</v>
      </c>
      <c r="F568" s="18">
        <f t="shared" si="98"/>
        <v>330</v>
      </c>
      <c r="G568" s="18">
        <f t="shared" si="98"/>
        <v>0</v>
      </c>
      <c r="H568" s="18">
        <f t="shared" si="86"/>
        <v>330</v>
      </c>
      <c r="I568" s="18">
        <f t="shared" si="98"/>
        <v>0</v>
      </c>
      <c r="J568" s="18">
        <f t="shared" si="95"/>
        <v>330</v>
      </c>
      <c r="K568" s="18">
        <f t="shared" si="98"/>
        <v>0</v>
      </c>
      <c r="L568" s="18">
        <f t="shared" si="96"/>
        <v>330</v>
      </c>
      <c r="M568" s="18">
        <f t="shared" si="98"/>
        <v>670</v>
      </c>
      <c r="N568" s="18">
        <f t="shared" si="89"/>
        <v>1000</v>
      </c>
      <c r="O568" s="18">
        <f t="shared" si="98"/>
        <v>0</v>
      </c>
      <c r="P568" s="18">
        <f t="shared" si="93"/>
        <v>1000</v>
      </c>
      <c r="Q568" s="18">
        <f t="shared" si="98"/>
        <v>0</v>
      </c>
      <c r="R568" s="18">
        <f t="shared" si="90"/>
        <v>1000</v>
      </c>
    </row>
    <row r="569" spans="1:18" ht="45" x14ac:dyDescent="0.3">
      <c r="A569" s="85" t="s">
        <v>593</v>
      </c>
      <c r="B569" s="17" t="s">
        <v>281</v>
      </c>
      <c r="C569" s="17" t="s">
        <v>28</v>
      </c>
      <c r="D569" s="21" t="s">
        <v>300</v>
      </c>
      <c r="E569" s="17" t="s">
        <v>14</v>
      </c>
      <c r="F569" s="18">
        <f t="shared" si="98"/>
        <v>330</v>
      </c>
      <c r="G569" s="18">
        <f t="shared" si="98"/>
        <v>0</v>
      </c>
      <c r="H569" s="18">
        <f t="shared" si="86"/>
        <v>330</v>
      </c>
      <c r="I569" s="18">
        <f t="shared" si="98"/>
        <v>0</v>
      </c>
      <c r="J569" s="18">
        <f t="shared" si="95"/>
        <v>330</v>
      </c>
      <c r="K569" s="18">
        <f t="shared" si="98"/>
        <v>0</v>
      </c>
      <c r="L569" s="18">
        <f t="shared" si="96"/>
        <v>330</v>
      </c>
      <c r="M569" s="18">
        <f t="shared" si="98"/>
        <v>670</v>
      </c>
      <c r="N569" s="18">
        <f t="shared" si="89"/>
        <v>1000</v>
      </c>
      <c r="O569" s="18">
        <f t="shared" si="98"/>
        <v>0</v>
      </c>
      <c r="P569" s="18">
        <f t="shared" si="93"/>
        <v>1000</v>
      </c>
      <c r="Q569" s="18">
        <f t="shared" si="98"/>
        <v>0</v>
      </c>
      <c r="R569" s="18">
        <f t="shared" si="90"/>
        <v>1000</v>
      </c>
    </row>
    <row r="570" spans="1:18" ht="16.149999999999999" customHeight="1" x14ac:dyDescent="0.3">
      <c r="A570" s="85" t="s">
        <v>288</v>
      </c>
      <c r="B570" s="17" t="s">
        <v>281</v>
      </c>
      <c r="C570" s="17" t="s">
        <v>28</v>
      </c>
      <c r="D570" s="21" t="s">
        <v>300</v>
      </c>
      <c r="E570" s="17">
        <v>300</v>
      </c>
      <c r="F570" s="18">
        <f t="shared" si="98"/>
        <v>330</v>
      </c>
      <c r="G570" s="18">
        <f t="shared" si="98"/>
        <v>0</v>
      </c>
      <c r="H570" s="18">
        <f t="shared" si="86"/>
        <v>330</v>
      </c>
      <c r="I570" s="18">
        <f t="shared" si="98"/>
        <v>0</v>
      </c>
      <c r="J570" s="18">
        <f t="shared" si="95"/>
        <v>330</v>
      </c>
      <c r="K570" s="18">
        <f t="shared" si="98"/>
        <v>0</v>
      </c>
      <c r="L570" s="18">
        <f t="shared" si="96"/>
        <v>330</v>
      </c>
      <c r="M570" s="18">
        <f t="shared" si="98"/>
        <v>670</v>
      </c>
      <c r="N570" s="18">
        <f t="shared" si="89"/>
        <v>1000</v>
      </c>
      <c r="O570" s="18">
        <f t="shared" si="98"/>
        <v>0</v>
      </c>
      <c r="P570" s="18">
        <f t="shared" si="93"/>
        <v>1000</v>
      </c>
      <c r="Q570" s="18">
        <f t="shared" si="98"/>
        <v>0</v>
      </c>
      <c r="R570" s="18">
        <f t="shared" si="90"/>
        <v>1000</v>
      </c>
    </row>
    <row r="571" spans="1:18" ht="30" x14ac:dyDescent="0.3">
      <c r="A571" s="85" t="s">
        <v>295</v>
      </c>
      <c r="B571" s="17" t="s">
        <v>281</v>
      </c>
      <c r="C571" s="17" t="s">
        <v>28</v>
      </c>
      <c r="D571" s="21" t="s">
        <v>300</v>
      </c>
      <c r="E571" s="17">
        <v>320</v>
      </c>
      <c r="F571" s="18">
        <v>330</v>
      </c>
      <c r="G571" s="18"/>
      <c r="H571" s="18">
        <f t="shared" si="86"/>
        <v>330</v>
      </c>
      <c r="I571" s="18"/>
      <c r="J571" s="18">
        <f t="shared" si="95"/>
        <v>330</v>
      </c>
      <c r="K571" s="18"/>
      <c r="L571" s="18">
        <f t="shared" si="96"/>
        <v>330</v>
      </c>
      <c r="M571" s="18">
        <v>670</v>
      </c>
      <c r="N571" s="18">
        <f t="shared" si="89"/>
        <v>1000</v>
      </c>
      <c r="O571" s="18">
        <v>0</v>
      </c>
      <c r="P571" s="18">
        <f t="shared" si="93"/>
        <v>1000</v>
      </c>
      <c r="Q571" s="18">
        <v>0</v>
      </c>
      <c r="R571" s="18">
        <f t="shared" si="90"/>
        <v>1000</v>
      </c>
    </row>
    <row r="572" spans="1:18" ht="60" customHeight="1" x14ac:dyDescent="0.3">
      <c r="A572" s="85" t="s">
        <v>301</v>
      </c>
      <c r="B572" s="17" t="s">
        <v>281</v>
      </c>
      <c r="C572" s="17" t="s">
        <v>28</v>
      </c>
      <c r="D572" s="21" t="s">
        <v>302</v>
      </c>
      <c r="E572" s="17" t="s">
        <v>14</v>
      </c>
      <c r="F572" s="18">
        <f t="shared" ref="F572:Q575" si="99">F573</f>
        <v>100</v>
      </c>
      <c r="G572" s="18">
        <f t="shared" si="99"/>
        <v>0</v>
      </c>
      <c r="H572" s="18">
        <f t="shared" si="86"/>
        <v>100</v>
      </c>
      <c r="I572" s="18">
        <f t="shared" si="99"/>
        <v>0</v>
      </c>
      <c r="J572" s="18">
        <f t="shared" si="95"/>
        <v>100</v>
      </c>
      <c r="K572" s="18">
        <f t="shared" si="99"/>
        <v>0</v>
      </c>
      <c r="L572" s="18">
        <f t="shared" si="96"/>
        <v>100</v>
      </c>
      <c r="M572" s="18">
        <f t="shared" si="99"/>
        <v>0</v>
      </c>
      <c r="N572" s="18">
        <f t="shared" si="89"/>
        <v>100</v>
      </c>
      <c r="O572" s="18">
        <f t="shared" si="99"/>
        <v>0</v>
      </c>
      <c r="P572" s="18">
        <f t="shared" si="93"/>
        <v>100</v>
      </c>
      <c r="Q572" s="18">
        <f t="shared" si="99"/>
        <v>0</v>
      </c>
      <c r="R572" s="18">
        <f t="shared" si="90"/>
        <v>100</v>
      </c>
    </row>
    <row r="573" spans="1:18" ht="60" x14ac:dyDescent="0.3">
      <c r="A573" s="85" t="s">
        <v>597</v>
      </c>
      <c r="B573" s="17" t="s">
        <v>281</v>
      </c>
      <c r="C573" s="17" t="s">
        <v>28</v>
      </c>
      <c r="D573" s="21" t="s">
        <v>303</v>
      </c>
      <c r="E573" s="17" t="s">
        <v>14</v>
      </c>
      <c r="F573" s="18">
        <f t="shared" si="99"/>
        <v>100</v>
      </c>
      <c r="G573" s="18">
        <f t="shared" si="99"/>
        <v>0</v>
      </c>
      <c r="H573" s="18">
        <f t="shared" si="86"/>
        <v>100</v>
      </c>
      <c r="I573" s="18">
        <f t="shared" si="99"/>
        <v>0</v>
      </c>
      <c r="J573" s="18">
        <f t="shared" si="95"/>
        <v>100</v>
      </c>
      <c r="K573" s="18">
        <f t="shared" si="99"/>
        <v>0</v>
      </c>
      <c r="L573" s="18">
        <f t="shared" si="96"/>
        <v>100</v>
      </c>
      <c r="M573" s="18">
        <f t="shared" si="99"/>
        <v>0</v>
      </c>
      <c r="N573" s="18">
        <f t="shared" si="89"/>
        <v>100</v>
      </c>
      <c r="O573" s="18">
        <f t="shared" si="99"/>
        <v>0</v>
      </c>
      <c r="P573" s="18">
        <f t="shared" si="93"/>
        <v>100</v>
      </c>
      <c r="Q573" s="18">
        <f t="shared" si="99"/>
        <v>0</v>
      </c>
      <c r="R573" s="18">
        <f t="shared" si="90"/>
        <v>100</v>
      </c>
    </row>
    <row r="574" spans="1:18" ht="45" x14ac:dyDescent="0.3">
      <c r="A574" s="85" t="s">
        <v>598</v>
      </c>
      <c r="B574" s="17" t="s">
        <v>281</v>
      </c>
      <c r="C574" s="17" t="s">
        <v>28</v>
      </c>
      <c r="D574" s="21" t="s">
        <v>304</v>
      </c>
      <c r="E574" s="17" t="s">
        <v>14</v>
      </c>
      <c r="F574" s="18">
        <f t="shared" si="99"/>
        <v>100</v>
      </c>
      <c r="G574" s="18">
        <f t="shared" si="99"/>
        <v>0</v>
      </c>
      <c r="H574" s="18">
        <f t="shared" si="86"/>
        <v>100</v>
      </c>
      <c r="I574" s="18">
        <f t="shared" si="99"/>
        <v>0</v>
      </c>
      <c r="J574" s="18">
        <f t="shared" si="95"/>
        <v>100</v>
      </c>
      <c r="K574" s="18">
        <f t="shared" si="99"/>
        <v>0</v>
      </c>
      <c r="L574" s="18">
        <f t="shared" si="96"/>
        <v>100</v>
      </c>
      <c r="M574" s="18">
        <f t="shared" si="99"/>
        <v>0</v>
      </c>
      <c r="N574" s="18">
        <f t="shared" si="89"/>
        <v>100</v>
      </c>
      <c r="O574" s="18">
        <f t="shared" si="99"/>
        <v>0</v>
      </c>
      <c r="P574" s="18">
        <f t="shared" si="93"/>
        <v>100</v>
      </c>
      <c r="Q574" s="18">
        <f t="shared" si="99"/>
        <v>0</v>
      </c>
      <c r="R574" s="18">
        <f t="shared" si="90"/>
        <v>100</v>
      </c>
    </row>
    <row r="575" spans="1:18" ht="35.25" customHeight="1" x14ac:dyDescent="0.3">
      <c r="A575" s="85" t="s">
        <v>123</v>
      </c>
      <c r="B575" s="17" t="s">
        <v>281</v>
      </c>
      <c r="C575" s="17" t="s">
        <v>28</v>
      </c>
      <c r="D575" s="21" t="s">
        <v>304</v>
      </c>
      <c r="E575" s="17">
        <v>600</v>
      </c>
      <c r="F575" s="18">
        <f t="shared" si="99"/>
        <v>100</v>
      </c>
      <c r="G575" s="18">
        <f t="shared" si="99"/>
        <v>0</v>
      </c>
      <c r="H575" s="18">
        <f t="shared" si="86"/>
        <v>100</v>
      </c>
      <c r="I575" s="18">
        <f t="shared" si="99"/>
        <v>0</v>
      </c>
      <c r="J575" s="18">
        <f t="shared" si="95"/>
        <v>100</v>
      </c>
      <c r="K575" s="18">
        <f t="shared" si="99"/>
        <v>0</v>
      </c>
      <c r="L575" s="18">
        <f t="shared" si="96"/>
        <v>100</v>
      </c>
      <c r="M575" s="18">
        <f t="shared" si="99"/>
        <v>0</v>
      </c>
      <c r="N575" s="18">
        <f t="shared" si="89"/>
        <v>100</v>
      </c>
      <c r="O575" s="18">
        <f t="shared" si="99"/>
        <v>0</v>
      </c>
      <c r="P575" s="18">
        <f t="shared" si="93"/>
        <v>100</v>
      </c>
      <c r="Q575" s="18">
        <f t="shared" si="99"/>
        <v>0</v>
      </c>
      <c r="R575" s="18">
        <f t="shared" si="90"/>
        <v>100</v>
      </c>
    </row>
    <row r="576" spans="1:18" ht="45" x14ac:dyDescent="0.3">
      <c r="A576" s="85" t="s">
        <v>305</v>
      </c>
      <c r="B576" s="17" t="s">
        <v>281</v>
      </c>
      <c r="C576" s="17" t="s">
        <v>28</v>
      </c>
      <c r="D576" s="21" t="s">
        <v>304</v>
      </c>
      <c r="E576" s="17">
        <v>630</v>
      </c>
      <c r="F576" s="18">
        <v>100</v>
      </c>
      <c r="G576" s="18"/>
      <c r="H576" s="18">
        <f t="shared" si="86"/>
        <v>100</v>
      </c>
      <c r="I576" s="18"/>
      <c r="J576" s="18">
        <f t="shared" si="95"/>
        <v>100</v>
      </c>
      <c r="K576" s="18"/>
      <c r="L576" s="18">
        <f t="shared" si="96"/>
        <v>100</v>
      </c>
      <c r="M576" s="18"/>
      <c r="N576" s="18">
        <f t="shared" si="89"/>
        <v>100</v>
      </c>
      <c r="O576" s="18"/>
      <c r="P576" s="18">
        <f t="shared" si="93"/>
        <v>100</v>
      </c>
      <c r="Q576" s="18"/>
      <c r="R576" s="18">
        <f t="shared" si="90"/>
        <v>100</v>
      </c>
    </row>
    <row r="577" spans="1:18" ht="30" x14ac:dyDescent="0.3">
      <c r="A577" s="85" t="s">
        <v>484</v>
      </c>
      <c r="B577" s="17" t="s">
        <v>281</v>
      </c>
      <c r="C577" s="17" t="s">
        <v>28</v>
      </c>
      <c r="D577" s="21" t="s">
        <v>477</v>
      </c>
      <c r="E577" s="17" t="s">
        <v>14</v>
      </c>
      <c r="F577" s="18">
        <f t="shared" ref="F577:Q580" si="100">F578</f>
        <v>0</v>
      </c>
      <c r="G577" s="18">
        <f t="shared" si="100"/>
        <v>0</v>
      </c>
      <c r="H577" s="18">
        <f t="shared" si="86"/>
        <v>0</v>
      </c>
      <c r="I577" s="18">
        <f t="shared" si="100"/>
        <v>0</v>
      </c>
      <c r="J577" s="18">
        <f t="shared" si="95"/>
        <v>0</v>
      </c>
      <c r="K577" s="18">
        <f t="shared" si="100"/>
        <v>0</v>
      </c>
      <c r="L577" s="18">
        <f t="shared" si="96"/>
        <v>0</v>
      </c>
      <c r="M577" s="18">
        <f t="shared" si="100"/>
        <v>0</v>
      </c>
      <c r="N577" s="18">
        <f t="shared" si="89"/>
        <v>0</v>
      </c>
      <c r="O577" s="18">
        <f t="shared" si="100"/>
        <v>0</v>
      </c>
      <c r="P577" s="18">
        <f t="shared" si="93"/>
        <v>0</v>
      </c>
      <c r="Q577" s="18">
        <f t="shared" si="100"/>
        <v>0</v>
      </c>
      <c r="R577" s="18">
        <f t="shared" si="90"/>
        <v>0</v>
      </c>
    </row>
    <row r="578" spans="1:18" ht="60" x14ac:dyDescent="0.3">
      <c r="A578" s="85" t="s">
        <v>478</v>
      </c>
      <c r="B578" s="17" t="s">
        <v>281</v>
      </c>
      <c r="C578" s="17" t="s">
        <v>28</v>
      </c>
      <c r="D578" s="21" t="s">
        <v>479</v>
      </c>
      <c r="E578" s="17" t="s">
        <v>14</v>
      </c>
      <c r="F578" s="18">
        <f t="shared" si="100"/>
        <v>0</v>
      </c>
      <c r="G578" s="18">
        <f t="shared" si="100"/>
        <v>0</v>
      </c>
      <c r="H578" s="18">
        <f t="shared" si="86"/>
        <v>0</v>
      </c>
      <c r="I578" s="18">
        <f t="shared" si="100"/>
        <v>0</v>
      </c>
      <c r="J578" s="18">
        <f t="shared" si="95"/>
        <v>0</v>
      </c>
      <c r="K578" s="18">
        <f t="shared" si="100"/>
        <v>0</v>
      </c>
      <c r="L578" s="18">
        <f t="shared" si="96"/>
        <v>0</v>
      </c>
      <c r="M578" s="18">
        <f t="shared" si="100"/>
        <v>0</v>
      </c>
      <c r="N578" s="18">
        <f t="shared" si="89"/>
        <v>0</v>
      </c>
      <c r="O578" s="18">
        <f t="shared" si="100"/>
        <v>0</v>
      </c>
      <c r="P578" s="18">
        <f t="shared" si="93"/>
        <v>0</v>
      </c>
      <c r="Q578" s="18">
        <f t="shared" si="100"/>
        <v>0</v>
      </c>
      <c r="R578" s="18">
        <f t="shared" si="90"/>
        <v>0</v>
      </c>
    </row>
    <row r="579" spans="1:18" ht="48.6" customHeight="1" x14ac:dyDescent="0.3">
      <c r="A579" s="85" t="s">
        <v>480</v>
      </c>
      <c r="B579" s="17" t="s">
        <v>281</v>
      </c>
      <c r="C579" s="17" t="s">
        <v>28</v>
      </c>
      <c r="D579" s="21" t="s">
        <v>481</v>
      </c>
      <c r="E579" s="17" t="s">
        <v>14</v>
      </c>
      <c r="F579" s="18">
        <f t="shared" si="100"/>
        <v>0</v>
      </c>
      <c r="G579" s="18">
        <f t="shared" si="100"/>
        <v>0</v>
      </c>
      <c r="H579" s="18">
        <f t="shared" si="86"/>
        <v>0</v>
      </c>
      <c r="I579" s="18">
        <f t="shared" si="100"/>
        <v>0</v>
      </c>
      <c r="J579" s="18">
        <f t="shared" si="95"/>
        <v>0</v>
      </c>
      <c r="K579" s="18">
        <f t="shared" si="100"/>
        <v>0</v>
      </c>
      <c r="L579" s="18">
        <f t="shared" si="96"/>
        <v>0</v>
      </c>
      <c r="M579" s="18">
        <f t="shared" si="100"/>
        <v>0</v>
      </c>
      <c r="N579" s="18">
        <f t="shared" si="89"/>
        <v>0</v>
      </c>
      <c r="O579" s="18">
        <f t="shared" si="100"/>
        <v>0</v>
      </c>
      <c r="P579" s="18">
        <f t="shared" si="93"/>
        <v>0</v>
      </c>
      <c r="Q579" s="18">
        <f t="shared" si="100"/>
        <v>0</v>
      </c>
      <c r="R579" s="18">
        <f t="shared" si="90"/>
        <v>0</v>
      </c>
    </row>
    <row r="580" spans="1:18" ht="33.75" customHeight="1" x14ac:dyDescent="0.3">
      <c r="A580" s="85" t="s">
        <v>123</v>
      </c>
      <c r="B580" s="17" t="s">
        <v>281</v>
      </c>
      <c r="C580" s="17" t="s">
        <v>28</v>
      </c>
      <c r="D580" s="21" t="s">
        <v>481</v>
      </c>
      <c r="E580" s="17" t="s">
        <v>482</v>
      </c>
      <c r="F580" s="18">
        <f t="shared" si="100"/>
        <v>0</v>
      </c>
      <c r="G580" s="18">
        <f t="shared" si="100"/>
        <v>0</v>
      </c>
      <c r="H580" s="18">
        <f t="shared" si="86"/>
        <v>0</v>
      </c>
      <c r="I580" s="18">
        <f t="shared" si="100"/>
        <v>0</v>
      </c>
      <c r="J580" s="18">
        <f t="shared" si="95"/>
        <v>0</v>
      </c>
      <c r="K580" s="18">
        <f t="shared" si="100"/>
        <v>0</v>
      </c>
      <c r="L580" s="18">
        <f t="shared" si="96"/>
        <v>0</v>
      </c>
      <c r="M580" s="18">
        <f t="shared" si="100"/>
        <v>0</v>
      </c>
      <c r="N580" s="18">
        <f t="shared" si="89"/>
        <v>0</v>
      </c>
      <c r="O580" s="18">
        <f t="shared" si="100"/>
        <v>0</v>
      </c>
      <c r="P580" s="18">
        <f t="shared" si="93"/>
        <v>0</v>
      </c>
      <c r="Q580" s="18">
        <f t="shared" si="100"/>
        <v>0</v>
      </c>
      <c r="R580" s="18">
        <f t="shared" si="90"/>
        <v>0</v>
      </c>
    </row>
    <row r="581" spans="1:18" x14ac:dyDescent="0.3">
      <c r="A581" s="85" t="s">
        <v>131</v>
      </c>
      <c r="B581" s="17" t="s">
        <v>281</v>
      </c>
      <c r="C581" s="17" t="s">
        <v>28</v>
      </c>
      <c r="D581" s="21" t="s">
        <v>481</v>
      </c>
      <c r="E581" s="17" t="s">
        <v>483</v>
      </c>
      <c r="F581" s="18">
        <v>0</v>
      </c>
      <c r="G581" s="18">
        <v>0</v>
      </c>
      <c r="H581" s="18">
        <f t="shared" si="86"/>
        <v>0</v>
      </c>
      <c r="I581" s="18">
        <v>0</v>
      </c>
      <c r="J581" s="18">
        <f t="shared" si="95"/>
        <v>0</v>
      </c>
      <c r="K581" s="18">
        <v>0</v>
      </c>
      <c r="L581" s="18">
        <f t="shared" si="96"/>
        <v>0</v>
      </c>
      <c r="M581" s="18">
        <v>0</v>
      </c>
      <c r="N581" s="18">
        <f t="shared" si="89"/>
        <v>0</v>
      </c>
      <c r="O581" s="18">
        <v>0</v>
      </c>
      <c r="P581" s="18">
        <f t="shared" si="93"/>
        <v>0</v>
      </c>
      <c r="Q581" s="18">
        <v>0</v>
      </c>
      <c r="R581" s="18">
        <f t="shared" si="90"/>
        <v>0</v>
      </c>
    </row>
    <row r="582" spans="1:18" x14ac:dyDescent="0.3">
      <c r="A582" s="85" t="s">
        <v>934</v>
      </c>
      <c r="B582" s="17" t="s">
        <v>281</v>
      </c>
      <c r="C582" s="17" t="s">
        <v>28</v>
      </c>
      <c r="D582" s="17" t="s">
        <v>62</v>
      </c>
      <c r="E582" s="17" t="s">
        <v>14</v>
      </c>
      <c r="F582" s="3"/>
      <c r="G582" s="3"/>
      <c r="H582" s="18"/>
      <c r="I582" s="3"/>
      <c r="J582" s="18"/>
      <c r="K582" s="3"/>
      <c r="L582" s="18"/>
      <c r="M582" s="3">
        <f>M583</f>
        <v>948.6</v>
      </c>
      <c r="N582" s="18">
        <f t="shared" ref="N582:N585" si="101">L582+M582</f>
        <v>948.6</v>
      </c>
      <c r="O582" s="3">
        <f>O583</f>
        <v>181.4</v>
      </c>
      <c r="P582" s="18">
        <f t="shared" si="93"/>
        <v>1130</v>
      </c>
      <c r="Q582" s="3">
        <f>Q583</f>
        <v>0</v>
      </c>
      <c r="R582" s="18">
        <f t="shared" si="90"/>
        <v>1130</v>
      </c>
    </row>
    <row r="583" spans="1:18" ht="75" x14ac:dyDescent="0.3">
      <c r="A583" s="85" t="s">
        <v>935</v>
      </c>
      <c r="B583" s="17" t="s">
        <v>281</v>
      </c>
      <c r="C583" s="17" t="s">
        <v>28</v>
      </c>
      <c r="D583" s="17" t="s">
        <v>936</v>
      </c>
      <c r="E583" s="17" t="s">
        <v>14</v>
      </c>
      <c r="F583" s="3"/>
      <c r="G583" s="3"/>
      <c r="H583" s="18"/>
      <c r="I583" s="3"/>
      <c r="J583" s="18"/>
      <c r="K583" s="3"/>
      <c r="L583" s="18"/>
      <c r="M583" s="3">
        <f>M584</f>
        <v>948.6</v>
      </c>
      <c r="N583" s="18">
        <f t="shared" si="101"/>
        <v>948.6</v>
      </c>
      <c r="O583" s="3">
        <f>O584</f>
        <v>181.4</v>
      </c>
      <c r="P583" s="18">
        <f t="shared" si="93"/>
        <v>1130</v>
      </c>
      <c r="Q583" s="3">
        <f>Q584</f>
        <v>0</v>
      </c>
      <c r="R583" s="18">
        <f t="shared" si="90"/>
        <v>1130</v>
      </c>
    </row>
    <row r="584" spans="1:18" x14ac:dyDescent="0.3">
      <c r="A584" s="85" t="s">
        <v>288</v>
      </c>
      <c r="B584" s="17" t="s">
        <v>281</v>
      </c>
      <c r="C584" s="17" t="s">
        <v>28</v>
      </c>
      <c r="D584" s="17" t="s">
        <v>936</v>
      </c>
      <c r="E584" s="17" t="s">
        <v>572</v>
      </c>
      <c r="F584" s="3"/>
      <c r="G584" s="3"/>
      <c r="H584" s="18"/>
      <c r="I584" s="3"/>
      <c r="J584" s="18"/>
      <c r="K584" s="3"/>
      <c r="L584" s="18"/>
      <c r="M584" s="3">
        <f>M585</f>
        <v>948.6</v>
      </c>
      <c r="N584" s="18">
        <f t="shared" si="101"/>
        <v>948.6</v>
      </c>
      <c r="O584" s="3">
        <f>O585</f>
        <v>181.4</v>
      </c>
      <c r="P584" s="18">
        <f t="shared" si="93"/>
        <v>1130</v>
      </c>
      <c r="Q584" s="3">
        <f>Q585</f>
        <v>0</v>
      </c>
      <c r="R584" s="18">
        <f t="shared" si="90"/>
        <v>1130</v>
      </c>
    </row>
    <row r="585" spans="1:18" ht="30" x14ac:dyDescent="0.3">
      <c r="A585" s="85" t="s">
        <v>295</v>
      </c>
      <c r="B585" s="17" t="s">
        <v>281</v>
      </c>
      <c r="C585" s="17" t="s">
        <v>28</v>
      </c>
      <c r="D585" s="17" t="s">
        <v>936</v>
      </c>
      <c r="E585" s="17" t="s">
        <v>573</v>
      </c>
      <c r="F585" s="3"/>
      <c r="G585" s="3"/>
      <c r="H585" s="18"/>
      <c r="I585" s="3"/>
      <c r="J585" s="18"/>
      <c r="K585" s="3"/>
      <c r="L585" s="18"/>
      <c r="M585" s="3">
        <v>948.6</v>
      </c>
      <c r="N585" s="18">
        <f t="shared" si="101"/>
        <v>948.6</v>
      </c>
      <c r="O585" s="80">
        <v>181.4</v>
      </c>
      <c r="P585" s="18">
        <f t="shared" si="93"/>
        <v>1130</v>
      </c>
      <c r="Q585" s="80"/>
      <c r="R585" s="18">
        <f t="shared" si="90"/>
        <v>1130</v>
      </c>
    </row>
    <row r="586" spans="1:18" x14ac:dyDescent="0.3">
      <c r="A586" s="85" t="s">
        <v>306</v>
      </c>
      <c r="B586" s="17" t="s">
        <v>281</v>
      </c>
      <c r="C586" s="17" t="s">
        <v>40</v>
      </c>
      <c r="D586" s="21" t="s">
        <v>13</v>
      </c>
      <c r="E586" s="17" t="s">
        <v>14</v>
      </c>
      <c r="F586" s="18">
        <f t="shared" ref="F586:Q591" si="102">F587</f>
        <v>5100</v>
      </c>
      <c r="G586" s="18">
        <f t="shared" si="102"/>
        <v>0</v>
      </c>
      <c r="H586" s="18">
        <f t="shared" si="86"/>
        <v>5100</v>
      </c>
      <c r="I586" s="18">
        <f t="shared" si="102"/>
        <v>0</v>
      </c>
      <c r="J586" s="18">
        <f t="shared" si="95"/>
        <v>5100</v>
      </c>
      <c r="K586" s="18">
        <f t="shared" si="102"/>
        <v>0</v>
      </c>
      <c r="L586" s="18">
        <f t="shared" si="96"/>
        <v>5100</v>
      </c>
      <c r="M586" s="18">
        <f t="shared" si="102"/>
        <v>0</v>
      </c>
      <c r="N586" s="18">
        <f t="shared" si="89"/>
        <v>5100</v>
      </c>
      <c r="O586" s="18">
        <f t="shared" si="102"/>
        <v>0</v>
      </c>
      <c r="P586" s="18">
        <f t="shared" si="93"/>
        <v>5100</v>
      </c>
      <c r="Q586" s="18">
        <f t="shared" si="102"/>
        <v>0</v>
      </c>
      <c r="R586" s="18">
        <f t="shared" si="90"/>
        <v>5100</v>
      </c>
    </row>
    <row r="587" spans="1:18" ht="44.25" customHeight="1" x14ac:dyDescent="0.3">
      <c r="A587" s="85" t="s">
        <v>686</v>
      </c>
      <c r="B587" s="17" t="s">
        <v>281</v>
      </c>
      <c r="C587" s="17" t="s">
        <v>40</v>
      </c>
      <c r="D587" s="21" t="s">
        <v>170</v>
      </c>
      <c r="E587" s="17" t="s">
        <v>14</v>
      </c>
      <c r="F587" s="18">
        <f t="shared" si="102"/>
        <v>5100</v>
      </c>
      <c r="G587" s="18">
        <f t="shared" si="102"/>
        <v>0</v>
      </c>
      <c r="H587" s="18">
        <f t="shared" si="86"/>
        <v>5100</v>
      </c>
      <c r="I587" s="18">
        <f t="shared" si="102"/>
        <v>0</v>
      </c>
      <c r="J587" s="18">
        <f t="shared" si="95"/>
        <v>5100</v>
      </c>
      <c r="K587" s="18">
        <f t="shared" si="102"/>
        <v>0</v>
      </c>
      <c r="L587" s="18">
        <f t="shared" si="96"/>
        <v>5100</v>
      </c>
      <c r="M587" s="18">
        <f t="shared" si="102"/>
        <v>0</v>
      </c>
      <c r="N587" s="18">
        <f t="shared" si="89"/>
        <v>5100</v>
      </c>
      <c r="O587" s="18">
        <f t="shared" si="102"/>
        <v>0</v>
      </c>
      <c r="P587" s="18">
        <f t="shared" si="93"/>
        <v>5100</v>
      </c>
      <c r="Q587" s="18">
        <f t="shared" si="102"/>
        <v>0</v>
      </c>
      <c r="R587" s="18">
        <f t="shared" si="90"/>
        <v>5100</v>
      </c>
    </row>
    <row r="588" spans="1:18" ht="30" x14ac:dyDescent="0.3">
      <c r="A588" s="85" t="s">
        <v>307</v>
      </c>
      <c r="B588" s="17" t="s">
        <v>281</v>
      </c>
      <c r="C588" s="17" t="s">
        <v>40</v>
      </c>
      <c r="D588" s="21" t="s">
        <v>308</v>
      </c>
      <c r="E588" s="17" t="s">
        <v>14</v>
      </c>
      <c r="F588" s="18">
        <f t="shared" si="102"/>
        <v>5100</v>
      </c>
      <c r="G588" s="18">
        <f t="shared" si="102"/>
        <v>0</v>
      </c>
      <c r="H588" s="18">
        <f t="shared" si="86"/>
        <v>5100</v>
      </c>
      <c r="I588" s="18">
        <f t="shared" si="102"/>
        <v>0</v>
      </c>
      <c r="J588" s="18">
        <f t="shared" si="95"/>
        <v>5100</v>
      </c>
      <c r="K588" s="18">
        <f t="shared" si="102"/>
        <v>0</v>
      </c>
      <c r="L588" s="18">
        <f t="shared" si="96"/>
        <v>5100</v>
      </c>
      <c r="M588" s="18">
        <f t="shared" si="102"/>
        <v>0</v>
      </c>
      <c r="N588" s="18">
        <f t="shared" ref="N588:N660" si="103">L588+M588</f>
        <v>5100</v>
      </c>
      <c r="O588" s="18">
        <f t="shared" si="102"/>
        <v>0</v>
      </c>
      <c r="P588" s="18">
        <f t="shared" si="93"/>
        <v>5100</v>
      </c>
      <c r="Q588" s="18">
        <f t="shared" si="102"/>
        <v>0</v>
      </c>
      <c r="R588" s="18">
        <f t="shared" si="90"/>
        <v>5100</v>
      </c>
    </row>
    <row r="589" spans="1:18" ht="90" x14ac:dyDescent="0.3">
      <c r="A589" s="85" t="s">
        <v>309</v>
      </c>
      <c r="B589" s="17" t="s">
        <v>281</v>
      </c>
      <c r="C589" s="17" t="s">
        <v>40</v>
      </c>
      <c r="D589" s="21" t="s">
        <v>310</v>
      </c>
      <c r="E589" s="17" t="s">
        <v>14</v>
      </c>
      <c r="F589" s="18">
        <f t="shared" si="102"/>
        <v>5100</v>
      </c>
      <c r="G589" s="18">
        <f t="shared" si="102"/>
        <v>0</v>
      </c>
      <c r="H589" s="18">
        <f t="shared" si="86"/>
        <v>5100</v>
      </c>
      <c r="I589" s="18">
        <f t="shared" si="102"/>
        <v>0</v>
      </c>
      <c r="J589" s="18">
        <f t="shared" si="95"/>
        <v>5100</v>
      </c>
      <c r="K589" s="18">
        <f t="shared" si="102"/>
        <v>0</v>
      </c>
      <c r="L589" s="18">
        <f t="shared" si="96"/>
        <v>5100</v>
      </c>
      <c r="M589" s="18">
        <f t="shared" si="102"/>
        <v>0</v>
      </c>
      <c r="N589" s="18">
        <f t="shared" si="103"/>
        <v>5100</v>
      </c>
      <c r="O589" s="18">
        <f t="shared" si="102"/>
        <v>0</v>
      </c>
      <c r="P589" s="18">
        <f t="shared" si="93"/>
        <v>5100</v>
      </c>
      <c r="Q589" s="18">
        <f t="shared" si="102"/>
        <v>0</v>
      </c>
      <c r="R589" s="18">
        <f t="shared" si="90"/>
        <v>5100</v>
      </c>
    </row>
    <row r="590" spans="1:18" ht="45" x14ac:dyDescent="0.3">
      <c r="A590" s="85" t="s">
        <v>311</v>
      </c>
      <c r="B590" s="17" t="s">
        <v>281</v>
      </c>
      <c r="C590" s="17" t="s">
        <v>40</v>
      </c>
      <c r="D590" s="21" t="s">
        <v>312</v>
      </c>
      <c r="E590" s="17" t="s">
        <v>14</v>
      </c>
      <c r="F590" s="18">
        <f t="shared" si="102"/>
        <v>5100</v>
      </c>
      <c r="G590" s="18">
        <f t="shared" si="102"/>
        <v>0</v>
      </c>
      <c r="H590" s="18">
        <f t="shared" si="86"/>
        <v>5100</v>
      </c>
      <c r="I590" s="18">
        <f t="shared" si="102"/>
        <v>0</v>
      </c>
      <c r="J590" s="18">
        <f t="shared" si="95"/>
        <v>5100</v>
      </c>
      <c r="K590" s="18">
        <f t="shared" si="102"/>
        <v>0</v>
      </c>
      <c r="L590" s="18">
        <f t="shared" si="96"/>
        <v>5100</v>
      </c>
      <c r="M590" s="18">
        <f t="shared" si="102"/>
        <v>0</v>
      </c>
      <c r="N590" s="18">
        <f t="shared" si="103"/>
        <v>5100</v>
      </c>
      <c r="O590" s="18">
        <f t="shared" si="102"/>
        <v>0</v>
      </c>
      <c r="P590" s="18">
        <f t="shared" si="93"/>
        <v>5100</v>
      </c>
      <c r="Q590" s="18">
        <f t="shared" si="102"/>
        <v>0</v>
      </c>
      <c r="R590" s="18">
        <f t="shared" si="90"/>
        <v>5100</v>
      </c>
    </row>
    <row r="591" spans="1:18" ht="17.25" customHeight="1" x14ac:dyDescent="0.3">
      <c r="A591" s="85" t="s">
        <v>288</v>
      </c>
      <c r="B591" s="17" t="s">
        <v>281</v>
      </c>
      <c r="C591" s="17" t="s">
        <v>40</v>
      </c>
      <c r="D591" s="21" t="s">
        <v>313</v>
      </c>
      <c r="E591" s="17">
        <v>300</v>
      </c>
      <c r="F591" s="18">
        <f t="shared" si="102"/>
        <v>5100</v>
      </c>
      <c r="G591" s="18">
        <f t="shared" si="102"/>
        <v>0</v>
      </c>
      <c r="H591" s="18">
        <f t="shared" si="86"/>
        <v>5100</v>
      </c>
      <c r="I591" s="18">
        <f t="shared" si="102"/>
        <v>0</v>
      </c>
      <c r="J591" s="18">
        <f t="shared" si="95"/>
        <v>5100</v>
      </c>
      <c r="K591" s="18">
        <f t="shared" si="102"/>
        <v>0</v>
      </c>
      <c r="L591" s="18">
        <f t="shared" si="96"/>
        <v>5100</v>
      </c>
      <c r="M591" s="18">
        <f t="shared" si="102"/>
        <v>0</v>
      </c>
      <c r="N591" s="18">
        <f t="shared" si="103"/>
        <v>5100</v>
      </c>
      <c r="O591" s="18">
        <f t="shared" si="102"/>
        <v>0</v>
      </c>
      <c r="P591" s="18">
        <f t="shared" si="93"/>
        <v>5100</v>
      </c>
      <c r="Q591" s="18">
        <f t="shared" si="102"/>
        <v>0</v>
      </c>
      <c r="R591" s="18">
        <f t="shared" si="90"/>
        <v>5100</v>
      </c>
    </row>
    <row r="592" spans="1:18" ht="30" x14ac:dyDescent="0.3">
      <c r="A592" s="85" t="s">
        <v>314</v>
      </c>
      <c r="B592" s="17" t="s">
        <v>281</v>
      </c>
      <c r="C592" s="17" t="s">
        <v>40</v>
      </c>
      <c r="D592" s="21" t="s">
        <v>313</v>
      </c>
      <c r="E592" s="17">
        <v>310</v>
      </c>
      <c r="F592" s="18">
        <v>5100</v>
      </c>
      <c r="G592" s="18"/>
      <c r="H592" s="18">
        <f t="shared" si="86"/>
        <v>5100</v>
      </c>
      <c r="I592" s="18"/>
      <c r="J592" s="18">
        <f t="shared" si="95"/>
        <v>5100</v>
      </c>
      <c r="K592" s="18"/>
      <c r="L592" s="18">
        <f t="shared" si="96"/>
        <v>5100</v>
      </c>
      <c r="M592" s="18"/>
      <c r="N592" s="18">
        <f t="shared" si="103"/>
        <v>5100</v>
      </c>
      <c r="O592" s="18"/>
      <c r="P592" s="18">
        <f t="shared" si="93"/>
        <v>5100</v>
      </c>
      <c r="Q592" s="18"/>
      <c r="R592" s="18">
        <f t="shared" si="90"/>
        <v>5100</v>
      </c>
    </row>
    <row r="593" spans="1:18" x14ac:dyDescent="0.3">
      <c r="A593" s="65" t="s">
        <v>315</v>
      </c>
      <c r="B593" s="15" t="s">
        <v>316</v>
      </c>
      <c r="C593" s="15" t="s">
        <v>12</v>
      </c>
      <c r="D593" s="28" t="s">
        <v>13</v>
      </c>
      <c r="E593" s="15" t="s">
        <v>14</v>
      </c>
      <c r="F593" s="14">
        <f>F594+F613</f>
        <v>11045.1</v>
      </c>
      <c r="G593" s="14">
        <f>G594+G613</f>
        <v>0</v>
      </c>
      <c r="H593" s="14">
        <f t="shared" si="86"/>
        <v>11045.1</v>
      </c>
      <c r="I593" s="14">
        <f>I594+I613</f>
        <v>0</v>
      </c>
      <c r="J593" s="14">
        <f t="shared" si="95"/>
        <v>11045.1</v>
      </c>
      <c r="K593" s="14">
        <f>K594+K613</f>
        <v>0</v>
      </c>
      <c r="L593" s="14">
        <f t="shared" si="96"/>
        <v>11045.1</v>
      </c>
      <c r="M593" s="14">
        <f>M594+M613</f>
        <v>1027.3</v>
      </c>
      <c r="N593" s="14">
        <f t="shared" si="103"/>
        <v>12072.4</v>
      </c>
      <c r="O593" s="14">
        <f>O594+O613</f>
        <v>0</v>
      </c>
      <c r="P593" s="14">
        <f t="shared" si="93"/>
        <v>12072.4</v>
      </c>
      <c r="Q593" s="14">
        <f>Q594+Q613</f>
        <v>-192.3</v>
      </c>
      <c r="R593" s="14">
        <f t="shared" si="90"/>
        <v>11880.1</v>
      </c>
    </row>
    <row r="594" spans="1:18" x14ac:dyDescent="0.3">
      <c r="A594" s="85" t="s">
        <v>317</v>
      </c>
      <c r="B594" s="17" t="s">
        <v>316</v>
      </c>
      <c r="C594" s="17" t="s">
        <v>11</v>
      </c>
      <c r="D594" s="21" t="s">
        <v>13</v>
      </c>
      <c r="E594" s="17" t="s">
        <v>14</v>
      </c>
      <c r="F594" s="18">
        <f>F595</f>
        <v>1625.3999999999999</v>
      </c>
      <c r="G594" s="18">
        <f>G595</f>
        <v>0</v>
      </c>
      <c r="H594" s="18">
        <f t="shared" si="86"/>
        <v>1625.3999999999999</v>
      </c>
      <c r="I594" s="18">
        <f>I595</f>
        <v>0</v>
      </c>
      <c r="J594" s="18">
        <f t="shared" si="95"/>
        <v>1625.3999999999999</v>
      </c>
      <c r="K594" s="18">
        <f>K595</f>
        <v>0</v>
      </c>
      <c r="L594" s="18">
        <f t="shared" si="96"/>
        <v>1625.3999999999999</v>
      </c>
      <c r="M594" s="18">
        <f>M595</f>
        <v>0</v>
      </c>
      <c r="N594" s="18">
        <f t="shared" si="103"/>
        <v>1625.3999999999999</v>
      </c>
      <c r="O594" s="18">
        <f>O595</f>
        <v>0</v>
      </c>
      <c r="P594" s="18">
        <f t="shared" si="93"/>
        <v>1625.3999999999999</v>
      </c>
      <c r="Q594" s="18">
        <f>Q595</f>
        <v>-192.3</v>
      </c>
      <c r="R594" s="18">
        <f t="shared" si="90"/>
        <v>1433.1</v>
      </c>
    </row>
    <row r="595" spans="1:18" ht="45" x14ac:dyDescent="0.3">
      <c r="A595" s="85" t="s">
        <v>687</v>
      </c>
      <c r="B595" s="17" t="s">
        <v>316</v>
      </c>
      <c r="C595" s="17" t="s">
        <v>11</v>
      </c>
      <c r="D595" s="21" t="s">
        <v>318</v>
      </c>
      <c r="E595" s="17" t="s">
        <v>14</v>
      </c>
      <c r="F595" s="18">
        <f>F596+F603+F608</f>
        <v>1625.3999999999999</v>
      </c>
      <c r="G595" s="18">
        <f>G596+G603+G608</f>
        <v>0</v>
      </c>
      <c r="H595" s="18">
        <f t="shared" si="86"/>
        <v>1625.3999999999999</v>
      </c>
      <c r="I595" s="18">
        <f>I596+I603+I608</f>
        <v>0</v>
      </c>
      <c r="J595" s="18">
        <f t="shared" si="95"/>
        <v>1625.3999999999999</v>
      </c>
      <c r="K595" s="18">
        <f>K596+K603+K608</f>
        <v>0</v>
      </c>
      <c r="L595" s="18">
        <f t="shared" si="96"/>
        <v>1625.3999999999999</v>
      </c>
      <c r="M595" s="18">
        <f>M596+M603+M608</f>
        <v>0</v>
      </c>
      <c r="N595" s="18">
        <f t="shared" si="103"/>
        <v>1625.3999999999999</v>
      </c>
      <c r="O595" s="18">
        <f>O596+O603+O608</f>
        <v>0</v>
      </c>
      <c r="P595" s="18">
        <f t="shared" si="93"/>
        <v>1625.3999999999999</v>
      </c>
      <c r="Q595" s="18">
        <f>Q596+Q603+Q608</f>
        <v>-192.3</v>
      </c>
      <c r="R595" s="18">
        <f t="shared" si="90"/>
        <v>1433.1</v>
      </c>
    </row>
    <row r="596" spans="1:18" ht="30" x14ac:dyDescent="0.3">
      <c r="A596" s="85" t="s">
        <v>319</v>
      </c>
      <c r="B596" s="17" t="s">
        <v>316</v>
      </c>
      <c r="C596" s="17" t="s">
        <v>11</v>
      </c>
      <c r="D596" s="21" t="s">
        <v>320</v>
      </c>
      <c r="E596" s="17" t="s">
        <v>14</v>
      </c>
      <c r="F596" s="18">
        <f>F597</f>
        <v>934.3</v>
      </c>
      <c r="G596" s="18">
        <f>G597</f>
        <v>0</v>
      </c>
      <c r="H596" s="18">
        <f t="shared" si="86"/>
        <v>934.3</v>
      </c>
      <c r="I596" s="18">
        <f>I597</f>
        <v>0</v>
      </c>
      <c r="J596" s="18">
        <f t="shared" si="95"/>
        <v>934.3</v>
      </c>
      <c r="K596" s="18">
        <f>K597</f>
        <v>0</v>
      </c>
      <c r="L596" s="18">
        <f t="shared" si="96"/>
        <v>934.3</v>
      </c>
      <c r="M596" s="18">
        <f>M597</f>
        <v>0</v>
      </c>
      <c r="N596" s="18">
        <f t="shared" si="103"/>
        <v>934.3</v>
      </c>
      <c r="O596" s="18">
        <f>O597</f>
        <v>0</v>
      </c>
      <c r="P596" s="18">
        <f t="shared" si="93"/>
        <v>934.3</v>
      </c>
      <c r="Q596" s="18">
        <f>Q597</f>
        <v>-192.3</v>
      </c>
      <c r="R596" s="18">
        <f t="shared" si="90"/>
        <v>742</v>
      </c>
    </row>
    <row r="597" spans="1:18" ht="30" x14ac:dyDescent="0.3">
      <c r="A597" s="85" t="s">
        <v>321</v>
      </c>
      <c r="B597" s="17" t="s">
        <v>316</v>
      </c>
      <c r="C597" s="17" t="s">
        <v>11</v>
      </c>
      <c r="D597" s="21" t="s">
        <v>322</v>
      </c>
      <c r="E597" s="17" t="s">
        <v>14</v>
      </c>
      <c r="F597" s="18">
        <f>F598</f>
        <v>934.3</v>
      </c>
      <c r="G597" s="18">
        <f>G598</f>
        <v>0</v>
      </c>
      <c r="H597" s="18">
        <f t="shared" ref="H597:H660" si="104">F597+G597</f>
        <v>934.3</v>
      </c>
      <c r="I597" s="18">
        <f>I598</f>
        <v>0</v>
      </c>
      <c r="J597" s="18">
        <f t="shared" si="95"/>
        <v>934.3</v>
      </c>
      <c r="K597" s="18">
        <f>K598</f>
        <v>0</v>
      </c>
      <c r="L597" s="18">
        <f t="shared" si="96"/>
        <v>934.3</v>
      </c>
      <c r="M597" s="18">
        <f>M598</f>
        <v>0</v>
      </c>
      <c r="N597" s="18">
        <f t="shared" si="103"/>
        <v>934.3</v>
      </c>
      <c r="O597" s="18">
        <f>O598</f>
        <v>0</v>
      </c>
      <c r="P597" s="18">
        <f t="shared" si="93"/>
        <v>934.3</v>
      </c>
      <c r="Q597" s="18">
        <f>Q598</f>
        <v>-192.3</v>
      </c>
      <c r="R597" s="18">
        <f t="shared" si="90"/>
        <v>742</v>
      </c>
    </row>
    <row r="598" spans="1:18" ht="30" x14ac:dyDescent="0.3">
      <c r="A598" s="85" t="s">
        <v>323</v>
      </c>
      <c r="B598" s="17" t="s">
        <v>316</v>
      </c>
      <c r="C598" s="17" t="s">
        <v>11</v>
      </c>
      <c r="D598" s="21" t="s">
        <v>324</v>
      </c>
      <c r="E598" s="17" t="s">
        <v>14</v>
      </c>
      <c r="F598" s="18">
        <f>F599+F601</f>
        <v>934.3</v>
      </c>
      <c r="G598" s="18">
        <f>G599+G601</f>
        <v>0</v>
      </c>
      <c r="H598" s="18">
        <f t="shared" si="104"/>
        <v>934.3</v>
      </c>
      <c r="I598" s="18">
        <f>I599+I601</f>
        <v>0</v>
      </c>
      <c r="J598" s="18">
        <f t="shared" si="95"/>
        <v>934.3</v>
      </c>
      <c r="K598" s="18">
        <f>K599+K601</f>
        <v>0</v>
      </c>
      <c r="L598" s="18">
        <f t="shared" si="96"/>
        <v>934.3</v>
      </c>
      <c r="M598" s="18">
        <f>M599+M601</f>
        <v>0</v>
      </c>
      <c r="N598" s="18">
        <f t="shared" si="103"/>
        <v>934.3</v>
      </c>
      <c r="O598" s="18">
        <f>O599+O601</f>
        <v>0</v>
      </c>
      <c r="P598" s="18">
        <f t="shared" si="93"/>
        <v>934.3</v>
      </c>
      <c r="Q598" s="18">
        <f>Q599+Q601</f>
        <v>-192.3</v>
      </c>
      <c r="R598" s="18">
        <f t="shared" si="90"/>
        <v>742</v>
      </c>
    </row>
    <row r="599" spans="1:18" ht="75" x14ac:dyDescent="0.3">
      <c r="A599" s="85" t="s">
        <v>113</v>
      </c>
      <c r="B599" s="17" t="s">
        <v>316</v>
      </c>
      <c r="C599" s="17" t="s">
        <v>11</v>
      </c>
      <c r="D599" s="21" t="s">
        <v>325</v>
      </c>
      <c r="E599" s="17">
        <v>100</v>
      </c>
      <c r="F599" s="18">
        <f>F600</f>
        <v>905.5</v>
      </c>
      <c r="G599" s="18">
        <f>G600</f>
        <v>0</v>
      </c>
      <c r="H599" s="18">
        <f t="shared" si="104"/>
        <v>905.5</v>
      </c>
      <c r="I599" s="18">
        <f>I600</f>
        <v>0</v>
      </c>
      <c r="J599" s="18">
        <f t="shared" si="95"/>
        <v>905.5</v>
      </c>
      <c r="K599" s="18">
        <f>K600</f>
        <v>0</v>
      </c>
      <c r="L599" s="18">
        <f t="shared" si="96"/>
        <v>905.5</v>
      </c>
      <c r="M599" s="18">
        <f>M600</f>
        <v>0</v>
      </c>
      <c r="N599" s="18">
        <f t="shared" si="103"/>
        <v>905.5</v>
      </c>
      <c r="O599" s="18">
        <f>O600</f>
        <v>0</v>
      </c>
      <c r="P599" s="18">
        <f t="shared" si="93"/>
        <v>905.5</v>
      </c>
      <c r="Q599" s="18">
        <f>Q600</f>
        <v>-192.3</v>
      </c>
      <c r="R599" s="18">
        <f t="shared" si="90"/>
        <v>713.2</v>
      </c>
    </row>
    <row r="600" spans="1:18" ht="17.25" customHeight="1" x14ac:dyDescent="0.3">
      <c r="A600" s="85" t="s">
        <v>85</v>
      </c>
      <c r="B600" s="17" t="s">
        <v>316</v>
      </c>
      <c r="C600" s="17" t="s">
        <v>11</v>
      </c>
      <c r="D600" s="21" t="s">
        <v>325</v>
      </c>
      <c r="E600" s="17">
        <v>110</v>
      </c>
      <c r="F600" s="18">
        <v>905.5</v>
      </c>
      <c r="G600" s="18"/>
      <c r="H600" s="18">
        <f t="shared" si="104"/>
        <v>905.5</v>
      </c>
      <c r="I600" s="18"/>
      <c r="J600" s="18">
        <f t="shared" si="95"/>
        <v>905.5</v>
      </c>
      <c r="K600" s="18"/>
      <c r="L600" s="18">
        <f t="shared" si="96"/>
        <v>905.5</v>
      </c>
      <c r="M600" s="18"/>
      <c r="N600" s="18">
        <f t="shared" si="103"/>
        <v>905.5</v>
      </c>
      <c r="O600" s="18"/>
      <c r="P600" s="18">
        <f t="shared" si="93"/>
        <v>905.5</v>
      </c>
      <c r="Q600" s="18">
        <v>-192.3</v>
      </c>
      <c r="R600" s="18">
        <f t="shared" si="90"/>
        <v>713.2</v>
      </c>
    </row>
    <row r="601" spans="1:18" x14ac:dyDescent="0.3">
      <c r="A601" s="85" t="s">
        <v>37</v>
      </c>
      <c r="B601" s="17" t="s">
        <v>316</v>
      </c>
      <c r="C601" s="17" t="s">
        <v>11</v>
      </c>
      <c r="D601" s="21" t="s">
        <v>325</v>
      </c>
      <c r="E601" s="17">
        <v>800</v>
      </c>
      <c r="F601" s="18">
        <f>F602</f>
        <v>28.8</v>
      </c>
      <c r="G601" s="18">
        <f>G602</f>
        <v>0</v>
      </c>
      <c r="H601" s="18">
        <f t="shared" si="104"/>
        <v>28.8</v>
      </c>
      <c r="I601" s="18">
        <f>I602</f>
        <v>0</v>
      </c>
      <c r="J601" s="18">
        <f t="shared" si="95"/>
        <v>28.8</v>
      </c>
      <c r="K601" s="18">
        <f>K602</f>
        <v>0</v>
      </c>
      <c r="L601" s="18">
        <f t="shared" si="96"/>
        <v>28.8</v>
      </c>
      <c r="M601" s="18">
        <f>M602</f>
        <v>0</v>
      </c>
      <c r="N601" s="18">
        <f t="shared" si="103"/>
        <v>28.8</v>
      </c>
      <c r="O601" s="18">
        <f>O602</f>
        <v>0</v>
      </c>
      <c r="P601" s="18">
        <f t="shared" si="93"/>
        <v>28.8</v>
      </c>
      <c r="Q601" s="18">
        <f>Q602</f>
        <v>0</v>
      </c>
      <c r="R601" s="18">
        <f t="shared" si="90"/>
        <v>28.8</v>
      </c>
    </row>
    <row r="602" spans="1:18" x14ac:dyDescent="0.3">
      <c r="A602" s="85" t="s">
        <v>38</v>
      </c>
      <c r="B602" s="17" t="s">
        <v>316</v>
      </c>
      <c r="C602" s="17" t="s">
        <v>11</v>
      </c>
      <c r="D602" s="21" t="s">
        <v>325</v>
      </c>
      <c r="E602" s="17">
        <v>850</v>
      </c>
      <c r="F602" s="18">
        <v>28.8</v>
      </c>
      <c r="G602" s="18"/>
      <c r="H602" s="18">
        <f t="shared" si="104"/>
        <v>28.8</v>
      </c>
      <c r="I602" s="18"/>
      <c r="J602" s="18">
        <f t="shared" si="95"/>
        <v>28.8</v>
      </c>
      <c r="K602" s="18"/>
      <c r="L602" s="18">
        <f t="shared" si="96"/>
        <v>28.8</v>
      </c>
      <c r="M602" s="18"/>
      <c r="N602" s="18">
        <f t="shared" si="103"/>
        <v>28.8</v>
      </c>
      <c r="O602" s="18"/>
      <c r="P602" s="18">
        <f t="shared" si="93"/>
        <v>28.8</v>
      </c>
      <c r="Q602" s="18"/>
      <c r="R602" s="18">
        <f t="shared" si="90"/>
        <v>28.8</v>
      </c>
    </row>
    <row r="603" spans="1:18" ht="27" customHeight="1" x14ac:dyDescent="0.3">
      <c r="A603" s="85" t="s">
        <v>326</v>
      </c>
      <c r="B603" s="17" t="s">
        <v>316</v>
      </c>
      <c r="C603" s="17" t="s">
        <v>11</v>
      </c>
      <c r="D603" s="21" t="s">
        <v>327</v>
      </c>
      <c r="E603" s="17" t="s">
        <v>14</v>
      </c>
      <c r="F603" s="18">
        <f t="shared" ref="F603:Q606" si="105">F604</f>
        <v>485</v>
      </c>
      <c r="G603" s="18">
        <f t="shared" si="105"/>
        <v>0</v>
      </c>
      <c r="H603" s="18">
        <f t="shared" si="104"/>
        <v>485</v>
      </c>
      <c r="I603" s="18">
        <f t="shared" si="105"/>
        <v>0</v>
      </c>
      <c r="J603" s="18">
        <f t="shared" si="95"/>
        <v>485</v>
      </c>
      <c r="K603" s="18">
        <f t="shared" si="105"/>
        <v>0</v>
      </c>
      <c r="L603" s="18">
        <f t="shared" si="96"/>
        <v>485</v>
      </c>
      <c r="M603" s="18">
        <f t="shared" si="105"/>
        <v>0</v>
      </c>
      <c r="N603" s="18">
        <f t="shared" si="103"/>
        <v>485</v>
      </c>
      <c r="O603" s="18">
        <f t="shared" si="105"/>
        <v>0</v>
      </c>
      <c r="P603" s="18">
        <f t="shared" si="93"/>
        <v>485</v>
      </c>
      <c r="Q603" s="18">
        <f t="shared" si="105"/>
        <v>0</v>
      </c>
      <c r="R603" s="18">
        <f t="shared" si="90"/>
        <v>485</v>
      </c>
    </row>
    <row r="604" spans="1:18" ht="30" x14ac:dyDescent="0.3">
      <c r="A604" s="85" t="s">
        <v>328</v>
      </c>
      <c r="B604" s="17" t="s">
        <v>316</v>
      </c>
      <c r="C604" s="17" t="s">
        <v>11</v>
      </c>
      <c r="D604" s="21" t="s">
        <v>329</v>
      </c>
      <c r="E604" s="17" t="s">
        <v>14</v>
      </c>
      <c r="F604" s="18">
        <f t="shared" si="105"/>
        <v>485</v>
      </c>
      <c r="G604" s="18">
        <f t="shared" si="105"/>
        <v>0</v>
      </c>
      <c r="H604" s="18">
        <f t="shared" si="104"/>
        <v>485</v>
      </c>
      <c r="I604" s="18">
        <f t="shared" si="105"/>
        <v>0</v>
      </c>
      <c r="J604" s="18">
        <f t="shared" si="95"/>
        <v>485</v>
      </c>
      <c r="K604" s="18">
        <f t="shared" si="105"/>
        <v>0</v>
      </c>
      <c r="L604" s="18">
        <f t="shared" si="96"/>
        <v>485</v>
      </c>
      <c r="M604" s="18">
        <f t="shared" si="105"/>
        <v>0</v>
      </c>
      <c r="N604" s="18">
        <f t="shared" si="103"/>
        <v>485</v>
      </c>
      <c r="O604" s="18">
        <f t="shared" si="105"/>
        <v>0</v>
      </c>
      <c r="P604" s="18">
        <f t="shared" si="93"/>
        <v>485</v>
      </c>
      <c r="Q604" s="18">
        <f t="shared" si="105"/>
        <v>0</v>
      </c>
      <c r="R604" s="18">
        <f t="shared" si="90"/>
        <v>485</v>
      </c>
    </row>
    <row r="605" spans="1:18" ht="30" x14ac:dyDescent="0.3">
      <c r="A605" s="85" t="s">
        <v>330</v>
      </c>
      <c r="B605" s="17" t="s">
        <v>316</v>
      </c>
      <c r="C605" s="17" t="s">
        <v>11</v>
      </c>
      <c r="D605" s="21" t="s">
        <v>331</v>
      </c>
      <c r="E605" s="17" t="s">
        <v>14</v>
      </c>
      <c r="F605" s="18">
        <f t="shared" si="105"/>
        <v>485</v>
      </c>
      <c r="G605" s="18">
        <f t="shared" si="105"/>
        <v>0</v>
      </c>
      <c r="H605" s="18">
        <f t="shared" si="104"/>
        <v>485</v>
      </c>
      <c r="I605" s="18">
        <f t="shared" si="105"/>
        <v>0</v>
      </c>
      <c r="J605" s="18">
        <f t="shared" si="95"/>
        <v>485</v>
      </c>
      <c r="K605" s="18">
        <f t="shared" si="105"/>
        <v>0</v>
      </c>
      <c r="L605" s="18">
        <f t="shared" si="96"/>
        <v>485</v>
      </c>
      <c r="M605" s="18">
        <f t="shared" si="105"/>
        <v>0</v>
      </c>
      <c r="N605" s="18">
        <f t="shared" si="103"/>
        <v>485</v>
      </c>
      <c r="O605" s="18">
        <f t="shared" si="105"/>
        <v>0</v>
      </c>
      <c r="P605" s="18">
        <f t="shared" si="93"/>
        <v>485</v>
      </c>
      <c r="Q605" s="18">
        <f t="shared" si="105"/>
        <v>0</v>
      </c>
      <c r="R605" s="18">
        <f t="shared" si="90"/>
        <v>485</v>
      </c>
    </row>
    <row r="606" spans="1:18" ht="30" x14ac:dyDescent="0.3">
      <c r="A606" s="85" t="s">
        <v>35</v>
      </c>
      <c r="B606" s="17" t="s">
        <v>316</v>
      </c>
      <c r="C606" s="17" t="s">
        <v>11</v>
      </c>
      <c r="D606" s="21" t="s">
        <v>331</v>
      </c>
      <c r="E606" s="17">
        <v>200</v>
      </c>
      <c r="F606" s="18">
        <f t="shared" si="105"/>
        <v>485</v>
      </c>
      <c r="G606" s="18">
        <f t="shared" si="105"/>
        <v>0</v>
      </c>
      <c r="H606" s="18">
        <f t="shared" si="104"/>
        <v>485</v>
      </c>
      <c r="I606" s="18">
        <f t="shared" si="105"/>
        <v>0</v>
      </c>
      <c r="J606" s="18">
        <f t="shared" si="95"/>
        <v>485</v>
      </c>
      <c r="K606" s="18">
        <f t="shared" si="105"/>
        <v>0</v>
      </c>
      <c r="L606" s="18">
        <f t="shared" si="96"/>
        <v>485</v>
      </c>
      <c r="M606" s="18">
        <f t="shared" si="105"/>
        <v>0</v>
      </c>
      <c r="N606" s="18">
        <f t="shared" si="103"/>
        <v>485</v>
      </c>
      <c r="O606" s="18">
        <f t="shared" si="105"/>
        <v>0</v>
      </c>
      <c r="P606" s="18">
        <f t="shared" si="93"/>
        <v>485</v>
      </c>
      <c r="Q606" s="18">
        <f t="shared" si="105"/>
        <v>0</v>
      </c>
      <c r="R606" s="18">
        <f t="shared" si="90"/>
        <v>485</v>
      </c>
    </row>
    <row r="607" spans="1:18" ht="29.25" customHeight="1" x14ac:dyDescent="0.3">
      <c r="A607" s="85" t="s">
        <v>36</v>
      </c>
      <c r="B607" s="17" t="s">
        <v>316</v>
      </c>
      <c r="C607" s="17" t="s">
        <v>11</v>
      </c>
      <c r="D607" s="21" t="s">
        <v>331</v>
      </c>
      <c r="E607" s="17">
        <v>240</v>
      </c>
      <c r="F607" s="18">
        <v>485</v>
      </c>
      <c r="G607" s="18"/>
      <c r="H607" s="18">
        <f t="shared" si="104"/>
        <v>485</v>
      </c>
      <c r="I607" s="18"/>
      <c r="J607" s="18">
        <f t="shared" si="95"/>
        <v>485</v>
      </c>
      <c r="K607" s="18"/>
      <c r="L607" s="18">
        <f t="shared" si="96"/>
        <v>485</v>
      </c>
      <c r="M607" s="18"/>
      <c r="N607" s="18">
        <f t="shared" si="103"/>
        <v>485</v>
      </c>
      <c r="O607" s="18"/>
      <c r="P607" s="18">
        <f t="shared" si="93"/>
        <v>485</v>
      </c>
      <c r="Q607" s="18"/>
      <c r="R607" s="18">
        <f t="shared" si="90"/>
        <v>485</v>
      </c>
    </row>
    <row r="608" spans="1:18" ht="45" customHeight="1" x14ac:dyDescent="0.3">
      <c r="A608" s="85" t="s">
        <v>688</v>
      </c>
      <c r="B608" s="17" t="s">
        <v>316</v>
      </c>
      <c r="C608" s="17" t="s">
        <v>11</v>
      </c>
      <c r="D608" s="21" t="s">
        <v>332</v>
      </c>
      <c r="E608" s="17" t="s">
        <v>14</v>
      </c>
      <c r="F608" s="18">
        <f t="shared" ref="F608:Q611" si="106">F609</f>
        <v>206.1</v>
      </c>
      <c r="G608" s="18">
        <f t="shared" si="106"/>
        <v>0</v>
      </c>
      <c r="H608" s="18">
        <f t="shared" si="104"/>
        <v>206.1</v>
      </c>
      <c r="I608" s="18">
        <f t="shared" si="106"/>
        <v>0</v>
      </c>
      <c r="J608" s="18">
        <f t="shared" si="95"/>
        <v>206.1</v>
      </c>
      <c r="K608" s="18">
        <f t="shared" si="106"/>
        <v>0</v>
      </c>
      <c r="L608" s="18">
        <f t="shared" si="96"/>
        <v>206.1</v>
      </c>
      <c r="M608" s="18">
        <f t="shared" si="106"/>
        <v>0</v>
      </c>
      <c r="N608" s="18">
        <f t="shared" si="103"/>
        <v>206.1</v>
      </c>
      <c r="O608" s="18">
        <f t="shared" si="106"/>
        <v>0</v>
      </c>
      <c r="P608" s="18">
        <f t="shared" si="93"/>
        <v>206.1</v>
      </c>
      <c r="Q608" s="18">
        <f t="shared" si="106"/>
        <v>0</v>
      </c>
      <c r="R608" s="18">
        <f t="shared" si="90"/>
        <v>206.1</v>
      </c>
    </row>
    <row r="609" spans="1:18" ht="47.25" customHeight="1" x14ac:dyDescent="0.3">
      <c r="A609" s="85" t="s">
        <v>689</v>
      </c>
      <c r="B609" s="17" t="s">
        <v>316</v>
      </c>
      <c r="C609" s="17" t="s">
        <v>11</v>
      </c>
      <c r="D609" s="21" t="s">
        <v>333</v>
      </c>
      <c r="E609" s="17" t="s">
        <v>14</v>
      </c>
      <c r="F609" s="18">
        <f t="shared" si="106"/>
        <v>206.1</v>
      </c>
      <c r="G609" s="18">
        <f t="shared" si="106"/>
        <v>0</v>
      </c>
      <c r="H609" s="18">
        <f t="shared" si="104"/>
        <v>206.1</v>
      </c>
      <c r="I609" s="18">
        <f t="shared" si="106"/>
        <v>0</v>
      </c>
      <c r="J609" s="18">
        <f t="shared" si="95"/>
        <v>206.1</v>
      </c>
      <c r="K609" s="18">
        <f t="shared" si="106"/>
        <v>0</v>
      </c>
      <c r="L609" s="18">
        <f t="shared" si="96"/>
        <v>206.1</v>
      </c>
      <c r="M609" s="18">
        <f t="shared" si="106"/>
        <v>0</v>
      </c>
      <c r="N609" s="18">
        <f t="shared" si="103"/>
        <v>206.1</v>
      </c>
      <c r="O609" s="18">
        <f t="shared" si="106"/>
        <v>0</v>
      </c>
      <c r="P609" s="18">
        <f t="shared" si="93"/>
        <v>206.1</v>
      </c>
      <c r="Q609" s="18">
        <f t="shared" si="106"/>
        <v>0</v>
      </c>
      <c r="R609" s="18">
        <f t="shared" si="90"/>
        <v>206.1</v>
      </c>
    </row>
    <row r="610" spans="1:18" ht="43.5" customHeight="1" x14ac:dyDescent="0.3">
      <c r="A610" s="85" t="s">
        <v>690</v>
      </c>
      <c r="B610" s="17" t="s">
        <v>316</v>
      </c>
      <c r="C610" s="17" t="s">
        <v>11</v>
      </c>
      <c r="D610" s="21" t="s">
        <v>334</v>
      </c>
      <c r="E610" s="17" t="s">
        <v>14</v>
      </c>
      <c r="F610" s="18">
        <f t="shared" si="106"/>
        <v>206.1</v>
      </c>
      <c r="G610" s="18">
        <f t="shared" si="106"/>
        <v>0</v>
      </c>
      <c r="H610" s="18">
        <f t="shared" si="104"/>
        <v>206.1</v>
      </c>
      <c r="I610" s="18">
        <f t="shared" si="106"/>
        <v>0</v>
      </c>
      <c r="J610" s="18">
        <f t="shared" si="95"/>
        <v>206.1</v>
      </c>
      <c r="K610" s="18">
        <f t="shared" si="106"/>
        <v>0</v>
      </c>
      <c r="L610" s="18">
        <f t="shared" si="96"/>
        <v>206.1</v>
      </c>
      <c r="M610" s="18">
        <f t="shared" si="106"/>
        <v>0</v>
      </c>
      <c r="N610" s="18">
        <f t="shared" si="103"/>
        <v>206.1</v>
      </c>
      <c r="O610" s="18">
        <f t="shared" si="106"/>
        <v>0</v>
      </c>
      <c r="P610" s="18">
        <f t="shared" si="93"/>
        <v>206.1</v>
      </c>
      <c r="Q610" s="18">
        <f t="shared" si="106"/>
        <v>0</v>
      </c>
      <c r="R610" s="18">
        <f t="shared" si="90"/>
        <v>206.1</v>
      </c>
    </row>
    <row r="611" spans="1:18" ht="30" x14ac:dyDescent="0.3">
      <c r="A611" s="85" t="s">
        <v>35</v>
      </c>
      <c r="B611" s="17" t="s">
        <v>316</v>
      </c>
      <c r="C611" s="17" t="s">
        <v>11</v>
      </c>
      <c r="D611" s="21" t="s">
        <v>334</v>
      </c>
      <c r="E611" s="17">
        <v>200</v>
      </c>
      <c r="F611" s="18">
        <f t="shared" si="106"/>
        <v>206.1</v>
      </c>
      <c r="G611" s="18">
        <f t="shared" si="106"/>
        <v>0</v>
      </c>
      <c r="H611" s="18">
        <f t="shared" si="104"/>
        <v>206.1</v>
      </c>
      <c r="I611" s="18">
        <f t="shared" si="106"/>
        <v>0</v>
      </c>
      <c r="J611" s="18">
        <f t="shared" si="95"/>
        <v>206.1</v>
      </c>
      <c r="K611" s="18">
        <f t="shared" si="106"/>
        <v>0</v>
      </c>
      <c r="L611" s="18">
        <f t="shared" si="96"/>
        <v>206.1</v>
      </c>
      <c r="M611" s="18">
        <f t="shared" si="106"/>
        <v>0</v>
      </c>
      <c r="N611" s="18">
        <f t="shared" si="103"/>
        <v>206.1</v>
      </c>
      <c r="O611" s="18">
        <f t="shared" si="106"/>
        <v>0</v>
      </c>
      <c r="P611" s="18">
        <f t="shared" si="93"/>
        <v>206.1</v>
      </c>
      <c r="Q611" s="18">
        <f t="shared" si="106"/>
        <v>0</v>
      </c>
      <c r="R611" s="18">
        <f t="shared" ref="R611:R667" si="107">P611+Q611</f>
        <v>206.1</v>
      </c>
    </row>
    <row r="612" spans="1:18" ht="31.5" customHeight="1" x14ac:dyDescent="0.3">
      <c r="A612" s="85" t="s">
        <v>36</v>
      </c>
      <c r="B612" s="17" t="s">
        <v>316</v>
      </c>
      <c r="C612" s="17" t="s">
        <v>11</v>
      </c>
      <c r="D612" s="21" t="s">
        <v>334</v>
      </c>
      <c r="E612" s="17">
        <v>240</v>
      </c>
      <c r="F612" s="18">
        <v>206.1</v>
      </c>
      <c r="G612" s="18"/>
      <c r="H612" s="18">
        <f t="shared" si="104"/>
        <v>206.1</v>
      </c>
      <c r="I612" s="18"/>
      <c r="J612" s="18">
        <f t="shared" si="95"/>
        <v>206.1</v>
      </c>
      <c r="K612" s="18"/>
      <c r="L612" s="18">
        <f t="shared" si="96"/>
        <v>206.1</v>
      </c>
      <c r="M612" s="18"/>
      <c r="N612" s="18">
        <f t="shared" si="103"/>
        <v>206.1</v>
      </c>
      <c r="O612" s="18"/>
      <c r="P612" s="18">
        <f t="shared" si="93"/>
        <v>206.1</v>
      </c>
      <c r="Q612" s="18"/>
      <c r="R612" s="18">
        <f t="shared" si="107"/>
        <v>206.1</v>
      </c>
    </row>
    <row r="613" spans="1:18" x14ac:dyDescent="0.3">
      <c r="A613" s="85" t="s">
        <v>335</v>
      </c>
      <c r="B613" s="17" t="s">
        <v>316</v>
      </c>
      <c r="C613" s="17" t="s">
        <v>16</v>
      </c>
      <c r="D613" s="21" t="s">
        <v>13</v>
      </c>
      <c r="E613" s="17" t="s">
        <v>14</v>
      </c>
      <c r="F613" s="18">
        <f t="shared" ref="F613:Q618" si="108">F614</f>
        <v>9419.7000000000007</v>
      </c>
      <c r="G613" s="18">
        <f t="shared" si="108"/>
        <v>0</v>
      </c>
      <c r="H613" s="18">
        <f t="shared" si="104"/>
        <v>9419.7000000000007</v>
      </c>
      <c r="I613" s="18">
        <f t="shared" si="108"/>
        <v>0</v>
      </c>
      <c r="J613" s="18">
        <f t="shared" si="95"/>
        <v>9419.7000000000007</v>
      </c>
      <c r="K613" s="18">
        <f t="shared" si="108"/>
        <v>0</v>
      </c>
      <c r="L613" s="18">
        <f t="shared" si="96"/>
        <v>9419.7000000000007</v>
      </c>
      <c r="M613" s="18">
        <f t="shared" si="108"/>
        <v>1027.3</v>
      </c>
      <c r="N613" s="18">
        <f t="shared" si="103"/>
        <v>10447</v>
      </c>
      <c r="O613" s="18">
        <f t="shared" si="108"/>
        <v>0</v>
      </c>
      <c r="P613" s="18">
        <f t="shared" si="93"/>
        <v>10447</v>
      </c>
      <c r="Q613" s="18">
        <f t="shared" si="108"/>
        <v>0</v>
      </c>
      <c r="R613" s="18">
        <f t="shared" si="107"/>
        <v>10447</v>
      </c>
    </row>
    <row r="614" spans="1:18" ht="45" x14ac:dyDescent="0.3">
      <c r="A614" s="85" t="s">
        <v>691</v>
      </c>
      <c r="B614" s="17" t="s">
        <v>316</v>
      </c>
      <c r="C614" s="17" t="s">
        <v>16</v>
      </c>
      <c r="D614" s="21" t="s">
        <v>318</v>
      </c>
      <c r="E614" s="17" t="s">
        <v>14</v>
      </c>
      <c r="F614" s="18">
        <f t="shared" si="108"/>
        <v>9419.7000000000007</v>
      </c>
      <c r="G614" s="18">
        <f t="shared" si="108"/>
        <v>0</v>
      </c>
      <c r="H614" s="18">
        <f t="shared" si="104"/>
        <v>9419.7000000000007</v>
      </c>
      <c r="I614" s="18">
        <f t="shared" si="108"/>
        <v>0</v>
      </c>
      <c r="J614" s="18">
        <f t="shared" si="95"/>
        <v>9419.7000000000007</v>
      </c>
      <c r="K614" s="18">
        <f t="shared" si="108"/>
        <v>0</v>
      </c>
      <c r="L614" s="18">
        <f t="shared" si="96"/>
        <v>9419.7000000000007</v>
      </c>
      <c r="M614" s="18">
        <f t="shared" si="108"/>
        <v>1027.3</v>
      </c>
      <c r="N614" s="18">
        <f t="shared" si="103"/>
        <v>10447</v>
      </c>
      <c r="O614" s="18">
        <f t="shared" si="108"/>
        <v>0</v>
      </c>
      <c r="P614" s="18">
        <f t="shared" si="93"/>
        <v>10447</v>
      </c>
      <c r="Q614" s="18">
        <f t="shared" si="108"/>
        <v>0</v>
      </c>
      <c r="R614" s="18">
        <f t="shared" si="107"/>
        <v>10447</v>
      </c>
    </row>
    <row r="615" spans="1:18" ht="30" x14ac:dyDescent="0.3">
      <c r="A615" s="85" t="s">
        <v>319</v>
      </c>
      <c r="B615" s="17" t="s">
        <v>316</v>
      </c>
      <c r="C615" s="17" t="s">
        <v>16</v>
      </c>
      <c r="D615" s="21" t="s">
        <v>336</v>
      </c>
      <c r="E615" s="17" t="s">
        <v>14</v>
      </c>
      <c r="F615" s="18">
        <f t="shared" si="108"/>
        <v>9419.7000000000007</v>
      </c>
      <c r="G615" s="18">
        <f t="shared" si="108"/>
        <v>0</v>
      </c>
      <c r="H615" s="18">
        <f t="shared" si="104"/>
        <v>9419.7000000000007</v>
      </c>
      <c r="I615" s="18">
        <f t="shared" si="108"/>
        <v>0</v>
      </c>
      <c r="J615" s="18">
        <f t="shared" si="95"/>
        <v>9419.7000000000007</v>
      </c>
      <c r="K615" s="18">
        <f t="shared" si="108"/>
        <v>0</v>
      </c>
      <c r="L615" s="18">
        <f t="shared" si="96"/>
        <v>9419.7000000000007</v>
      </c>
      <c r="M615" s="18">
        <f t="shared" si="108"/>
        <v>1027.3</v>
      </c>
      <c r="N615" s="18">
        <f t="shared" si="103"/>
        <v>10447</v>
      </c>
      <c r="O615" s="18">
        <f t="shared" si="108"/>
        <v>0</v>
      </c>
      <c r="P615" s="18">
        <f t="shared" si="93"/>
        <v>10447</v>
      </c>
      <c r="Q615" s="18">
        <f t="shared" si="108"/>
        <v>0</v>
      </c>
      <c r="R615" s="18">
        <f t="shared" si="107"/>
        <v>10447</v>
      </c>
    </row>
    <row r="616" spans="1:18" ht="30" customHeight="1" x14ac:dyDescent="0.3">
      <c r="A616" s="85" t="s">
        <v>337</v>
      </c>
      <c r="B616" s="17" t="s">
        <v>316</v>
      </c>
      <c r="C616" s="17" t="s">
        <v>16</v>
      </c>
      <c r="D616" s="21" t="s">
        <v>338</v>
      </c>
      <c r="E616" s="17" t="s">
        <v>14</v>
      </c>
      <c r="F616" s="18">
        <f t="shared" si="108"/>
        <v>9419.7000000000007</v>
      </c>
      <c r="G616" s="18">
        <f t="shared" si="108"/>
        <v>0</v>
      </c>
      <c r="H616" s="18">
        <f t="shared" si="104"/>
        <v>9419.7000000000007</v>
      </c>
      <c r="I616" s="18">
        <f t="shared" si="108"/>
        <v>0</v>
      </c>
      <c r="J616" s="18">
        <f t="shared" si="95"/>
        <v>9419.7000000000007</v>
      </c>
      <c r="K616" s="18">
        <f t="shared" si="108"/>
        <v>0</v>
      </c>
      <c r="L616" s="18">
        <f t="shared" si="96"/>
        <v>9419.7000000000007</v>
      </c>
      <c r="M616" s="18">
        <f t="shared" si="108"/>
        <v>1027.3</v>
      </c>
      <c r="N616" s="18">
        <f t="shared" si="103"/>
        <v>10447</v>
      </c>
      <c r="O616" s="18">
        <f t="shared" si="108"/>
        <v>0</v>
      </c>
      <c r="P616" s="18">
        <f t="shared" si="93"/>
        <v>10447</v>
      </c>
      <c r="Q616" s="18">
        <f t="shared" si="108"/>
        <v>0</v>
      </c>
      <c r="R616" s="18">
        <f t="shared" si="107"/>
        <v>10447</v>
      </c>
    </row>
    <row r="617" spans="1:18" x14ac:dyDescent="0.3">
      <c r="A617" s="85" t="s">
        <v>339</v>
      </c>
      <c r="B617" s="17" t="s">
        <v>316</v>
      </c>
      <c r="C617" s="17" t="s">
        <v>16</v>
      </c>
      <c r="D617" s="21" t="s">
        <v>340</v>
      </c>
      <c r="E617" s="17" t="s">
        <v>14</v>
      </c>
      <c r="F617" s="18">
        <f t="shared" si="108"/>
        <v>9419.7000000000007</v>
      </c>
      <c r="G617" s="18">
        <f t="shared" si="108"/>
        <v>0</v>
      </c>
      <c r="H617" s="18">
        <f t="shared" si="104"/>
        <v>9419.7000000000007</v>
      </c>
      <c r="I617" s="18">
        <f t="shared" si="108"/>
        <v>0</v>
      </c>
      <c r="J617" s="18">
        <f t="shared" si="95"/>
        <v>9419.7000000000007</v>
      </c>
      <c r="K617" s="18">
        <f t="shared" si="108"/>
        <v>0</v>
      </c>
      <c r="L617" s="18">
        <f t="shared" si="96"/>
        <v>9419.7000000000007</v>
      </c>
      <c r="M617" s="18">
        <f t="shared" si="108"/>
        <v>1027.3</v>
      </c>
      <c r="N617" s="18">
        <f t="shared" si="103"/>
        <v>10447</v>
      </c>
      <c r="O617" s="18">
        <f t="shared" si="108"/>
        <v>0</v>
      </c>
      <c r="P617" s="18">
        <f t="shared" si="93"/>
        <v>10447</v>
      </c>
      <c r="Q617" s="18">
        <f t="shared" si="108"/>
        <v>0</v>
      </c>
      <c r="R617" s="18">
        <f t="shared" si="107"/>
        <v>10447</v>
      </c>
    </row>
    <row r="618" spans="1:18" ht="31.5" customHeight="1" x14ac:dyDescent="0.3">
      <c r="A618" s="85" t="s">
        <v>123</v>
      </c>
      <c r="B618" s="17" t="s">
        <v>316</v>
      </c>
      <c r="C618" s="17" t="s">
        <v>16</v>
      </c>
      <c r="D618" s="21" t="s">
        <v>340</v>
      </c>
      <c r="E618" s="17">
        <v>600</v>
      </c>
      <c r="F618" s="18">
        <f t="shared" si="108"/>
        <v>9419.7000000000007</v>
      </c>
      <c r="G618" s="18">
        <f t="shared" si="108"/>
        <v>0</v>
      </c>
      <c r="H618" s="18">
        <f t="shared" si="104"/>
        <v>9419.7000000000007</v>
      </c>
      <c r="I618" s="18">
        <f t="shared" si="108"/>
        <v>0</v>
      </c>
      <c r="J618" s="18">
        <f t="shared" si="95"/>
        <v>9419.7000000000007</v>
      </c>
      <c r="K618" s="18">
        <f t="shared" si="108"/>
        <v>0</v>
      </c>
      <c r="L618" s="18">
        <f t="shared" si="96"/>
        <v>9419.7000000000007</v>
      </c>
      <c r="M618" s="18">
        <f t="shared" si="108"/>
        <v>1027.3</v>
      </c>
      <c r="N618" s="18">
        <f t="shared" si="103"/>
        <v>10447</v>
      </c>
      <c r="O618" s="18">
        <f t="shared" si="108"/>
        <v>0</v>
      </c>
      <c r="P618" s="18">
        <f t="shared" ref="P618:P664" si="109">N618+O618</f>
        <v>10447</v>
      </c>
      <c r="Q618" s="18">
        <f t="shared" si="108"/>
        <v>0</v>
      </c>
      <c r="R618" s="18">
        <f t="shared" si="107"/>
        <v>10447</v>
      </c>
    </row>
    <row r="619" spans="1:18" x14ac:dyDescent="0.3">
      <c r="A619" s="85" t="s">
        <v>341</v>
      </c>
      <c r="B619" s="17" t="s">
        <v>316</v>
      </c>
      <c r="C619" s="17" t="s">
        <v>16</v>
      </c>
      <c r="D619" s="21" t="s">
        <v>340</v>
      </c>
      <c r="E619" s="17">
        <v>620</v>
      </c>
      <c r="F619" s="18">
        <v>9419.7000000000007</v>
      </c>
      <c r="G619" s="18"/>
      <c r="H619" s="18">
        <f t="shared" si="104"/>
        <v>9419.7000000000007</v>
      </c>
      <c r="I619" s="18"/>
      <c r="J619" s="18">
        <f t="shared" si="95"/>
        <v>9419.7000000000007</v>
      </c>
      <c r="K619" s="18"/>
      <c r="L619" s="18">
        <f t="shared" si="96"/>
        <v>9419.7000000000007</v>
      </c>
      <c r="M619" s="18">
        <v>1027.3</v>
      </c>
      <c r="N619" s="18">
        <f t="shared" si="103"/>
        <v>10447</v>
      </c>
      <c r="O619" s="18">
        <v>0</v>
      </c>
      <c r="P619" s="18">
        <f t="shared" si="109"/>
        <v>10447</v>
      </c>
      <c r="Q619" s="18">
        <v>0</v>
      </c>
      <c r="R619" s="18">
        <f t="shared" si="107"/>
        <v>10447</v>
      </c>
    </row>
    <row r="620" spans="1:18" ht="25.5" x14ac:dyDescent="0.3">
      <c r="A620" s="65" t="s">
        <v>342</v>
      </c>
      <c r="B620" s="15" t="s">
        <v>88</v>
      </c>
      <c r="C620" s="15" t="s">
        <v>12</v>
      </c>
      <c r="D620" s="28" t="s">
        <v>13</v>
      </c>
      <c r="E620" s="15" t="s">
        <v>14</v>
      </c>
      <c r="F620" s="14">
        <f t="shared" ref="F620:Q625" si="110">F621</f>
        <v>131.5</v>
      </c>
      <c r="G620" s="14">
        <f t="shared" si="110"/>
        <v>0</v>
      </c>
      <c r="H620" s="14">
        <f t="shared" si="104"/>
        <v>131.5</v>
      </c>
      <c r="I620" s="14">
        <f t="shared" si="110"/>
        <v>0</v>
      </c>
      <c r="J620" s="14">
        <f t="shared" si="95"/>
        <v>131.5</v>
      </c>
      <c r="K620" s="14">
        <f t="shared" si="110"/>
        <v>0</v>
      </c>
      <c r="L620" s="14">
        <f t="shared" si="96"/>
        <v>131.5</v>
      </c>
      <c r="M620" s="14">
        <f t="shared" si="110"/>
        <v>0</v>
      </c>
      <c r="N620" s="14">
        <f t="shared" si="103"/>
        <v>131.5</v>
      </c>
      <c r="O620" s="14">
        <f t="shared" si="110"/>
        <v>0</v>
      </c>
      <c r="P620" s="14">
        <f t="shared" si="109"/>
        <v>131.5</v>
      </c>
      <c r="Q620" s="14">
        <f t="shared" si="110"/>
        <v>0</v>
      </c>
      <c r="R620" s="14">
        <f t="shared" si="107"/>
        <v>131.5</v>
      </c>
    </row>
    <row r="621" spans="1:18" ht="30" x14ac:dyDescent="0.3">
      <c r="A621" s="85" t="s">
        <v>343</v>
      </c>
      <c r="B621" s="17" t="s">
        <v>88</v>
      </c>
      <c r="C621" s="17" t="s">
        <v>11</v>
      </c>
      <c r="D621" s="21" t="s">
        <v>13</v>
      </c>
      <c r="E621" s="17" t="s">
        <v>14</v>
      </c>
      <c r="F621" s="18">
        <f t="shared" si="110"/>
        <v>131.5</v>
      </c>
      <c r="G621" s="18">
        <f t="shared" si="110"/>
        <v>0</v>
      </c>
      <c r="H621" s="18">
        <f t="shared" si="104"/>
        <v>131.5</v>
      </c>
      <c r="I621" s="18">
        <f t="shared" si="110"/>
        <v>0</v>
      </c>
      <c r="J621" s="18">
        <f t="shared" si="95"/>
        <v>131.5</v>
      </c>
      <c r="K621" s="18">
        <f t="shared" si="110"/>
        <v>0</v>
      </c>
      <c r="L621" s="18">
        <f t="shared" si="96"/>
        <v>131.5</v>
      </c>
      <c r="M621" s="18">
        <f t="shared" si="110"/>
        <v>0</v>
      </c>
      <c r="N621" s="18">
        <f t="shared" si="103"/>
        <v>131.5</v>
      </c>
      <c r="O621" s="18">
        <f t="shared" si="110"/>
        <v>0</v>
      </c>
      <c r="P621" s="18">
        <f t="shared" si="109"/>
        <v>131.5</v>
      </c>
      <c r="Q621" s="18">
        <f t="shared" si="110"/>
        <v>0</v>
      </c>
      <c r="R621" s="18">
        <f t="shared" si="107"/>
        <v>131.5</v>
      </c>
    </row>
    <row r="622" spans="1:18" ht="30" x14ac:dyDescent="0.3">
      <c r="A622" s="85" t="s">
        <v>344</v>
      </c>
      <c r="B622" s="17" t="s">
        <v>88</v>
      </c>
      <c r="C622" s="17" t="s">
        <v>11</v>
      </c>
      <c r="D622" s="21" t="s">
        <v>60</v>
      </c>
      <c r="E622" s="17" t="s">
        <v>14</v>
      </c>
      <c r="F622" s="18">
        <f t="shared" si="110"/>
        <v>131.5</v>
      </c>
      <c r="G622" s="18">
        <f t="shared" si="110"/>
        <v>0</v>
      </c>
      <c r="H622" s="18">
        <f t="shared" si="104"/>
        <v>131.5</v>
      </c>
      <c r="I622" s="18">
        <f t="shared" si="110"/>
        <v>0</v>
      </c>
      <c r="J622" s="18">
        <f t="shared" si="95"/>
        <v>131.5</v>
      </c>
      <c r="K622" s="18">
        <f t="shared" si="110"/>
        <v>0</v>
      </c>
      <c r="L622" s="18">
        <f t="shared" si="96"/>
        <v>131.5</v>
      </c>
      <c r="M622" s="18">
        <f t="shared" si="110"/>
        <v>0</v>
      </c>
      <c r="N622" s="18">
        <f t="shared" si="103"/>
        <v>131.5</v>
      </c>
      <c r="O622" s="18">
        <f t="shared" si="110"/>
        <v>0</v>
      </c>
      <c r="P622" s="18">
        <f t="shared" si="109"/>
        <v>131.5</v>
      </c>
      <c r="Q622" s="18">
        <f t="shared" si="110"/>
        <v>0</v>
      </c>
      <c r="R622" s="18">
        <f t="shared" si="107"/>
        <v>131.5</v>
      </c>
    </row>
    <row r="623" spans="1:18" x14ac:dyDescent="0.3">
      <c r="A623" s="85" t="s">
        <v>61</v>
      </c>
      <c r="B623" s="17" t="s">
        <v>88</v>
      </c>
      <c r="C623" s="17" t="s">
        <v>11</v>
      </c>
      <c r="D623" s="21" t="s">
        <v>62</v>
      </c>
      <c r="E623" s="17" t="s">
        <v>14</v>
      </c>
      <c r="F623" s="18">
        <f t="shared" si="110"/>
        <v>131.5</v>
      </c>
      <c r="G623" s="18">
        <f t="shared" si="110"/>
        <v>0</v>
      </c>
      <c r="H623" s="18">
        <f t="shared" si="104"/>
        <v>131.5</v>
      </c>
      <c r="I623" s="18">
        <f t="shared" si="110"/>
        <v>0</v>
      </c>
      <c r="J623" s="18">
        <f t="shared" si="95"/>
        <v>131.5</v>
      </c>
      <c r="K623" s="18">
        <f t="shared" si="110"/>
        <v>0</v>
      </c>
      <c r="L623" s="18">
        <f t="shared" si="96"/>
        <v>131.5</v>
      </c>
      <c r="M623" s="18">
        <f t="shared" si="110"/>
        <v>0</v>
      </c>
      <c r="N623" s="18">
        <f t="shared" si="103"/>
        <v>131.5</v>
      </c>
      <c r="O623" s="18">
        <f t="shared" si="110"/>
        <v>0</v>
      </c>
      <c r="P623" s="18">
        <f t="shared" si="109"/>
        <v>131.5</v>
      </c>
      <c r="Q623" s="18">
        <f t="shared" si="110"/>
        <v>0</v>
      </c>
      <c r="R623" s="18">
        <f t="shared" si="107"/>
        <v>131.5</v>
      </c>
    </row>
    <row r="624" spans="1:18" ht="30" x14ac:dyDescent="0.3">
      <c r="A624" s="85" t="s">
        <v>345</v>
      </c>
      <c r="B624" s="17" t="s">
        <v>88</v>
      </c>
      <c r="C624" s="17" t="s">
        <v>11</v>
      </c>
      <c r="D624" s="21" t="s">
        <v>346</v>
      </c>
      <c r="E624" s="17" t="s">
        <v>14</v>
      </c>
      <c r="F624" s="18">
        <f t="shared" si="110"/>
        <v>131.5</v>
      </c>
      <c r="G624" s="18">
        <f t="shared" si="110"/>
        <v>0</v>
      </c>
      <c r="H624" s="18">
        <f t="shared" si="104"/>
        <v>131.5</v>
      </c>
      <c r="I624" s="18">
        <f t="shared" si="110"/>
        <v>0</v>
      </c>
      <c r="J624" s="18">
        <f t="shared" si="95"/>
        <v>131.5</v>
      </c>
      <c r="K624" s="18">
        <f t="shared" si="110"/>
        <v>0</v>
      </c>
      <c r="L624" s="18">
        <f t="shared" si="96"/>
        <v>131.5</v>
      </c>
      <c r="M624" s="18">
        <f t="shared" si="110"/>
        <v>0</v>
      </c>
      <c r="N624" s="18">
        <f t="shared" si="103"/>
        <v>131.5</v>
      </c>
      <c r="O624" s="18">
        <f t="shared" si="110"/>
        <v>0</v>
      </c>
      <c r="P624" s="18">
        <f t="shared" si="109"/>
        <v>131.5</v>
      </c>
      <c r="Q624" s="18">
        <f t="shared" si="110"/>
        <v>0</v>
      </c>
      <c r="R624" s="18">
        <f t="shared" si="107"/>
        <v>131.5</v>
      </c>
    </row>
    <row r="625" spans="1:18" ht="30" x14ac:dyDescent="0.3">
      <c r="A625" s="85" t="s">
        <v>347</v>
      </c>
      <c r="B625" s="17" t="s">
        <v>88</v>
      </c>
      <c r="C625" s="17" t="s">
        <v>11</v>
      </c>
      <c r="D625" s="21" t="s">
        <v>346</v>
      </c>
      <c r="E625" s="17">
        <v>700</v>
      </c>
      <c r="F625" s="18">
        <f t="shared" si="110"/>
        <v>131.5</v>
      </c>
      <c r="G625" s="18">
        <f t="shared" si="110"/>
        <v>0</v>
      </c>
      <c r="H625" s="18">
        <f t="shared" si="104"/>
        <v>131.5</v>
      </c>
      <c r="I625" s="18">
        <f t="shared" si="110"/>
        <v>0</v>
      </c>
      <c r="J625" s="18">
        <f t="shared" si="95"/>
        <v>131.5</v>
      </c>
      <c r="K625" s="18">
        <f t="shared" si="110"/>
        <v>0</v>
      </c>
      <c r="L625" s="18">
        <f t="shared" si="96"/>
        <v>131.5</v>
      </c>
      <c r="M625" s="18">
        <f t="shared" si="110"/>
        <v>0</v>
      </c>
      <c r="N625" s="18">
        <f t="shared" si="103"/>
        <v>131.5</v>
      </c>
      <c r="O625" s="18">
        <f t="shared" si="110"/>
        <v>0</v>
      </c>
      <c r="P625" s="18">
        <f t="shared" si="109"/>
        <v>131.5</v>
      </c>
      <c r="Q625" s="18">
        <f t="shared" si="110"/>
        <v>0</v>
      </c>
      <c r="R625" s="18">
        <f t="shared" si="107"/>
        <v>131.5</v>
      </c>
    </row>
    <row r="626" spans="1:18" x14ac:dyDescent="0.3">
      <c r="A626" s="85" t="s">
        <v>348</v>
      </c>
      <c r="B626" s="17" t="s">
        <v>88</v>
      </c>
      <c r="C626" s="17" t="s">
        <v>11</v>
      </c>
      <c r="D626" s="21" t="s">
        <v>346</v>
      </c>
      <c r="E626" s="17">
        <v>730</v>
      </c>
      <c r="F626" s="18">
        <v>131.5</v>
      </c>
      <c r="G626" s="18"/>
      <c r="H626" s="18">
        <f t="shared" si="104"/>
        <v>131.5</v>
      </c>
      <c r="I626" s="18"/>
      <c r="J626" s="18">
        <f t="shared" si="95"/>
        <v>131.5</v>
      </c>
      <c r="K626" s="18"/>
      <c r="L626" s="18">
        <f t="shared" si="96"/>
        <v>131.5</v>
      </c>
      <c r="M626" s="18"/>
      <c r="N626" s="18">
        <f t="shared" si="103"/>
        <v>131.5</v>
      </c>
      <c r="O626" s="18"/>
      <c r="P626" s="18">
        <f t="shared" si="109"/>
        <v>131.5</v>
      </c>
      <c r="Q626" s="18"/>
      <c r="R626" s="18">
        <f t="shared" si="107"/>
        <v>131.5</v>
      </c>
    </row>
    <row r="627" spans="1:18" ht="38.25" x14ac:dyDescent="0.3">
      <c r="A627" s="65" t="s">
        <v>349</v>
      </c>
      <c r="B627" s="15" t="s">
        <v>115</v>
      </c>
      <c r="C627" s="15" t="s">
        <v>12</v>
      </c>
      <c r="D627" s="28" t="s">
        <v>13</v>
      </c>
      <c r="E627" s="15" t="s">
        <v>14</v>
      </c>
      <c r="F627" s="14">
        <f>F628+F642+F637</f>
        <v>29472.3</v>
      </c>
      <c r="G627" s="14">
        <f>G628+G642+G637</f>
        <v>424.4</v>
      </c>
      <c r="H627" s="14">
        <f t="shared" si="104"/>
        <v>29896.7</v>
      </c>
      <c r="I627" s="14">
        <f>I628+I642+I637</f>
        <v>0</v>
      </c>
      <c r="J627" s="14">
        <f t="shared" si="95"/>
        <v>29896.7</v>
      </c>
      <c r="K627" s="14">
        <f>K628+K642+K637</f>
        <v>1634.5</v>
      </c>
      <c r="L627" s="14">
        <f t="shared" si="96"/>
        <v>31531.200000000001</v>
      </c>
      <c r="M627" s="14">
        <f>M628+M642+M637</f>
        <v>0</v>
      </c>
      <c r="N627" s="14">
        <f t="shared" si="103"/>
        <v>31531.200000000001</v>
      </c>
      <c r="O627" s="14">
        <f>O628+O642+O637</f>
        <v>0</v>
      </c>
      <c r="P627" s="14">
        <f t="shared" si="109"/>
        <v>31531.200000000001</v>
      </c>
      <c r="Q627" s="14">
        <f>Q628+Q642+Q637</f>
        <v>300</v>
      </c>
      <c r="R627" s="14">
        <f t="shared" si="107"/>
        <v>31831.200000000001</v>
      </c>
    </row>
    <row r="628" spans="1:18" ht="45" x14ac:dyDescent="0.3">
      <c r="A628" s="85" t="s">
        <v>350</v>
      </c>
      <c r="B628" s="17" t="s">
        <v>115</v>
      </c>
      <c r="C628" s="17" t="s">
        <v>11</v>
      </c>
      <c r="D628" s="21" t="s">
        <v>13</v>
      </c>
      <c r="E628" s="17" t="s">
        <v>14</v>
      </c>
      <c r="F628" s="18">
        <f>F629</f>
        <v>16801.099999999999</v>
      </c>
      <c r="G628" s="18">
        <f>G629</f>
        <v>0</v>
      </c>
      <c r="H628" s="18">
        <f t="shared" si="104"/>
        <v>16801.099999999999</v>
      </c>
      <c r="I628" s="18">
        <f>I629</f>
        <v>0</v>
      </c>
      <c r="J628" s="18">
        <f t="shared" si="95"/>
        <v>16801.099999999999</v>
      </c>
      <c r="K628" s="18">
        <f>K629</f>
        <v>0</v>
      </c>
      <c r="L628" s="18">
        <f t="shared" si="96"/>
        <v>16801.099999999999</v>
      </c>
      <c r="M628" s="18">
        <f>M629</f>
        <v>0</v>
      </c>
      <c r="N628" s="18">
        <f t="shared" si="103"/>
        <v>16801.099999999999</v>
      </c>
      <c r="O628" s="18">
        <f>O629</f>
        <v>0</v>
      </c>
      <c r="P628" s="18">
        <f t="shared" si="109"/>
        <v>16801.099999999999</v>
      </c>
      <c r="Q628" s="18">
        <f>Q629</f>
        <v>0</v>
      </c>
      <c r="R628" s="18">
        <f t="shared" si="107"/>
        <v>16801.099999999999</v>
      </c>
    </row>
    <row r="629" spans="1:18" x14ac:dyDescent="0.3">
      <c r="A629" s="85" t="s">
        <v>351</v>
      </c>
      <c r="B629" s="17" t="s">
        <v>115</v>
      </c>
      <c r="C629" s="17" t="s">
        <v>11</v>
      </c>
      <c r="D629" s="21" t="s">
        <v>60</v>
      </c>
      <c r="E629" s="17" t="s">
        <v>14</v>
      </c>
      <c r="F629" s="18">
        <f>F630</f>
        <v>16801.099999999999</v>
      </c>
      <c r="G629" s="18">
        <f>G630</f>
        <v>0</v>
      </c>
      <c r="H629" s="18">
        <f t="shared" si="104"/>
        <v>16801.099999999999</v>
      </c>
      <c r="I629" s="18">
        <f>I630</f>
        <v>0</v>
      </c>
      <c r="J629" s="18">
        <f t="shared" si="95"/>
        <v>16801.099999999999</v>
      </c>
      <c r="K629" s="18">
        <f>K630</f>
        <v>0</v>
      </c>
      <c r="L629" s="18">
        <f t="shared" si="96"/>
        <v>16801.099999999999</v>
      </c>
      <c r="M629" s="18">
        <f>M630</f>
        <v>0</v>
      </c>
      <c r="N629" s="18">
        <f t="shared" si="103"/>
        <v>16801.099999999999</v>
      </c>
      <c r="O629" s="18">
        <f>O630</f>
        <v>0</v>
      </c>
      <c r="P629" s="18">
        <f t="shared" si="109"/>
        <v>16801.099999999999</v>
      </c>
      <c r="Q629" s="18">
        <f>Q630</f>
        <v>0</v>
      </c>
      <c r="R629" s="18">
        <f t="shared" si="107"/>
        <v>16801.099999999999</v>
      </c>
    </row>
    <row r="630" spans="1:18" ht="30" x14ac:dyDescent="0.3">
      <c r="A630" s="85" t="s">
        <v>80</v>
      </c>
      <c r="B630" s="17" t="s">
        <v>115</v>
      </c>
      <c r="C630" s="17" t="s">
        <v>11</v>
      </c>
      <c r="D630" s="21" t="s">
        <v>81</v>
      </c>
      <c r="E630" s="17" t="s">
        <v>14</v>
      </c>
      <c r="F630" s="18">
        <f>F631+F634</f>
        <v>16801.099999999999</v>
      </c>
      <c r="G630" s="18">
        <f>G631+G634</f>
        <v>0</v>
      </c>
      <c r="H630" s="18">
        <f t="shared" si="104"/>
        <v>16801.099999999999</v>
      </c>
      <c r="I630" s="18">
        <f>I631+I634</f>
        <v>0</v>
      </c>
      <c r="J630" s="18">
        <f t="shared" si="95"/>
        <v>16801.099999999999</v>
      </c>
      <c r="K630" s="18">
        <f>K631+K634</f>
        <v>0</v>
      </c>
      <c r="L630" s="18">
        <f t="shared" si="96"/>
        <v>16801.099999999999</v>
      </c>
      <c r="M630" s="18">
        <f>M631+M634</f>
        <v>0</v>
      </c>
      <c r="N630" s="18">
        <f t="shared" si="103"/>
        <v>16801.099999999999</v>
      </c>
      <c r="O630" s="18">
        <f>O631+O634</f>
        <v>0</v>
      </c>
      <c r="P630" s="18">
        <f t="shared" si="109"/>
        <v>16801.099999999999</v>
      </c>
      <c r="Q630" s="18">
        <f>Q631+Q634</f>
        <v>0</v>
      </c>
      <c r="R630" s="18">
        <f t="shared" si="107"/>
        <v>16801.099999999999</v>
      </c>
    </row>
    <row r="631" spans="1:18" ht="30" x14ac:dyDescent="0.3">
      <c r="A631" s="85" t="s">
        <v>352</v>
      </c>
      <c r="B631" s="17" t="s">
        <v>115</v>
      </c>
      <c r="C631" s="17" t="s">
        <v>11</v>
      </c>
      <c r="D631" s="21" t="s">
        <v>353</v>
      </c>
      <c r="E631" s="17" t="s">
        <v>14</v>
      </c>
      <c r="F631" s="18">
        <f>F632</f>
        <v>5035.3999999999996</v>
      </c>
      <c r="G631" s="18">
        <f>G632</f>
        <v>0</v>
      </c>
      <c r="H631" s="18">
        <f t="shared" si="104"/>
        <v>5035.3999999999996</v>
      </c>
      <c r="I631" s="18">
        <f>I632</f>
        <v>0</v>
      </c>
      <c r="J631" s="18">
        <f t="shared" si="95"/>
        <v>5035.3999999999996</v>
      </c>
      <c r="K631" s="18">
        <f>K632</f>
        <v>0</v>
      </c>
      <c r="L631" s="18">
        <f t="shared" si="96"/>
        <v>5035.3999999999996</v>
      </c>
      <c r="M631" s="18">
        <f>M632</f>
        <v>0</v>
      </c>
      <c r="N631" s="18">
        <f t="shared" si="103"/>
        <v>5035.3999999999996</v>
      </c>
      <c r="O631" s="18">
        <f>O632</f>
        <v>0</v>
      </c>
      <c r="P631" s="18">
        <f t="shared" si="109"/>
        <v>5035.3999999999996</v>
      </c>
      <c r="Q631" s="18">
        <f>Q632</f>
        <v>0</v>
      </c>
      <c r="R631" s="18">
        <f t="shared" si="107"/>
        <v>5035.3999999999996</v>
      </c>
    </row>
    <row r="632" spans="1:18" x14ac:dyDescent="0.3">
      <c r="A632" s="85" t="s">
        <v>93</v>
      </c>
      <c r="B632" s="17" t="s">
        <v>115</v>
      </c>
      <c r="C632" s="17" t="s">
        <v>11</v>
      </c>
      <c r="D632" s="21" t="s">
        <v>353</v>
      </c>
      <c r="E632" s="17">
        <v>500</v>
      </c>
      <c r="F632" s="18">
        <f>F633</f>
        <v>5035.3999999999996</v>
      </c>
      <c r="G632" s="18">
        <f>G633</f>
        <v>0</v>
      </c>
      <c r="H632" s="18">
        <f t="shared" si="104"/>
        <v>5035.3999999999996</v>
      </c>
      <c r="I632" s="18">
        <f>I633</f>
        <v>0</v>
      </c>
      <c r="J632" s="18">
        <f t="shared" si="95"/>
        <v>5035.3999999999996</v>
      </c>
      <c r="K632" s="18">
        <f>K633</f>
        <v>0</v>
      </c>
      <c r="L632" s="18">
        <f t="shared" si="96"/>
        <v>5035.3999999999996</v>
      </c>
      <c r="M632" s="18">
        <f>M633</f>
        <v>0</v>
      </c>
      <c r="N632" s="18">
        <f t="shared" si="103"/>
        <v>5035.3999999999996</v>
      </c>
      <c r="O632" s="18">
        <f>O633</f>
        <v>0</v>
      </c>
      <c r="P632" s="18">
        <f t="shared" si="109"/>
        <v>5035.3999999999996</v>
      </c>
      <c r="Q632" s="18">
        <f>Q633</f>
        <v>0</v>
      </c>
      <c r="R632" s="18">
        <f t="shared" si="107"/>
        <v>5035.3999999999996</v>
      </c>
    </row>
    <row r="633" spans="1:18" x14ac:dyDescent="0.3">
      <c r="A633" s="85" t="s">
        <v>354</v>
      </c>
      <c r="B633" s="17" t="s">
        <v>115</v>
      </c>
      <c r="C633" s="17" t="s">
        <v>11</v>
      </c>
      <c r="D633" s="21" t="s">
        <v>353</v>
      </c>
      <c r="E633" s="17">
        <v>510</v>
      </c>
      <c r="F633" s="18">
        <v>5035.3999999999996</v>
      </c>
      <c r="G633" s="18"/>
      <c r="H633" s="18">
        <f t="shared" si="104"/>
        <v>5035.3999999999996</v>
      </c>
      <c r="I633" s="18"/>
      <c r="J633" s="18">
        <f t="shared" si="95"/>
        <v>5035.3999999999996</v>
      </c>
      <c r="K633" s="18"/>
      <c r="L633" s="18">
        <f t="shared" si="96"/>
        <v>5035.3999999999996</v>
      </c>
      <c r="M633" s="18"/>
      <c r="N633" s="18">
        <f t="shared" si="103"/>
        <v>5035.3999999999996</v>
      </c>
      <c r="O633" s="18"/>
      <c r="P633" s="18">
        <f t="shared" si="109"/>
        <v>5035.3999999999996</v>
      </c>
      <c r="Q633" s="18"/>
      <c r="R633" s="18">
        <f t="shared" si="107"/>
        <v>5035.3999999999996</v>
      </c>
    </row>
    <row r="634" spans="1:18" ht="30" x14ac:dyDescent="0.3">
      <c r="A634" s="85" t="s">
        <v>355</v>
      </c>
      <c r="B634" s="17" t="s">
        <v>115</v>
      </c>
      <c r="C634" s="17" t="s">
        <v>11</v>
      </c>
      <c r="D634" s="21" t="s">
        <v>356</v>
      </c>
      <c r="E634" s="17" t="s">
        <v>14</v>
      </c>
      <c r="F634" s="18">
        <f>F635</f>
        <v>11765.7</v>
      </c>
      <c r="G634" s="18">
        <f>G635</f>
        <v>0</v>
      </c>
      <c r="H634" s="18">
        <f t="shared" si="104"/>
        <v>11765.7</v>
      </c>
      <c r="I634" s="18">
        <f>I635</f>
        <v>0</v>
      </c>
      <c r="J634" s="18">
        <f t="shared" ref="J634:J664" si="111">H634+I634</f>
        <v>11765.7</v>
      </c>
      <c r="K634" s="18">
        <f>K635</f>
        <v>0</v>
      </c>
      <c r="L634" s="18">
        <f t="shared" ref="L634:L664" si="112">J634+K634</f>
        <v>11765.7</v>
      </c>
      <c r="M634" s="18">
        <f>M635</f>
        <v>0</v>
      </c>
      <c r="N634" s="18">
        <f t="shared" si="103"/>
        <v>11765.7</v>
      </c>
      <c r="O634" s="18">
        <f>O635</f>
        <v>0</v>
      </c>
      <c r="P634" s="18">
        <f t="shared" si="109"/>
        <v>11765.7</v>
      </c>
      <c r="Q634" s="18">
        <f>Q635</f>
        <v>0</v>
      </c>
      <c r="R634" s="18">
        <f t="shared" si="107"/>
        <v>11765.7</v>
      </c>
    </row>
    <row r="635" spans="1:18" x14ac:dyDescent="0.3">
      <c r="A635" s="85" t="s">
        <v>93</v>
      </c>
      <c r="B635" s="17" t="s">
        <v>115</v>
      </c>
      <c r="C635" s="17" t="s">
        <v>11</v>
      </c>
      <c r="D635" s="21" t="s">
        <v>356</v>
      </c>
      <c r="E635" s="17">
        <v>500</v>
      </c>
      <c r="F635" s="18">
        <f>F636</f>
        <v>11765.7</v>
      </c>
      <c r="G635" s="18">
        <f>G636</f>
        <v>0</v>
      </c>
      <c r="H635" s="18">
        <f t="shared" si="104"/>
        <v>11765.7</v>
      </c>
      <c r="I635" s="18">
        <f>I636</f>
        <v>0</v>
      </c>
      <c r="J635" s="18">
        <f t="shared" si="111"/>
        <v>11765.7</v>
      </c>
      <c r="K635" s="18">
        <f>K636</f>
        <v>0</v>
      </c>
      <c r="L635" s="18">
        <f t="shared" si="112"/>
        <v>11765.7</v>
      </c>
      <c r="M635" s="18">
        <f>M636</f>
        <v>0</v>
      </c>
      <c r="N635" s="18">
        <f t="shared" si="103"/>
        <v>11765.7</v>
      </c>
      <c r="O635" s="18">
        <f>O636</f>
        <v>0</v>
      </c>
      <c r="P635" s="18">
        <f t="shared" si="109"/>
        <v>11765.7</v>
      </c>
      <c r="Q635" s="18">
        <f>Q636</f>
        <v>0</v>
      </c>
      <c r="R635" s="18">
        <f t="shared" si="107"/>
        <v>11765.7</v>
      </c>
    </row>
    <row r="636" spans="1:18" x14ac:dyDescent="0.3">
      <c r="A636" s="85" t="s">
        <v>354</v>
      </c>
      <c r="B636" s="17" t="s">
        <v>115</v>
      </c>
      <c r="C636" s="17" t="s">
        <v>11</v>
      </c>
      <c r="D636" s="21" t="s">
        <v>356</v>
      </c>
      <c r="E636" s="17">
        <v>510</v>
      </c>
      <c r="F636" s="18">
        <v>11765.7</v>
      </c>
      <c r="G636" s="18"/>
      <c r="H636" s="18">
        <f t="shared" si="104"/>
        <v>11765.7</v>
      </c>
      <c r="I636" s="18"/>
      <c r="J636" s="18">
        <f t="shared" si="111"/>
        <v>11765.7</v>
      </c>
      <c r="K636" s="18"/>
      <c r="L636" s="18">
        <f t="shared" si="112"/>
        <v>11765.7</v>
      </c>
      <c r="M636" s="18"/>
      <c r="N636" s="18">
        <f t="shared" si="103"/>
        <v>11765.7</v>
      </c>
      <c r="O636" s="18"/>
      <c r="P636" s="18">
        <f t="shared" si="109"/>
        <v>11765.7</v>
      </c>
      <c r="Q636" s="18"/>
      <c r="R636" s="18">
        <f t="shared" si="107"/>
        <v>11765.7</v>
      </c>
    </row>
    <row r="637" spans="1:18" x14ac:dyDescent="0.3">
      <c r="A637" s="85" t="s">
        <v>541</v>
      </c>
      <c r="B637" s="17" t="s">
        <v>115</v>
      </c>
      <c r="C637" s="17" t="s">
        <v>16</v>
      </c>
      <c r="D637" s="21" t="s">
        <v>13</v>
      </c>
      <c r="E637" s="17" t="s">
        <v>14</v>
      </c>
      <c r="F637" s="18">
        <f t="shared" ref="F637:Q640" si="113">F638</f>
        <v>3000</v>
      </c>
      <c r="G637" s="18">
        <f t="shared" si="113"/>
        <v>0</v>
      </c>
      <c r="H637" s="18">
        <f t="shared" si="104"/>
        <v>3000</v>
      </c>
      <c r="I637" s="18">
        <f t="shared" si="113"/>
        <v>0</v>
      </c>
      <c r="J637" s="18">
        <f t="shared" si="111"/>
        <v>3000</v>
      </c>
      <c r="K637" s="18">
        <f t="shared" si="113"/>
        <v>0</v>
      </c>
      <c r="L637" s="18">
        <f t="shared" si="112"/>
        <v>3000</v>
      </c>
      <c r="M637" s="18">
        <f t="shared" si="113"/>
        <v>0</v>
      </c>
      <c r="N637" s="18">
        <f t="shared" si="103"/>
        <v>3000</v>
      </c>
      <c r="O637" s="18">
        <f t="shared" si="113"/>
        <v>0</v>
      </c>
      <c r="P637" s="18">
        <f t="shared" si="109"/>
        <v>3000</v>
      </c>
      <c r="Q637" s="18">
        <f t="shared" si="113"/>
        <v>0</v>
      </c>
      <c r="R637" s="18">
        <f t="shared" si="107"/>
        <v>3000</v>
      </c>
    </row>
    <row r="638" spans="1:18" ht="30" x14ac:dyDescent="0.3">
      <c r="A638" s="85" t="s">
        <v>80</v>
      </c>
      <c r="B638" s="17" t="s">
        <v>115</v>
      </c>
      <c r="C638" s="17" t="s">
        <v>16</v>
      </c>
      <c r="D638" s="21" t="s">
        <v>81</v>
      </c>
      <c r="E638" s="17" t="s">
        <v>14</v>
      </c>
      <c r="F638" s="18">
        <f t="shared" si="113"/>
        <v>3000</v>
      </c>
      <c r="G638" s="18">
        <f t="shared" si="113"/>
        <v>0</v>
      </c>
      <c r="H638" s="18">
        <f t="shared" si="104"/>
        <v>3000</v>
      </c>
      <c r="I638" s="18">
        <f t="shared" si="113"/>
        <v>0</v>
      </c>
      <c r="J638" s="18">
        <f t="shared" si="111"/>
        <v>3000</v>
      </c>
      <c r="K638" s="18">
        <f t="shared" si="113"/>
        <v>0</v>
      </c>
      <c r="L638" s="18">
        <f t="shared" si="112"/>
        <v>3000</v>
      </c>
      <c r="M638" s="18">
        <f t="shared" si="113"/>
        <v>0</v>
      </c>
      <c r="N638" s="18">
        <f t="shared" si="103"/>
        <v>3000</v>
      </c>
      <c r="O638" s="18">
        <f t="shared" si="113"/>
        <v>0</v>
      </c>
      <c r="P638" s="18">
        <f t="shared" si="109"/>
        <v>3000</v>
      </c>
      <c r="Q638" s="18">
        <f t="shared" si="113"/>
        <v>0</v>
      </c>
      <c r="R638" s="18">
        <f t="shared" si="107"/>
        <v>3000</v>
      </c>
    </row>
    <row r="639" spans="1:18" ht="30" x14ac:dyDescent="0.3">
      <c r="A639" s="97" t="s">
        <v>663</v>
      </c>
      <c r="B639" s="17" t="s">
        <v>115</v>
      </c>
      <c r="C639" s="17" t="s">
        <v>16</v>
      </c>
      <c r="D639" s="21" t="s">
        <v>664</v>
      </c>
      <c r="E639" s="17" t="s">
        <v>14</v>
      </c>
      <c r="F639" s="18">
        <f t="shared" si="113"/>
        <v>3000</v>
      </c>
      <c r="G639" s="18">
        <f t="shared" si="113"/>
        <v>0</v>
      </c>
      <c r="H639" s="18">
        <f t="shared" si="104"/>
        <v>3000</v>
      </c>
      <c r="I639" s="18">
        <f t="shared" si="113"/>
        <v>0</v>
      </c>
      <c r="J639" s="18">
        <f t="shared" si="111"/>
        <v>3000</v>
      </c>
      <c r="K639" s="18">
        <f t="shared" si="113"/>
        <v>0</v>
      </c>
      <c r="L639" s="18">
        <f t="shared" si="112"/>
        <v>3000</v>
      </c>
      <c r="M639" s="18">
        <f t="shared" si="113"/>
        <v>0</v>
      </c>
      <c r="N639" s="18">
        <f t="shared" si="103"/>
        <v>3000</v>
      </c>
      <c r="O639" s="18">
        <f t="shared" si="113"/>
        <v>0</v>
      </c>
      <c r="P639" s="18">
        <f t="shared" si="109"/>
        <v>3000</v>
      </c>
      <c r="Q639" s="18">
        <f t="shared" si="113"/>
        <v>0</v>
      </c>
      <c r="R639" s="18">
        <f t="shared" si="107"/>
        <v>3000</v>
      </c>
    </row>
    <row r="640" spans="1:18" x14ac:dyDescent="0.3">
      <c r="A640" s="85" t="s">
        <v>93</v>
      </c>
      <c r="B640" s="17" t="s">
        <v>115</v>
      </c>
      <c r="C640" s="17" t="s">
        <v>16</v>
      </c>
      <c r="D640" s="21" t="s">
        <v>664</v>
      </c>
      <c r="E640" s="17" t="s">
        <v>505</v>
      </c>
      <c r="F640" s="18">
        <f t="shared" si="113"/>
        <v>3000</v>
      </c>
      <c r="G640" s="18">
        <f t="shared" si="113"/>
        <v>0</v>
      </c>
      <c r="H640" s="18">
        <f t="shared" si="104"/>
        <v>3000</v>
      </c>
      <c r="I640" s="18">
        <f t="shared" si="113"/>
        <v>0</v>
      </c>
      <c r="J640" s="18">
        <f t="shared" si="111"/>
        <v>3000</v>
      </c>
      <c r="K640" s="18">
        <f t="shared" si="113"/>
        <v>0</v>
      </c>
      <c r="L640" s="18">
        <f t="shared" si="112"/>
        <v>3000</v>
      </c>
      <c r="M640" s="18">
        <f t="shared" si="113"/>
        <v>0</v>
      </c>
      <c r="N640" s="18">
        <f t="shared" si="103"/>
        <v>3000</v>
      </c>
      <c r="O640" s="18">
        <f t="shared" si="113"/>
        <v>0</v>
      </c>
      <c r="P640" s="18">
        <f t="shared" si="109"/>
        <v>3000</v>
      </c>
      <c r="Q640" s="18">
        <f t="shared" si="113"/>
        <v>0</v>
      </c>
      <c r="R640" s="18">
        <f t="shared" si="107"/>
        <v>3000</v>
      </c>
    </row>
    <row r="641" spans="1:18" x14ac:dyDescent="0.3">
      <c r="A641" s="85" t="s">
        <v>423</v>
      </c>
      <c r="B641" s="17" t="s">
        <v>115</v>
      </c>
      <c r="C641" s="17" t="s">
        <v>16</v>
      </c>
      <c r="D641" s="21" t="s">
        <v>664</v>
      </c>
      <c r="E641" s="17" t="s">
        <v>507</v>
      </c>
      <c r="F641" s="18">
        <v>3000</v>
      </c>
      <c r="G641" s="18"/>
      <c r="H641" s="18">
        <f t="shared" si="104"/>
        <v>3000</v>
      </c>
      <c r="I641" s="18"/>
      <c r="J641" s="18">
        <f t="shared" si="111"/>
        <v>3000</v>
      </c>
      <c r="K641" s="18"/>
      <c r="L641" s="18">
        <f t="shared" si="112"/>
        <v>3000</v>
      </c>
      <c r="M641" s="18"/>
      <c r="N641" s="18">
        <f t="shared" si="103"/>
        <v>3000</v>
      </c>
      <c r="O641" s="18"/>
      <c r="P641" s="18">
        <f t="shared" si="109"/>
        <v>3000</v>
      </c>
      <c r="Q641" s="18"/>
      <c r="R641" s="18">
        <f t="shared" si="107"/>
        <v>3000</v>
      </c>
    </row>
    <row r="642" spans="1:18" ht="15" customHeight="1" x14ac:dyDescent="0.3">
      <c r="A642" s="85" t="s">
        <v>357</v>
      </c>
      <c r="B642" s="17" t="s">
        <v>115</v>
      </c>
      <c r="C642" s="17" t="s">
        <v>28</v>
      </c>
      <c r="D642" s="21" t="s">
        <v>13</v>
      </c>
      <c r="E642" s="17" t="s">
        <v>14</v>
      </c>
      <c r="F642" s="18">
        <f>F643+F651+F660</f>
        <v>9671.2000000000007</v>
      </c>
      <c r="G642" s="18">
        <f>G643+G651+G660</f>
        <v>424.4</v>
      </c>
      <c r="H642" s="18">
        <f t="shared" si="104"/>
        <v>10095.6</v>
      </c>
      <c r="I642" s="18">
        <f>I643+I651+I660</f>
        <v>0</v>
      </c>
      <c r="J642" s="18">
        <f t="shared" si="111"/>
        <v>10095.6</v>
      </c>
      <c r="K642" s="18">
        <f>K643+K651+K660</f>
        <v>1634.5</v>
      </c>
      <c r="L642" s="18">
        <f t="shared" si="112"/>
        <v>11730.1</v>
      </c>
      <c r="M642" s="18">
        <f>M643+M651+M660</f>
        <v>0</v>
      </c>
      <c r="N642" s="18">
        <f t="shared" si="103"/>
        <v>11730.1</v>
      </c>
      <c r="O642" s="18">
        <f>O643+O651+O660</f>
        <v>0</v>
      </c>
      <c r="P642" s="18">
        <f t="shared" si="109"/>
        <v>11730.1</v>
      </c>
      <c r="Q642" s="18">
        <f>Q643+Q651+Q660</f>
        <v>300</v>
      </c>
      <c r="R642" s="18">
        <f t="shared" si="107"/>
        <v>12030.1</v>
      </c>
    </row>
    <row r="643" spans="1:18" ht="45" x14ac:dyDescent="0.3">
      <c r="A643" s="85" t="s">
        <v>715</v>
      </c>
      <c r="B643" s="17" t="s">
        <v>115</v>
      </c>
      <c r="C643" s="17" t="s">
        <v>28</v>
      </c>
      <c r="D643" s="21" t="s">
        <v>143</v>
      </c>
      <c r="E643" s="17" t="s">
        <v>14</v>
      </c>
      <c r="F643" s="18">
        <f>F645</f>
        <v>6729.9</v>
      </c>
      <c r="G643" s="18">
        <f>G645</f>
        <v>424.4</v>
      </c>
      <c r="H643" s="18">
        <f t="shared" si="104"/>
        <v>7154.2999999999993</v>
      </c>
      <c r="I643" s="18">
        <f>I645</f>
        <v>0</v>
      </c>
      <c r="J643" s="18">
        <f t="shared" si="111"/>
        <v>7154.2999999999993</v>
      </c>
      <c r="K643" s="18">
        <f>K645</f>
        <v>0</v>
      </c>
      <c r="L643" s="18">
        <f t="shared" si="112"/>
        <v>7154.2999999999993</v>
      </c>
      <c r="M643" s="18">
        <f>M645</f>
        <v>0</v>
      </c>
      <c r="N643" s="18">
        <f t="shared" si="103"/>
        <v>7154.2999999999993</v>
      </c>
      <c r="O643" s="18">
        <f>O645</f>
        <v>0</v>
      </c>
      <c r="P643" s="18">
        <f t="shared" si="109"/>
        <v>7154.2999999999993</v>
      </c>
      <c r="Q643" s="18">
        <f>Q645</f>
        <v>0</v>
      </c>
      <c r="R643" s="18">
        <f t="shared" si="107"/>
        <v>7154.2999999999993</v>
      </c>
    </row>
    <row r="644" spans="1:18" ht="45" x14ac:dyDescent="0.3">
      <c r="A644" s="85" t="s">
        <v>358</v>
      </c>
      <c r="B644" s="17" t="s">
        <v>115</v>
      </c>
      <c r="C644" s="17" t="s">
        <v>28</v>
      </c>
      <c r="D644" s="21" t="s">
        <v>144</v>
      </c>
      <c r="E644" s="17" t="s">
        <v>14</v>
      </c>
      <c r="F644" s="18">
        <v>0</v>
      </c>
      <c r="G644" s="18">
        <v>0</v>
      </c>
      <c r="H644" s="18">
        <f t="shared" si="104"/>
        <v>0</v>
      </c>
      <c r="I644" s="18">
        <v>0</v>
      </c>
      <c r="J644" s="18">
        <f t="shared" si="111"/>
        <v>0</v>
      </c>
      <c r="K644" s="18">
        <v>0</v>
      </c>
      <c r="L644" s="18">
        <f t="shared" si="112"/>
        <v>0</v>
      </c>
      <c r="M644" s="18">
        <v>0</v>
      </c>
      <c r="N644" s="18">
        <f t="shared" si="103"/>
        <v>0</v>
      </c>
      <c r="O644" s="18">
        <v>0</v>
      </c>
      <c r="P644" s="18">
        <f t="shared" si="109"/>
        <v>0</v>
      </c>
      <c r="Q644" s="18">
        <v>0</v>
      </c>
      <c r="R644" s="18">
        <f t="shared" si="107"/>
        <v>0</v>
      </c>
    </row>
    <row r="645" spans="1:18" ht="30" x14ac:dyDescent="0.3">
      <c r="A645" s="85" t="s">
        <v>145</v>
      </c>
      <c r="B645" s="17" t="s">
        <v>115</v>
      </c>
      <c r="C645" s="17" t="s">
        <v>28</v>
      </c>
      <c r="D645" s="21" t="s">
        <v>548</v>
      </c>
      <c r="E645" s="17" t="s">
        <v>14</v>
      </c>
      <c r="F645" s="18">
        <f>F646</f>
        <v>6729.9</v>
      </c>
      <c r="G645" s="18">
        <f>G646</f>
        <v>424.4</v>
      </c>
      <c r="H645" s="18">
        <f t="shared" si="104"/>
        <v>7154.2999999999993</v>
      </c>
      <c r="I645" s="18">
        <f>I646</f>
        <v>0</v>
      </c>
      <c r="J645" s="18">
        <f t="shared" si="111"/>
        <v>7154.2999999999993</v>
      </c>
      <c r="K645" s="18">
        <f>K646</f>
        <v>0</v>
      </c>
      <c r="L645" s="18">
        <f t="shared" si="112"/>
        <v>7154.2999999999993</v>
      </c>
      <c r="M645" s="18">
        <f>M646</f>
        <v>0</v>
      </c>
      <c r="N645" s="18">
        <f t="shared" si="103"/>
        <v>7154.2999999999993</v>
      </c>
      <c r="O645" s="18">
        <f>O646</f>
        <v>0</v>
      </c>
      <c r="P645" s="18">
        <f t="shared" si="109"/>
        <v>7154.2999999999993</v>
      </c>
      <c r="Q645" s="18">
        <f>Q646</f>
        <v>0</v>
      </c>
      <c r="R645" s="18">
        <f t="shared" si="107"/>
        <v>7154.2999999999993</v>
      </c>
    </row>
    <row r="646" spans="1:18" ht="33.75" customHeight="1" x14ac:dyDescent="0.3">
      <c r="A646" s="85" t="s">
        <v>359</v>
      </c>
      <c r="B646" s="17" t="s">
        <v>115</v>
      </c>
      <c r="C646" s="17" t="s">
        <v>28</v>
      </c>
      <c r="D646" s="21" t="s">
        <v>549</v>
      </c>
      <c r="E646" s="17" t="s">
        <v>14</v>
      </c>
      <c r="F646" s="18">
        <f>F647</f>
        <v>6729.9</v>
      </c>
      <c r="G646" s="18">
        <f>G647</f>
        <v>424.4</v>
      </c>
      <c r="H646" s="18">
        <f t="shared" si="104"/>
        <v>7154.2999999999993</v>
      </c>
      <c r="I646" s="18">
        <f>I647</f>
        <v>0</v>
      </c>
      <c r="J646" s="18">
        <f t="shared" si="111"/>
        <v>7154.2999999999993</v>
      </c>
      <c r="K646" s="18">
        <f>K647</f>
        <v>0</v>
      </c>
      <c r="L646" s="18">
        <f t="shared" si="112"/>
        <v>7154.2999999999993</v>
      </c>
      <c r="M646" s="18">
        <f>M647</f>
        <v>0</v>
      </c>
      <c r="N646" s="18">
        <f t="shared" si="103"/>
        <v>7154.2999999999993</v>
      </c>
      <c r="O646" s="18">
        <f>O647</f>
        <v>0</v>
      </c>
      <c r="P646" s="18">
        <f t="shared" si="109"/>
        <v>7154.2999999999993</v>
      </c>
      <c r="Q646" s="18">
        <f>Q647</f>
        <v>0</v>
      </c>
      <c r="R646" s="18">
        <f t="shared" si="107"/>
        <v>7154.2999999999993</v>
      </c>
    </row>
    <row r="647" spans="1:18" x14ac:dyDescent="0.3">
      <c r="A647" s="85" t="s">
        <v>93</v>
      </c>
      <c r="B647" s="17" t="s">
        <v>115</v>
      </c>
      <c r="C647" s="17" t="s">
        <v>28</v>
      </c>
      <c r="D647" s="21" t="s">
        <v>549</v>
      </c>
      <c r="E647" s="17">
        <v>500</v>
      </c>
      <c r="F647" s="18">
        <f>F648+F649</f>
        <v>6729.9</v>
      </c>
      <c r="G647" s="18">
        <f>G648+G649</f>
        <v>424.4</v>
      </c>
      <c r="H647" s="18">
        <f t="shared" si="104"/>
        <v>7154.2999999999993</v>
      </c>
      <c r="I647" s="18">
        <f>I648+I649</f>
        <v>0</v>
      </c>
      <c r="J647" s="18">
        <f t="shared" si="111"/>
        <v>7154.2999999999993</v>
      </c>
      <c r="K647" s="18">
        <f>K648+K649</f>
        <v>0</v>
      </c>
      <c r="L647" s="18">
        <f t="shared" si="112"/>
        <v>7154.2999999999993</v>
      </c>
      <c r="M647" s="18">
        <f>M648+M649</f>
        <v>0</v>
      </c>
      <c r="N647" s="18">
        <f t="shared" si="103"/>
        <v>7154.2999999999993</v>
      </c>
      <c r="O647" s="18">
        <f>O648+O649</f>
        <v>0</v>
      </c>
      <c r="P647" s="18">
        <f t="shared" si="109"/>
        <v>7154.2999999999993</v>
      </c>
      <c r="Q647" s="18">
        <f>Q648+Q649</f>
        <v>0</v>
      </c>
      <c r="R647" s="18">
        <f t="shared" si="107"/>
        <v>7154.2999999999993</v>
      </c>
    </row>
    <row r="648" spans="1:18" x14ac:dyDescent="0.3">
      <c r="A648" s="85" t="s">
        <v>94</v>
      </c>
      <c r="B648" s="17" t="s">
        <v>115</v>
      </c>
      <c r="C648" s="17" t="s">
        <v>28</v>
      </c>
      <c r="D648" s="21" t="s">
        <v>549</v>
      </c>
      <c r="E648" s="17" t="s">
        <v>506</v>
      </c>
      <c r="F648" s="18">
        <v>2970.4</v>
      </c>
      <c r="G648" s="18">
        <v>424.4</v>
      </c>
      <c r="H648" s="18">
        <f t="shared" si="104"/>
        <v>3394.8</v>
      </c>
      <c r="I648" s="18">
        <v>0</v>
      </c>
      <c r="J648" s="18">
        <f t="shared" si="111"/>
        <v>3394.8</v>
      </c>
      <c r="K648" s="18">
        <v>0</v>
      </c>
      <c r="L648" s="18">
        <f t="shared" si="112"/>
        <v>3394.8</v>
      </c>
      <c r="M648" s="18">
        <v>0</v>
      </c>
      <c r="N648" s="18">
        <f t="shared" si="103"/>
        <v>3394.8</v>
      </c>
      <c r="O648" s="18">
        <v>0</v>
      </c>
      <c r="P648" s="18">
        <f t="shared" si="109"/>
        <v>3394.8</v>
      </c>
      <c r="Q648" s="18">
        <v>0</v>
      </c>
      <c r="R648" s="18">
        <f t="shared" si="107"/>
        <v>3394.8</v>
      </c>
    </row>
    <row r="649" spans="1:18" x14ac:dyDescent="0.3">
      <c r="A649" s="85" t="s">
        <v>3</v>
      </c>
      <c r="B649" s="17" t="s">
        <v>115</v>
      </c>
      <c r="C649" s="17" t="s">
        <v>28</v>
      </c>
      <c r="D649" s="21" t="s">
        <v>549</v>
      </c>
      <c r="E649" s="17" t="s">
        <v>542</v>
      </c>
      <c r="F649" s="18">
        <v>3759.5</v>
      </c>
      <c r="G649" s="18"/>
      <c r="H649" s="18">
        <f t="shared" si="104"/>
        <v>3759.5</v>
      </c>
      <c r="I649" s="18"/>
      <c r="J649" s="18">
        <f t="shared" si="111"/>
        <v>3759.5</v>
      </c>
      <c r="K649" s="18"/>
      <c r="L649" s="18">
        <f t="shared" si="112"/>
        <v>3759.5</v>
      </c>
      <c r="M649" s="18"/>
      <c r="N649" s="18">
        <f t="shared" si="103"/>
        <v>3759.5</v>
      </c>
      <c r="O649" s="18"/>
      <c r="P649" s="18">
        <f t="shared" si="109"/>
        <v>3759.5</v>
      </c>
      <c r="Q649" s="18"/>
      <c r="R649" s="18">
        <f t="shared" si="107"/>
        <v>3759.5</v>
      </c>
    </row>
    <row r="650" spans="1:18" x14ac:dyDescent="0.3">
      <c r="A650" s="85" t="s">
        <v>3</v>
      </c>
      <c r="B650" s="17" t="s">
        <v>115</v>
      </c>
      <c r="C650" s="17" t="s">
        <v>28</v>
      </c>
      <c r="D650" s="21" t="s">
        <v>147</v>
      </c>
      <c r="E650" s="17" t="s">
        <v>542</v>
      </c>
      <c r="F650" s="18">
        <v>0</v>
      </c>
      <c r="G650" s="18">
        <v>0</v>
      </c>
      <c r="H650" s="18">
        <f t="shared" si="104"/>
        <v>0</v>
      </c>
      <c r="I650" s="18">
        <v>0</v>
      </c>
      <c r="J650" s="18">
        <f t="shared" si="111"/>
        <v>0</v>
      </c>
      <c r="K650" s="18">
        <v>0</v>
      </c>
      <c r="L650" s="18">
        <f t="shared" si="112"/>
        <v>0</v>
      </c>
      <c r="M650" s="18">
        <v>0</v>
      </c>
      <c r="N650" s="18">
        <f t="shared" si="103"/>
        <v>0</v>
      </c>
      <c r="O650" s="18">
        <v>0</v>
      </c>
      <c r="P650" s="18">
        <f t="shared" si="109"/>
        <v>0</v>
      </c>
      <c r="Q650" s="18">
        <v>0</v>
      </c>
      <c r="R650" s="18">
        <f t="shared" si="107"/>
        <v>0</v>
      </c>
    </row>
    <row r="651" spans="1:18" ht="46.5" customHeight="1" x14ac:dyDescent="0.3">
      <c r="A651" s="85" t="s">
        <v>692</v>
      </c>
      <c r="B651" s="17" t="s">
        <v>115</v>
      </c>
      <c r="C651" s="17" t="s">
        <v>28</v>
      </c>
      <c r="D651" s="21" t="s">
        <v>132</v>
      </c>
      <c r="E651" s="17" t="s">
        <v>14</v>
      </c>
      <c r="F651" s="18">
        <f>F652</f>
        <v>40</v>
      </c>
      <c r="G651" s="18">
        <f>G652</f>
        <v>0</v>
      </c>
      <c r="H651" s="18">
        <f t="shared" si="104"/>
        <v>40</v>
      </c>
      <c r="I651" s="18">
        <f>I652</f>
        <v>0</v>
      </c>
      <c r="J651" s="18">
        <f t="shared" si="111"/>
        <v>40</v>
      </c>
      <c r="K651" s="18">
        <f>K652</f>
        <v>0</v>
      </c>
      <c r="L651" s="18">
        <f t="shared" si="112"/>
        <v>40</v>
      </c>
      <c r="M651" s="18">
        <f>M652</f>
        <v>0</v>
      </c>
      <c r="N651" s="18">
        <f t="shared" si="103"/>
        <v>40</v>
      </c>
      <c r="O651" s="18">
        <f>O652</f>
        <v>0</v>
      </c>
      <c r="P651" s="18">
        <f t="shared" si="109"/>
        <v>40</v>
      </c>
      <c r="Q651" s="18">
        <f>Q652</f>
        <v>0</v>
      </c>
      <c r="R651" s="18">
        <f t="shared" si="107"/>
        <v>40</v>
      </c>
    </row>
    <row r="652" spans="1:18" ht="45" x14ac:dyDescent="0.3">
      <c r="A652" s="85" t="s">
        <v>360</v>
      </c>
      <c r="B652" s="17" t="s">
        <v>115</v>
      </c>
      <c r="C652" s="17" t="s">
        <v>28</v>
      </c>
      <c r="D652" s="21" t="s">
        <v>134</v>
      </c>
      <c r="E652" s="17" t="s">
        <v>14</v>
      </c>
      <c r="F652" s="18">
        <f>F653</f>
        <v>40</v>
      </c>
      <c r="G652" s="18">
        <f>G653</f>
        <v>0</v>
      </c>
      <c r="H652" s="18">
        <f t="shared" si="104"/>
        <v>40</v>
      </c>
      <c r="I652" s="18">
        <f>I653</f>
        <v>0</v>
      </c>
      <c r="J652" s="18">
        <f t="shared" si="111"/>
        <v>40</v>
      </c>
      <c r="K652" s="18">
        <f>K653</f>
        <v>0</v>
      </c>
      <c r="L652" s="18">
        <f t="shared" si="112"/>
        <v>40</v>
      </c>
      <c r="M652" s="18">
        <f>M653</f>
        <v>0</v>
      </c>
      <c r="N652" s="18">
        <f t="shared" si="103"/>
        <v>40</v>
      </c>
      <c r="O652" s="18">
        <f>O653</f>
        <v>0</v>
      </c>
      <c r="P652" s="18">
        <f t="shared" si="109"/>
        <v>40</v>
      </c>
      <c r="Q652" s="18">
        <f>Q653</f>
        <v>0</v>
      </c>
      <c r="R652" s="18">
        <f t="shared" si="107"/>
        <v>40</v>
      </c>
    </row>
    <row r="653" spans="1:18" ht="30" x14ac:dyDescent="0.3">
      <c r="A653" s="85" t="s">
        <v>361</v>
      </c>
      <c r="B653" s="17" t="s">
        <v>115</v>
      </c>
      <c r="C653" s="17" t="s">
        <v>28</v>
      </c>
      <c r="D653" s="21" t="s">
        <v>136</v>
      </c>
      <c r="E653" s="17" t="s">
        <v>14</v>
      </c>
      <c r="F653" s="18">
        <f>F654+F657</f>
        <v>40</v>
      </c>
      <c r="G653" s="18">
        <f>G654+G657</f>
        <v>0</v>
      </c>
      <c r="H653" s="18">
        <f t="shared" si="104"/>
        <v>40</v>
      </c>
      <c r="I653" s="18">
        <f>I654+I657</f>
        <v>0</v>
      </c>
      <c r="J653" s="18">
        <f t="shared" si="111"/>
        <v>40</v>
      </c>
      <c r="K653" s="18">
        <f>K654+K657</f>
        <v>0</v>
      </c>
      <c r="L653" s="18">
        <f t="shared" si="112"/>
        <v>40</v>
      </c>
      <c r="M653" s="18">
        <f>M654+M657</f>
        <v>0</v>
      </c>
      <c r="N653" s="18">
        <f t="shared" si="103"/>
        <v>40</v>
      </c>
      <c r="O653" s="18">
        <f>O654+O657</f>
        <v>0</v>
      </c>
      <c r="P653" s="18">
        <f t="shared" si="109"/>
        <v>40</v>
      </c>
      <c r="Q653" s="18">
        <f>Q654+Q657</f>
        <v>0</v>
      </c>
      <c r="R653" s="18">
        <f t="shared" si="107"/>
        <v>40</v>
      </c>
    </row>
    <row r="654" spans="1:18" ht="30" x14ac:dyDescent="0.3">
      <c r="A654" s="85" t="s">
        <v>362</v>
      </c>
      <c r="B654" s="17" t="s">
        <v>115</v>
      </c>
      <c r="C654" s="17" t="s">
        <v>28</v>
      </c>
      <c r="D654" s="21" t="s">
        <v>363</v>
      </c>
      <c r="E654" s="17" t="s">
        <v>14</v>
      </c>
      <c r="F654" s="18">
        <f>F655</f>
        <v>35</v>
      </c>
      <c r="G654" s="18">
        <f>G655</f>
        <v>0</v>
      </c>
      <c r="H654" s="18">
        <f t="shared" si="104"/>
        <v>35</v>
      </c>
      <c r="I654" s="18">
        <f>I655</f>
        <v>0</v>
      </c>
      <c r="J654" s="18">
        <f t="shared" si="111"/>
        <v>35</v>
      </c>
      <c r="K654" s="18">
        <f>K655</f>
        <v>-12.6</v>
      </c>
      <c r="L654" s="18">
        <f t="shared" si="112"/>
        <v>22.4</v>
      </c>
      <c r="M654" s="18">
        <f>M655</f>
        <v>0</v>
      </c>
      <c r="N654" s="18">
        <f t="shared" si="103"/>
        <v>22.4</v>
      </c>
      <c r="O654" s="18">
        <f>O655</f>
        <v>0</v>
      </c>
      <c r="P654" s="18">
        <f t="shared" si="109"/>
        <v>22.4</v>
      </c>
      <c r="Q654" s="18">
        <f>Q655</f>
        <v>0</v>
      </c>
      <c r="R654" s="18">
        <f t="shared" si="107"/>
        <v>22.4</v>
      </c>
    </row>
    <row r="655" spans="1:18" x14ac:dyDescent="0.3">
      <c r="A655" s="85" t="s">
        <v>93</v>
      </c>
      <c r="B655" s="17" t="s">
        <v>115</v>
      </c>
      <c r="C655" s="17" t="s">
        <v>28</v>
      </c>
      <c r="D655" s="21" t="s">
        <v>363</v>
      </c>
      <c r="E655" s="17">
        <v>500</v>
      </c>
      <c r="F655" s="18">
        <f>F656</f>
        <v>35</v>
      </c>
      <c r="G655" s="18">
        <f>G656</f>
        <v>0</v>
      </c>
      <c r="H655" s="18">
        <f t="shared" si="104"/>
        <v>35</v>
      </c>
      <c r="I655" s="18">
        <f>I656</f>
        <v>0</v>
      </c>
      <c r="J655" s="18">
        <f t="shared" si="111"/>
        <v>35</v>
      </c>
      <c r="K655" s="18">
        <f>K656</f>
        <v>-12.6</v>
      </c>
      <c r="L655" s="18">
        <f t="shared" si="112"/>
        <v>22.4</v>
      </c>
      <c r="M655" s="18">
        <f>M656</f>
        <v>0</v>
      </c>
      <c r="N655" s="18">
        <f t="shared" si="103"/>
        <v>22.4</v>
      </c>
      <c r="O655" s="18">
        <f>O656</f>
        <v>0</v>
      </c>
      <c r="P655" s="18">
        <f t="shared" si="109"/>
        <v>22.4</v>
      </c>
      <c r="Q655" s="18">
        <f>Q656</f>
        <v>0</v>
      </c>
      <c r="R655" s="18">
        <f t="shared" si="107"/>
        <v>22.4</v>
      </c>
    </row>
    <row r="656" spans="1:18" x14ac:dyDescent="0.3">
      <c r="A656" s="85" t="s">
        <v>3</v>
      </c>
      <c r="B656" s="17" t="s">
        <v>115</v>
      </c>
      <c r="C656" s="17" t="s">
        <v>28</v>
      </c>
      <c r="D656" s="21" t="s">
        <v>363</v>
      </c>
      <c r="E656" s="17">
        <v>540</v>
      </c>
      <c r="F656" s="18">
        <v>35</v>
      </c>
      <c r="G656" s="18"/>
      <c r="H656" s="18">
        <f t="shared" si="104"/>
        <v>35</v>
      </c>
      <c r="I656" s="18"/>
      <c r="J656" s="18">
        <f t="shared" si="111"/>
        <v>35</v>
      </c>
      <c r="K656" s="18">
        <v>-12.6</v>
      </c>
      <c r="L656" s="18">
        <f t="shared" si="112"/>
        <v>22.4</v>
      </c>
      <c r="M656" s="18"/>
      <c r="N656" s="18">
        <f t="shared" si="103"/>
        <v>22.4</v>
      </c>
      <c r="O656" s="18"/>
      <c r="P656" s="18">
        <f t="shared" si="109"/>
        <v>22.4</v>
      </c>
      <c r="Q656" s="18"/>
      <c r="R656" s="18">
        <f t="shared" si="107"/>
        <v>22.4</v>
      </c>
    </row>
    <row r="657" spans="1:18" ht="45.75" customHeight="1" x14ac:dyDescent="0.3">
      <c r="A657" s="85" t="s">
        <v>364</v>
      </c>
      <c r="B657" s="17" t="s">
        <v>115</v>
      </c>
      <c r="C657" s="17" t="s">
        <v>28</v>
      </c>
      <c r="D657" s="21" t="s">
        <v>365</v>
      </c>
      <c r="E657" s="17" t="s">
        <v>14</v>
      </c>
      <c r="F657" s="18">
        <f>F658</f>
        <v>5</v>
      </c>
      <c r="G657" s="18">
        <f>G658</f>
        <v>0</v>
      </c>
      <c r="H657" s="18">
        <f t="shared" si="104"/>
        <v>5</v>
      </c>
      <c r="I657" s="18">
        <f>I658</f>
        <v>0</v>
      </c>
      <c r="J657" s="18">
        <f t="shared" si="111"/>
        <v>5</v>
      </c>
      <c r="K657" s="18">
        <f>K658</f>
        <v>12.6</v>
      </c>
      <c r="L657" s="18">
        <f t="shared" si="112"/>
        <v>17.600000000000001</v>
      </c>
      <c r="M657" s="18">
        <f>M658</f>
        <v>0</v>
      </c>
      <c r="N657" s="18">
        <f t="shared" si="103"/>
        <v>17.600000000000001</v>
      </c>
      <c r="O657" s="18">
        <f>O658</f>
        <v>0</v>
      </c>
      <c r="P657" s="18">
        <f t="shared" si="109"/>
        <v>17.600000000000001</v>
      </c>
      <c r="Q657" s="18">
        <f>Q658</f>
        <v>0</v>
      </c>
      <c r="R657" s="18">
        <f t="shared" si="107"/>
        <v>17.600000000000001</v>
      </c>
    </row>
    <row r="658" spans="1:18" x14ac:dyDescent="0.3">
      <c r="A658" s="85" t="s">
        <v>93</v>
      </c>
      <c r="B658" s="17" t="s">
        <v>115</v>
      </c>
      <c r="C658" s="17" t="s">
        <v>28</v>
      </c>
      <c r="D658" s="21" t="s">
        <v>365</v>
      </c>
      <c r="E658" s="17">
        <v>500</v>
      </c>
      <c r="F658" s="18">
        <f>F659</f>
        <v>5</v>
      </c>
      <c r="G658" s="18">
        <f>G659</f>
        <v>0</v>
      </c>
      <c r="H658" s="18">
        <f t="shared" si="104"/>
        <v>5</v>
      </c>
      <c r="I658" s="18">
        <f>I659</f>
        <v>0</v>
      </c>
      <c r="J658" s="18">
        <f t="shared" si="111"/>
        <v>5</v>
      </c>
      <c r="K658" s="18">
        <f>K659</f>
        <v>12.6</v>
      </c>
      <c r="L658" s="18">
        <f t="shared" si="112"/>
        <v>17.600000000000001</v>
      </c>
      <c r="M658" s="18">
        <f>M659</f>
        <v>0</v>
      </c>
      <c r="N658" s="18">
        <f t="shared" si="103"/>
        <v>17.600000000000001</v>
      </c>
      <c r="O658" s="18">
        <f>O659</f>
        <v>0</v>
      </c>
      <c r="P658" s="18">
        <f t="shared" si="109"/>
        <v>17.600000000000001</v>
      </c>
      <c r="Q658" s="18">
        <f>Q659</f>
        <v>0</v>
      </c>
      <c r="R658" s="18">
        <f t="shared" si="107"/>
        <v>17.600000000000001</v>
      </c>
    </row>
    <row r="659" spans="1:18" x14ac:dyDescent="0.3">
      <c r="A659" s="85" t="s">
        <v>3</v>
      </c>
      <c r="B659" s="17" t="s">
        <v>115</v>
      </c>
      <c r="C659" s="17" t="s">
        <v>28</v>
      </c>
      <c r="D659" s="21" t="s">
        <v>365</v>
      </c>
      <c r="E659" s="17">
        <v>540</v>
      </c>
      <c r="F659" s="18">
        <v>5</v>
      </c>
      <c r="G659" s="18"/>
      <c r="H659" s="18">
        <f t="shared" si="104"/>
        <v>5</v>
      </c>
      <c r="I659" s="18"/>
      <c r="J659" s="18">
        <f t="shared" si="111"/>
        <v>5</v>
      </c>
      <c r="K659" s="18">
        <v>12.6</v>
      </c>
      <c r="L659" s="18">
        <f t="shared" si="112"/>
        <v>17.600000000000001</v>
      </c>
      <c r="M659" s="18"/>
      <c r="N659" s="18">
        <f t="shared" si="103"/>
        <v>17.600000000000001</v>
      </c>
      <c r="O659" s="18"/>
      <c r="P659" s="18">
        <f t="shared" si="109"/>
        <v>17.600000000000001</v>
      </c>
      <c r="Q659" s="18"/>
      <c r="R659" s="18">
        <f t="shared" si="107"/>
        <v>17.600000000000001</v>
      </c>
    </row>
    <row r="660" spans="1:18" x14ac:dyDescent="0.3">
      <c r="A660" s="85" t="s">
        <v>366</v>
      </c>
      <c r="B660" s="17" t="s">
        <v>115</v>
      </c>
      <c r="C660" s="17" t="s">
        <v>28</v>
      </c>
      <c r="D660" s="21" t="s">
        <v>60</v>
      </c>
      <c r="E660" s="17" t="s">
        <v>14</v>
      </c>
      <c r="F660" s="18">
        <f t="shared" ref="F660:Q663" si="114">F661</f>
        <v>2901.3</v>
      </c>
      <c r="G660" s="18">
        <f t="shared" si="114"/>
        <v>0</v>
      </c>
      <c r="H660" s="18">
        <f t="shared" si="104"/>
        <v>2901.3</v>
      </c>
      <c r="I660" s="18">
        <f t="shared" si="114"/>
        <v>0</v>
      </c>
      <c r="J660" s="18">
        <f t="shared" si="111"/>
        <v>2901.3</v>
      </c>
      <c r="K660" s="18">
        <f t="shared" si="114"/>
        <v>1634.5</v>
      </c>
      <c r="L660" s="18">
        <f t="shared" si="112"/>
        <v>4535.8</v>
      </c>
      <c r="M660" s="18">
        <f t="shared" si="114"/>
        <v>0</v>
      </c>
      <c r="N660" s="18">
        <f t="shared" si="103"/>
        <v>4535.8</v>
      </c>
      <c r="O660" s="18">
        <f t="shared" si="114"/>
        <v>0</v>
      </c>
      <c r="P660" s="18">
        <f t="shared" si="109"/>
        <v>4535.8</v>
      </c>
      <c r="Q660" s="18">
        <f t="shared" si="114"/>
        <v>300</v>
      </c>
      <c r="R660" s="18">
        <f t="shared" si="107"/>
        <v>4835.8</v>
      </c>
    </row>
    <row r="661" spans="1:18" ht="30" x14ac:dyDescent="0.3">
      <c r="A661" s="85" t="s">
        <v>80</v>
      </c>
      <c r="B661" s="17" t="s">
        <v>115</v>
      </c>
      <c r="C661" s="17" t="s">
        <v>28</v>
      </c>
      <c r="D661" s="21" t="s">
        <v>81</v>
      </c>
      <c r="E661" s="17" t="s">
        <v>14</v>
      </c>
      <c r="F661" s="18">
        <f t="shared" si="114"/>
        <v>2901.3</v>
      </c>
      <c r="G661" s="18">
        <f t="shared" si="114"/>
        <v>0</v>
      </c>
      <c r="H661" s="18">
        <f t="shared" ref="H661:H664" si="115">F661+G661</f>
        <v>2901.3</v>
      </c>
      <c r="I661" s="18">
        <f t="shared" si="114"/>
        <v>0</v>
      </c>
      <c r="J661" s="18">
        <f t="shared" si="111"/>
        <v>2901.3</v>
      </c>
      <c r="K661" s="18">
        <f t="shared" si="114"/>
        <v>1634.5</v>
      </c>
      <c r="L661" s="18">
        <f t="shared" si="112"/>
        <v>4535.8</v>
      </c>
      <c r="M661" s="18">
        <f t="shared" si="114"/>
        <v>0</v>
      </c>
      <c r="N661" s="18">
        <f t="shared" ref="N661:N664" si="116">L661+M661</f>
        <v>4535.8</v>
      </c>
      <c r="O661" s="18">
        <f t="shared" si="114"/>
        <v>0</v>
      </c>
      <c r="P661" s="18">
        <f t="shared" si="109"/>
        <v>4535.8</v>
      </c>
      <c r="Q661" s="18">
        <f>Q662+Q665</f>
        <v>300</v>
      </c>
      <c r="R661" s="18">
        <f t="shared" si="107"/>
        <v>4835.8</v>
      </c>
    </row>
    <row r="662" spans="1:18" ht="63.75" customHeight="1" x14ac:dyDescent="0.3">
      <c r="A662" s="85" t="s">
        <v>676</v>
      </c>
      <c r="B662" s="17" t="s">
        <v>115</v>
      </c>
      <c r="C662" s="17" t="s">
        <v>28</v>
      </c>
      <c r="D662" s="21" t="s">
        <v>367</v>
      </c>
      <c r="E662" s="17" t="s">
        <v>14</v>
      </c>
      <c r="F662" s="18">
        <f t="shared" si="114"/>
        <v>2901.3</v>
      </c>
      <c r="G662" s="18">
        <f t="shared" si="114"/>
        <v>0</v>
      </c>
      <c r="H662" s="18">
        <f t="shared" si="115"/>
        <v>2901.3</v>
      </c>
      <c r="I662" s="18">
        <f t="shared" si="114"/>
        <v>0</v>
      </c>
      <c r="J662" s="18">
        <f t="shared" si="111"/>
        <v>2901.3</v>
      </c>
      <c r="K662" s="18">
        <f t="shared" si="114"/>
        <v>1634.5</v>
      </c>
      <c r="L662" s="18">
        <f t="shared" si="112"/>
        <v>4535.8</v>
      </c>
      <c r="M662" s="18">
        <f t="shared" si="114"/>
        <v>0</v>
      </c>
      <c r="N662" s="18">
        <f t="shared" si="116"/>
        <v>4535.8</v>
      </c>
      <c r="O662" s="18">
        <f t="shared" si="114"/>
        <v>0</v>
      </c>
      <c r="P662" s="18">
        <f t="shared" si="109"/>
        <v>4535.8</v>
      </c>
      <c r="Q662" s="18">
        <f t="shared" si="114"/>
        <v>0</v>
      </c>
      <c r="R662" s="18">
        <f t="shared" si="107"/>
        <v>4535.8</v>
      </c>
    </row>
    <row r="663" spans="1:18" x14ac:dyDescent="0.3">
      <c r="A663" s="96" t="s">
        <v>93</v>
      </c>
      <c r="B663" s="17" t="s">
        <v>115</v>
      </c>
      <c r="C663" s="17" t="s">
        <v>28</v>
      </c>
      <c r="D663" s="21" t="s">
        <v>367</v>
      </c>
      <c r="E663" s="17">
        <v>500</v>
      </c>
      <c r="F663" s="18">
        <f t="shared" si="114"/>
        <v>2901.3</v>
      </c>
      <c r="G663" s="18">
        <f t="shared" si="114"/>
        <v>0</v>
      </c>
      <c r="H663" s="18">
        <f t="shared" si="115"/>
        <v>2901.3</v>
      </c>
      <c r="I663" s="18">
        <f t="shared" si="114"/>
        <v>0</v>
      </c>
      <c r="J663" s="18">
        <f t="shared" si="111"/>
        <v>2901.3</v>
      </c>
      <c r="K663" s="18">
        <f t="shared" si="114"/>
        <v>1634.5</v>
      </c>
      <c r="L663" s="18">
        <f t="shared" si="112"/>
        <v>4535.8</v>
      </c>
      <c r="M663" s="18">
        <f t="shared" si="114"/>
        <v>0</v>
      </c>
      <c r="N663" s="18">
        <f t="shared" si="116"/>
        <v>4535.8</v>
      </c>
      <c r="O663" s="18">
        <f t="shared" si="114"/>
        <v>0</v>
      </c>
      <c r="P663" s="18">
        <f t="shared" si="109"/>
        <v>4535.8</v>
      </c>
      <c r="Q663" s="18">
        <f t="shared" si="114"/>
        <v>0</v>
      </c>
      <c r="R663" s="18">
        <f t="shared" si="107"/>
        <v>4535.8</v>
      </c>
    </row>
    <row r="664" spans="1:18" x14ac:dyDescent="0.3">
      <c r="A664" s="85" t="s">
        <v>3</v>
      </c>
      <c r="B664" s="17" t="s">
        <v>115</v>
      </c>
      <c r="C664" s="17" t="s">
        <v>28</v>
      </c>
      <c r="D664" s="21" t="s">
        <v>367</v>
      </c>
      <c r="E664" s="17" t="s">
        <v>542</v>
      </c>
      <c r="F664" s="18">
        <v>2901.3</v>
      </c>
      <c r="G664" s="18"/>
      <c r="H664" s="18">
        <f t="shared" si="115"/>
        <v>2901.3</v>
      </c>
      <c r="I664" s="18"/>
      <c r="J664" s="18">
        <f t="shared" si="111"/>
        <v>2901.3</v>
      </c>
      <c r="K664" s="18">
        <v>1634.5</v>
      </c>
      <c r="L664" s="18">
        <f t="shared" si="112"/>
        <v>4535.8</v>
      </c>
      <c r="M664" s="18"/>
      <c r="N664" s="18">
        <f t="shared" si="116"/>
        <v>4535.8</v>
      </c>
      <c r="O664" s="18"/>
      <c r="P664" s="18">
        <f t="shared" si="109"/>
        <v>4535.8</v>
      </c>
      <c r="Q664" s="18"/>
      <c r="R664" s="18">
        <f t="shared" si="107"/>
        <v>4535.8</v>
      </c>
    </row>
    <row r="665" spans="1:18" ht="75" x14ac:dyDescent="0.3">
      <c r="A665" s="109" t="s">
        <v>981</v>
      </c>
      <c r="B665" s="17">
        <v>14</v>
      </c>
      <c r="C665" s="17" t="s">
        <v>28</v>
      </c>
      <c r="D665" s="17" t="s">
        <v>976</v>
      </c>
      <c r="E665" s="17" t="s">
        <v>14</v>
      </c>
      <c r="F665" s="18"/>
      <c r="G665" s="18"/>
      <c r="H665" s="18"/>
      <c r="I665" s="18"/>
      <c r="J665" s="18"/>
      <c r="K665" s="18"/>
      <c r="L665" s="18"/>
      <c r="M665" s="18"/>
      <c r="N665" s="18"/>
      <c r="O665" s="18"/>
      <c r="P665" s="18"/>
      <c r="Q665" s="18">
        <f>Q666</f>
        <v>300</v>
      </c>
      <c r="R665" s="18">
        <f t="shared" si="107"/>
        <v>300</v>
      </c>
    </row>
    <row r="666" spans="1:18" x14ac:dyDescent="0.3">
      <c r="A666" s="96" t="s">
        <v>93</v>
      </c>
      <c r="B666" s="17">
        <v>14</v>
      </c>
      <c r="C666" s="17" t="s">
        <v>28</v>
      </c>
      <c r="D666" s="17" t="s">
        <v>976</v>
      </c>
      <c r="E666" s="17">
        <v>500</v>
      </c>
      <c r="F666" s="110"/>
      <c r="G666" s="110"/>
      <c r="H666" s="110"/>
      <c r="I666" s="110"/>
      <c r="J666" s="110"/>
      <c r="K666" s="4"/>
      <c r="L666" s="4"/>
      <c r="M666" s="4"/>
      <c r="N666" s="4"/>
      <c r="O666" s="4"/>
      <c r="P666" s="4"/>
      <c r="Q666" s="111">
        <f>Q667</f>
        <v>300</v>
      </c>
      <c r="R666" s="18">
        <f t="shared" si="107"/>
        <v>300</v>
      </c>
    </row>
    <row r="667" spans="1:18" x14ac:dyDescent="0.3">
      <c r="A667" s="109" t="s">
        <v>3</v>
      </c>
      <c r="B667" s="17">
        <v>14</v>
      </c>
      <c r="C667" s="17" t="s">
        <v>28</v>
      </c>
      <c r="D667" s="17" t="s">
        <v>976</v>
      </c>
      <c r="E667" s="17" t="s">
        <v>542</v>
      </c>
      <c r="F667" s="110"/>
      <c r="G667" s="110"/>
      <c r="H667" s="110"/>
      <c r="I667" s="110"/>
      <c r="J667" s="110"/>
      <c r="K667" s="4"/>
      <c r="L667" s="4"/>
      <c r="M667" s="4"/>
      <c r="N667" s="4"/>
      <c r="O667" s="4"/>
      <c r="P667" s="4"/>
      <c r="Q667" s="111">
        <v>300</v>
      </c>
      <c r="R667" s="18">
        <f t="shared" si="107"/>
        <v>300</v>
      </c>
    </row>
  </sheetData>
  <mergeCells count="21">
    <mergeCell ref="A1:R1"/>
    <mergeCell ref="R5:R6"/>
    <mergeCell ref="H5:H6"/>
    <mergeCell ref="A5:A6"/>
    <mergeCell ref="B5:B6"/>
    <mergeCell ref="C5:C6"/>
    <mergeCell ref="Q5:Q6"/>
    <mergeCell ref="D5:D6"/>
    <mergeCell ref="F5:F6"/>
    <mergeCell ref="A2:R2"/>
    <mergeCell ref="A3:R3"/>
    <mergeCell ref="E5:E6"/>
    <mergeCell ref="M5:M6"/>
    <mergeCell ref="O5:O6"/>
    <mergeCell ref="P5:P6"/>
    <mergeCell ref="G5:G6"/>
    <mergeCell ref="N5:N6"/>
    <mergeCell ref="K5:K6"/>
    <mergeCell ref="L5:L6"/>
    <mergeCell ref="I5:I6"/>
    <mergeCell ref="J5:J6"/>
  </mergeCells>
  <pageMargins left="1.1811023622047245" right="0.39370078740157483" top="0.78740157480314965" bottom="0.78740157480314965" header="0" footer="0"/>
  <pageSetup paperSize="9" scale="70" fitToHeight="0" orientation="portrait" verticalDpi="0" r:id="rId1"/>
  <rowBreaks count="1" manualBreakCount="1">
    <brk id="608"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R796"/>
  <sheetViews>
    <sheetView view="pageBreakPreview" topLeftCell="A570" zoomScaleNormal="70" zoomScaleSheetLayoutView="100" workbookViewId="0">
      <selection activeCell="B570" sqref="A570:XFD570"/>
    </sheetView>
  </sheetViews>
  <sheetFormatPr defaultColWidth="9.140625" defaultRowHeight="15" outlineLevelRow="1" outlineLevelCol="1" x14ac:dyDescent="0.3"/>
  <cols>
    <col min="1" max="1" width="48.28515625" style="45" customWidth="1"/>
    <col min="2" max="2" width="17.28515625" style="11" customWidth="1"/>
    <col min="3" max="4" width="11.28515625" style="11" customWidth="1"/>
    <col min="5" max="5" width="10.85546875" style="46" customWidth="1"/>
    <col min="6" max="10" width="18.140625" style="47" hidden="1" customWidth="1" outlineLevel="1"/>
    <col min="11" max="11" width="16.85546875" style="1" hidden="1" customWidth="1" outlineLevel="1"/>
    <col min="12" max="12" width="18.140625" style="1" hidden="1" customWidth="1" outlineLevel="1"/>
    <col min="13" max="13" width="16.85546875" style="1" hidden="1" customWidth="1" outlineLevel="1"/>
    <col min="14" max="14" width="18.140625" style="1" hidden="1" customWidth="1" outlineLevel="1"/>
    <col min="15" max="15" width="16.85546875" style="1" hidden="1" customWidth="1" outlineLevel="1"/>
    <col min="16" max="16" width="18.140625" style="1" hidden="1" customWidth="1" outlineLevel="1"/>
    <col min="17" max="17" width="16.85546875" style="1" hidden="1" customWidth="1" outlineLevel="1"/>
    <col min="18" max="18" width="18.140625" style="1" customWidth="1" collapsed="1"/>
    <col min="19" max="16384" width="9.140625" style="1"/>
  </cols>
  <sheetData>
    <row r="1" spans="1:18" ht="83.45" customHeight="1" x14ac:dyDescent="0.3">
      <c r="A1" s="115" t="s">
        <v>989</v>
      </c>
      <c r="B1" s="115"/>
      <c r="C1" s="115"/>
      <c r="D1" s="115"/>
      <c r="E1" s="115"/>
      <c r="F1" s="115"/>
      <c r="G1" s="115"/>
      <c r="H1" s="115"/>
      <c r="I1" s="115"/>
      <c r="J1" s="115"/>
      <c r="K1" s="115"/>
      <c r="L1" s="115"/>
      <c r="M1" s="115"/>
      <c r="N1" s="115"/>
      <c r="O1" s="115"/>
      <c r="P1" s="115"/>
      <c r="Q1" s="115"/>
      <c r="R1" s="115"/>
    </row>
    <row r="2" spans="1:18" ht="54.75" customHeight="1" x14ac:dyDescent="0.3">
      <c r="A2" s="115" t="s">
        <v>774</v>
      </c>
      <c r="B2" s="115"/>
      <c r="C2" s="115"/>
      <c r="D2" s="115"/>
      <c r="E2" s="115"/>
      <c r="F2" s="115"/>
      <c r="G2" s="115"/>
      <c r="H2" s="115"/>
      <c r="I2" s="115"/>
      <c r="J2" s="115"/>
      <c r="K2" s="115"/>
      <c r="L2" s="115"/>
      <c r="M2" s="115"/>
      <c r="N2" s="115"/>
      <c r="O2" s="115"/>
      <c r="P2" s="115"/>
      <c r="Q2" s="115"/>
      <c r="R2" s="115"/>
    </row>
    <row r="3" spans="1:18" ht="100.9" customHeight="1" x14ac:dyDescent="0.3">
      <c r="A3" s="118" t="s">
        <v>618</v>
      </c>
      <c r="B3" s="118"/>
      <c r="C3" s="118"/>
      <c r="D3" s="118"/>
      <c r="E3" s="118"/>
      <c r="F3" s="118"/>
      <c r="G3" s="118"/>
      <c r="H3" s="118"/>
      <c r="I3" s="118"/>
      <c r="J3" s="118"/>
      <c r="K3" s="118"/>
      <c r="L3" s="118"/>
      <c r="M3" s="118"/>
      <c r="N3" s="118"/>
      <c r="O3" s="118"/>
      <c r="P3" s="118"/>
      <c r="Q3" s="118"/>
      <c r="R3" s="118"/>
    </row>
    <row r="4" spans="1:18" x14ac:dyDescent="0.3">
      <c r="A4" s="127" t="s">
        <v>4</v>
      </c>
      <c r="B4" s="127"/>
      <c r="C4" s="127"/>
      <c r="D4" s="127"/>
      <c r="E4" s="127"/>
      <c r="F4" s="127"/>
      <c r="G4" s="1"/>
      <c r="H4" s="1"/>
      <c r="I4" s="1"/>
      <c r="J4" s="1"/>
    </row>
    <row r="5" spans="1:18" ht="15" customHeight="1" x14ac:dyDescent="0.3">
      <c r="A5" s="130" t="s">
        <v>457</v>
      </c>
      <c r="B5" s="124" t="s">
        <v>458</v>
      </c>
      <c r="C5" s="124" t="s">
        <v>6</v>
      </c>
      <c r="D5" s="124" t="s">
        <v>7</v>
      </c>
      <c r="E5" s="124" t="s">
        <v>369</v>
      </c>
      <c r="F5" s="120" t="s">
        <v>2</v>
      </c>
      <c r="G5" s="120" t="s">
        <v>771</v>
      </c>
      <c r="H5" s="120" t="s">
        <v>2</v>
      </c>
      <c r="I5" s="120" t="s">
        <v>801</v>
      </c>
      <c r="J5" s="120" t="s">
        <v>2</v>
      </c>
      <c r="K5" s="120" t="s">
        <v>913</v>
      </c>
      <c r="L5" s="120" t="s">
        <v>2</v>
      </c>
      <c r="M5" s="128" t="s">
        <v>928</v>
      </c>
      <c r="N5" s="128" t="s">
        <v>2</v>
      </c>
      <c r="O5" s="128" t="s">
        <v>960</v>
      </c>
      <c r="P5" s="128" t="s">
        <v>2</v>
      </c>
      <c r="Q5" s="128" t="s">
        <v>969</v>
      </c>
      <c r="R5" s="128" t="s">
        <v>2</v>
      </c>
    </row>
    <row r="6" spans="1:18" x14ac:dyDescent="0.3">
      <c r="A6" s="131"/>
      <c r="B6" s="125"/>
      <c r="C6" s="125"/>
      <c r="D6" s="125"/>
      <c r="E6" s="125"/>
      <c r="F6" s="120"/>
      <c r="G6" s="120"/>
      <c r="H6" s="120"/>
      <c r="I6" s="120"/>
      <c r="J6" s="120"/>
      <c r="K6" s="120"/>
      <c r="L6" s="120"/>
      <c r="M6" s="129"/>
      <c r="N6" s="129"/>
      <c r="O6" s="129"/>
      <c r="P6" s="129"/>
      <c r="Q6" s="129"/>
      <c r="R6" s="129"/>
    </row>
    <row r="7" spans="1:18" x14ac:dyDescent="0.3">
      <c r="A7" s="34" t="s">
        <v>429</v>
      </c>
      <c r="B7" s="35"/>
      <c r="C7" s="35"/>
      <c r="D7" s="35"/>
      <c r="E7" s="36"/>
      <c r="F7" s="2">
        <f>F8+F102+F117+F253+F260+F289+F318+F348+F377+F406+F456+F463+F485+F500+F518+F541+F548+F555+F562+F569+F576+F595+F602+F629+F644+F673</f>
        <v>1284577.7</v>
      </c>
      <c r="G7" s="2">
        <f>G8+G102+G117+G253+G260+G289+G318+G348+G377+G406+G456+G463+G485+G500+G518+G541+G548+G555+G562+G569+G576+G595+G602+G629+G644+G673+G583</f>
        <v>72253.899999999994</v>
      </c>
      <c r="H7" s="2">
        <f t="shared" ref="H7:H107" si="0">F7+G7</f>
        <v>1356831.5999999999</v>
      </c>
      <c r="I7" s="2">
        <f>I8+I102+I117+I253+I260+I289+I318+I348+I377+I406+I456+I463+I485+I500+I518+I541+I548+I555+I562+I569+I576+I595+I602+I629+I644+I673+I583</f>
        <v>0</v>
      </c>
      <c r="J7" s="2">
        <f t="shared" ref="J7:J107" si="1">H7+I7</f>
        <v>1356831.5999999999</v>
      </c>
      <c r="K7" s="2">
        <f>K8+K102+K117+K253+K260+K289+K318+K348+K377+K406+K456+K463+K485+K500+K518+K541+K548+K555+K562+K569+K576+K595+K602+K629+K644+K673+K583</f>
        <v>5258.6</v>
      </c>
      <c r="L7" s="2">
        <f t="shared" ref="L7:L107" si="2">J7+K7</f>
        <v>1362090.2</v>
      </c>
      <c r="M7" s="2">
        <f>M8+M102+M117+M253+M260+M289+M318+M348+M377+M406+M456+M463+M485+M500+M518+M541+M548+M555+M562+M569+M576+M595+M602+M629+M644+M673+M583+M355</f>
        <v>17258.900000000001</v>
      </c>
      <c r="N7" s="2">
        <f t="shared" ref="N7:N107" si="3">L7+M7</f>
        <v>1379349.0999999999</v>
      </c>
      <c r="O7" s="79">
        <f>O8+O102+O117+O253+O260+O289+O318+O348+O377+O406+O456+O463+O485+O500+O518+O541+O548+O555+O562+O569+O576+O595+O602+O629+O644+O673+O583+O355</f>
        <v>9533.2999999999993</v>
      </c>
      <c r="P7" s="2">
        <f t="shared" ref="P7:P107" si="4">N7+O7</f>
        <v>1388882.4</v>
      </c>
      <c r="Q7" s="79">
        <f>Q8+Q102+Q117+Q253+Q260+Q289+Q318+Q348+Q377+Q406+Q456+Q463+Q485+Q500+Q518+Q541+Q548+Q555+Q562+Q569+Q576+Q595+Q602+Q629+Q644+Q673+Q583+Q355</f>
        <v>300</v>
      </c>
      <c r="R7" s="2">
        <f t="shared" ref="R7:R107" si="5">P7+Q7</f>
        <v>1389182.4</v>
      </c>
    </row>
    <row r="8" spans="1:18" ht="39.6" customHeight="1" x14ac:dyDescent="0.3">
      <c r="A8" s="34" t="s">
        <v>681</v>
      </c>
      <c r="B8" s="15" t="s">
        <v>229</v>
      </c>
      <c r="C8" s="26"/>
      <c r="D8" s="26"/>
      <c r="E8" s="37"/>
      <c r="F8" s="2">
        <f>F9+F26+F76</f>
        <v>57147.200000000004</v>
      </c>
      <c r="G8" s="2">
        <f>G9+G26+G76</f>
        <v>7868.4</v>
      </c>
      <c r="H8" s="2">
        <f t="shared" si="0"/>
        <v>65015.600000000006</v>
      </c>
      <c r="I8" s="2">
        <f>I9+I26+I76</f>
        <v>1200.3</v>
      </c>
      <c r="J8" s="2">
        <f t="shared" si="1"/>
        <v>66215.900000000009</v>
      </c>
      <c r="K8" s="2">
        <f>K9+K26+K76</f>
        <v>952.6</v>
      </c>
      <c r="L8" s="2">
        <f t="shared" si="2"/>
        <v>67168.500000000015</v>
      </c>
      <c r="M8" s="2">
        <f>M9+M26+M76</f>
        <v>844</v>
      </c>
      <c r="N8" s="2">
        <f t="shared" si="3"/>
        <v>68012.500000000015</v>
      </c>
      <c r="O8" s="2">
        <f>O9+O26+O76</f>
        <v>0</v>
      </c>
      <c r="P8" s="2">
        <f t="shared" si="4"/>
        <v>68012.500000000015</v>
      </c>
      <c r="Q8" s="2">
        <f>Q9+Q26+Q76</f>
        <v>0</v>
      </c>
      <c r="R8" s="2">
        <f t="shared" si="5"/>
        <v>68012.500000000015</v>
      </c>
    </row>
    <row r="9" spans="1:18" ht="58.5" customHeight="1" x14ac:dyDescent="0.3">
      <c r="A9" s="34" t="s">
        <v>390</v>
      </c>
      <c r="B9" s="15" t="s">
        <v>231</v>
      </c>
      <c r="C9" s="26"/>
      <c r="D9" s="26"/>
      <c r="E9" s="37"/>
      <c r="F9" s="2">
        <f t="shared" ref="F9:Q14" si="6">F10</f>
        <v>24693.7</v>
      </c>
      <c r="G9" s="2">
        <f t="shared" si="6"/>
        <v>7366.4</v>
      </c>
      <c r="H9" s="2">
        <f t="shared" si="0"/>
        <v>32060.1</v>
      </c>
      <c r="I9" s="2">
        <f t="shared" si="6"/>
        <v>0</v>
      </c>
      <c r="J9" s="2">
        <f t="shared" si="1"/>
        <v>32060.1</v>
      </c>
      <c r="K9" s="2">
        <f t="shared" si="6"/>
        <v>24.3</v>
      </c>
      <c r="L9" s="2">
        <f t="shared" si="2"/>
        <v>32084.399999999998</v>
      </c>
      <c r="M9" s="2">
        <f t="shared" si="6"/>
        <v>153.69999999999999</v>
      </c>
      <c r="N9" s="2">
        <f t="shared" si="3"/>
        <v>32238.1</v>
      </c>
      <c r="O9" s="2">
        <f t="shared" si="6"/>
        <v>0</v>
      </c>
      <c r="P9" s="2">
        <f t="shared" si="4"/>
        <v>32238.1</v>
      </c>
      <c r="Q9" s="2">
        <f t="shared" si="6"/>
        <v>0</v>
      </c>
      <c r="R9" s="2">
        <f t="shared" si="5"/>
        <v>32238.1</v>
      </c>
    </row>
    <row r="10" spans="1:18" ht="38.25" x14ac:dyDescent="0.3">
      <c r="A10" s="34" t="s">
        <v>257</v>
      </c>
      <c r="B10" s="38" t="s">
        <v>232</v>
      </c>
      <c r="C10" s="26"/>
      <c r="D10" s="26"/>
      <c r="E10" s="37"/>
      <c r="F10" s="39">
        <f t="shared" si="6"/>
        <v>24693.7</v>
      </c>
      <c r="G10" s="39">
        <f>G11+G16+G21</f>
        <v>7366.4</v>
      </c>
      <c r="H10" s="2">
        <f t="shared" si="0"/>
        <v>32060.1</v>
      </c>
      <c r="I10" s="39">
        <f>I11+I16+I21</f>
        <v>0</v>
      </c>
      <c r="J10" s="2">
        <f t="shared" si="1"/>
        <v>32060.1</v>
      </c>
      <c r="K10" s="39">
        <f>K11+K16+K21</f>
        <v>24.3</v>
      </c>
      <c r="L10" s="2">
        <f t="shared" si="2"/>
        <v>32084.399999999998</v>
      </c>
      <c r="M10" s="39">
        <f>M11+M16+M21</f>
        <v>153.69999999999999</v>
      </c>
      <c r="N10" s="2">
        <f t="shared" si="3"/>
        <v>32238.1</v>
      </c>
      <c r="O10" s="39">
        <f>O11+O16+O21</f>
        <v>0</v>
      </c>
      <c r="P10" s="2">
        <f t="shared" si="4"/>
        <v>32238.1</v>
      </c>
      <c r="Q10" s="39">
        <f>Q11+Q16+Q21</f>
        <v>0</v>
      </c>
      <c r="R10" s="2">
        <f t="shared" si="5"/>
        <v>32238.1</v>
      </c>
    </row>
    <row r="11" spans="1:18" ht="60" x14ac:dyDescent="0.3">
      <c r="A11" s="25" t="s">
        <v>391</v>
      </c>
      <c r="B11" s="17" t="s">
        <v>234</v>
      </c>
      <c r="C11" s="26"/>
      <c r="D11" s="26"/>
      <c r="E11" s="37"/>
      <c r="F11" s="3">
        <f t="shared" si="6"/>
        <v>24693.7</v>
      </c>
      <c r="G11" s="3">
        <f t="shared" si="6"/>
        <v>-1</v>
      </c>
      <c r="H11" s="3">
        <f t="shared" si="0"/>
        <v>24692.7</v>
      </c>
      <c r="I11" s="3">
        <f t="shared" si="6"/>
        <v>0</v>
      </c>
      <c r="J11" s="3">
        <f t="shared" si="1"/>
        <v>24692.7</v>
      </c>
      <c r="K11" s="3">
        <f t="shared" si="6"/>
        <v>24.3</v>
      </c>
      <c r="L11" s="3">
        <f t="shared" si="2"/>
        <v>24717</v>
      </c>
      <c r="M11" s="3">
        <f t="shared" si="6"/>
        <v>153.69999999999999</v>
      </c>
      <c r="N11" s="3">
        <f t="shared" si="3"/>
        <v>24870.7</v>
      </c>
      <c r="O11" s="3">
        <f t="shared" si="6"/>
        <v>0</v>
      </c>
      <c r="P11" s="3">
        <f t="shared" si="4"/>
        <v>24870.7</v>
      </c>
      <c r="Q11" s="3">
        <f t="shared" si="6"/>
        <v>0</v>
      </c>
      <c r="R11" s="3">
        <f t="shared" si="5"/>
        <v>24870.7</v>
      </c>
    </row>
    <row r="12" spans="1:18" x14ac:dyDescent="0.3">
      <c r="A12" s="25" t="s">
        <v>182</v>
      </c>
      <c r="B12" s="17" t="s">
        <v>234</v>
      </c>
      <c r="C12" s="17" t="s">
        <v>58</v>
      </c>
      <c r="D12" s="26"/>
      <c r="E12" s="37"/>
      <c r="F12" s="3">
        <f t="shared" si="6"/>
        <v>24693.7</v>
      </c>
      <c r="G12" s="3">
        <f t="shared" si="6"/>
        <v>-1</v>
      </c>
      <c r="H12" s="3">
        <f t="shared" si="0"/>
        <v>24692.7</v>
      </c>
      <c r="I12" s="3">
        <f t="shared" si="6"/>
        <v>0</v>
      </c>
      <c r="J12" s="3">
        <f t="shared" si="1"/>
        <v>24692.7</v>
      </c>
      <c r="K12" s="3">
        <f t="shared" si="6"/>
        <v>24.3</v>
      </c>
      <c r="L12" s="3">
        <f t="shared" si="2"/>
        <v>24717</v>
      </c>
      <c r="M12" s="3">
        <f t="shared" si="6"/>
        <v>153.69999999999999</v>
      </c>
      <c r="N12" s="3">
        <f t="shared" si="3"/>
        <v>24870.7</v>
      </c>
      <c r="O12" s="3">
        <f t="shared" si="6"/>
        <v>0</v>
      </c>
      <c r="P12" s="3">
        <f t="shared" si="4"/>
        <v>24870.7</v>
      </c>
      <c r="Q12" s="3">
        <f t="shared" si="6"/>
        <v>0</v>
      </c>
      <c r="R12" s="3">
        <f t="shared" si="5"/>
        <v>24870.7</v>
      </c>
    </row>
    <row r="13" spans="1:18" x14ac:dyDescent="0.3">
      <c r="A13" s="25" t="s">
        <v>210</v>
      </c>
      <c r="B13" s="17" t="s">
        <v>234</v>
      </c>
      <c r="C13" s="17" t="s">
        <v>58</v>
      </c>
      <c r="D13" s="17" t="s">
        <v>28</v>
      </c>
      <c r="E13" s="37"/>
      <c r="F13" s="3">
        <f t="shared" si="6"/>
        <v>24693.7</v>
      </c>
      <c r="G13" s="3">
        <f t="shared" si="6"/>
        <v>-1</v>
      </c>
      <c r="H13" s="3">
        <f t="shared" si="0"/>
        <v>24692.7</v>
      </c>
      <c r="I13" s="3">
        <f t="shared" si="6"/>
        <v>0</v>
      </c>
      <c r="J13" s="3">
        <f t="shared" si="1"/>
        <v>24692.7</v>
      </c>
      <c r="K13" s="3">
        <f t="shared" si="6"/>
        <v>24.3</v>
      </c>
      <c r="L13" s="3">
        <f t="shared" si="2"/>
        <v>24717</v>
      </c>
      <c r="M13" s="3">
        <f t="shared" si="6"/>
        <v>153.69999999999999</v>
      </c>
      <c r="N13" s="3">
        <f t="shared" si="3"/>
        <v>24870.7</v>
      </c>
      <c r="O13" s="3">
        <f t="shared" si="6"/>
        <v>0</v>
      </c>
      <c r="P13" s="3">
        <f t="shared" si="4"/>
        <v>24870.7</v>
      </c>
      <c r="Q13" s="3">
        <f t="shared" si="6"/>
        <v>0</v>
      </c>
      <c r="R13" s="3">
        <f t="shared" si="5"/>
        <v>24870.7</v>
      </c>
    </row>
    <row r="14" spans="1:18" ht="45" x14ac:dyDescent="0.3">
      <c r="A14" s="25" t="s">
        <v>123</v>
      </c>
      <c r="B14" s="17" t="s">
        <v>234</v>
      </c>
      <c r="C14" s="17" t="s">
        <v>58</v>
      </c>
      <c r="D14" s="17" t="s">
        <v>28</v>
      </c>
      <c r="E14" s="17">
        <v>600</v>
      </c>
      <c r="F14" s="3">
        <f t="shared" si="6"/>
        <v>24693.7</v>
      </c>
      <c r="G14" s="3">
        <f t="shared" si="6"/>
        <v>-1</v>
      </c>
      <c r="H14" s="3">
        <f t="shared" si="0"/>
        <v>24692.7</v>
      </c>
      <c r="I14" s="3">
        <f t="shared" si="6"/>
        <v>0</v>
      </c>
      <c r="J14" s="3">
        <f t="shared" si="1"/>
        <v>24692.7</v>
      </c>
      <c r="K14" s="3">
        <f t="shared" si="6"/>
        <v>24.3</v>
      </c>
      <c r="L14" s="3">
        <f t="shared" si="2"/>
        <v>24717</v>
      </c>
      <c r="M14" s="3">
        <f t="shared" si="6"/>
        <v>153.69999999999999</v>
      </c>
      <c r="N14" s="3">
        <f t="shared" si="3"/>
        <v>24870.7</v>
      </c>
      <c r="O14" s="3">
        <f t="shared" si="6"/>
        <v>0</v>
      </c>
      <c r="P14" s="3">
        <f t="shared" si="4"/>
        <v>24870.7</v>
      </c>
      <c r="Q14" s="3">
        <f t="shared" si="6"/>
        <v>0</v>
      </c>
      <c r="R14" s="3">
        <f t="shared" si="5"/>
        <v>24870.7</v>
      </c>
    </row>
    <row r="15" spans="1:18" x14ac:dyDescent="0.3">
      <c r="A15" s="25" t="s">
        <v>131</v>
      </c>
      <c r="B15" s="17" t="s">
        <v>234</v>
      </c>
      <c r="C15" s="17" t="s">
        <v>58</v>
      </c>
      <c r="D15" s="17" t="s">
        <v>28</v>
      </c>
      <c r="E15" s="17">
        <v>610</v>
      </c>
      <c r="F15" s="3">
        <v>24693.7</v>
      </c>
      <c r="G15" s="3">
        <v>-1</v>
      </c>
      <c r="H15" s="3">
        <f t="shared" si="0"/>
        <v>24692.7</v>
      </c>
      <c r="I15" s="3">
        <v>0</v>
      </c>
      <c r="J15" s="3">
        <f t="shared" si="1"/>
        <v>24692.7</v>
      </c>
      <c r="K15" s="3">
        <v>24.3</v>
      </c>
      <c r="L15" s="3">
        <f t="shared" si="2"/>
        <v>24717</v>
      </c>
      <c r="M15" s="3">
        <v>153.69999999999999</v>
      </c>
      <c r="N15" s="3">
        <f t="shared" si="3"/>
        <v>24870.7</v>
      </c>
      <c r="O15" s="3">
        <v>0</v>
      </c>
      <c r="P15" s="3">
        <f t="shared" si="4"/>
        <v>24870.7</v>
      </c>
      <c r="Q15" s="3">
        <v>0</v>
      </c>
      <c r="R15" s="3">
        <f t="shared" si="5"/>
        <v>24870.7</v>
      </c>
    </row>
    <row r="16" spans="1:18" ht="45" x14ac:dyDescent="0.3">
      <c r="A16" s="7" t="s">
        <v>793</v>
      </c>
      <c r="B16" s="17" t="s">
        <v>794</v>
      </c>
      <c r="C16" s="17"/>
      <c r="D16" s="17"/>
      <c r="E16" s="17"/>
      <c r="F16" s="3"/>
      <c r="G16" s="3">
        <f>G17</f>
        <v>7366.4</v>
      </c>
      <c r="H16" s="3">
        <f t="shared" si="0"/>
        <v>7366.4</v>
      </c>
      <c r="I16" s="3">
        <f>I17</f>
        <v>0</v>
      </c>
      <c r="J16" s="3">
        <f t="shared" si="1"/>
        <v>7366.4</v>
      </c>
      <c r="K16" s="3">
        <f>K17</f>
        <v>0</v>
      </c>
      <c r="L16" s="3">
        <f t="shared" si="2"/>
        <v>7366.4</v>
      </c>
      <c r="M16" s="3">
        <f>M17</f>
        <v>0</v>
      </c>
      <c r="N16" s="3">
        <f t="shared" si="3"/>
        <v>7366.4</v>
      </c>
      <c r="O16" s="3">
        <f>O17</f>
        <v>0</v>
      </c>
      <c r="P16" s="3">
        <f t="shared" si="4"/>
        <v>7366.4</v>
      </c>
      <c r="Q16" s="3">
        <f>Q17</f>
        <v>0</v>
      </c>
      <c r="R16" s="3">
        <f t="shared" si="5"/>
        <v>7366.4</v>
      </c>
    </row>
    <row r="17" spans="1:18" x14ac:dyDescent="0.3">
      <c r="A17" s="25" t="s">
        <v>182</v>
      </c>
      <c r="B17" s="17" t="s">
        <v>794</v>
      </c>
      <c r="C17" s="17" t="s">
        <v>58</v>
      </c>
      <c r="D17" s="26"/>
      <c r="E17" s="37"/>
      <c r="F17" s="3"/>
      <c r="G17" s="3">
        <f>G18</f>
        <v>7366.4</v>
      </c>
      <c r="H17" s="3">
        <f t="shared" si="0"/>
        <v>7366.4</v>
      </c>
      <c r="I17" s="3">
        <f>I18</f>
        <v>0</v>
      </c>
      <c r="J17" s="3">
        <f t="shared" si="1"/>
        <v>7366.4</v>
      </c>
      <c r="K17" s="3">
        <f>K18</f>
        <v>0</v>
      </c>
      <c r="L17" s="3">
        <f t="shared" si="2"/>
        <v>7366.4</v>
      </c>
      <c r="M17" s="3">
        <f>M18</f>
        <v>0</v>
      </c>
      <c r="N17" s="3">
        <f t="shared" si="3"/>
        <v>7366.4</v>
      </c>
      <c r="O17" s="3">
        <f>O18</f>
        <v>0</v>
      </c>
      <c r="P17" s="3">
        <f t="shared" si="4"/>
        <v>7366.4</v>
      </c>
      <c r="Q17" s="3">
        <f>Q18</f>
        <v>0</v>
      </c>
      <c r="R17" s="3">
        <f t="shared" si="5"/>
        <v>7366.4</v>
      </c>
    </row>
    <row r="18" spans="1:18" x14ac:dyDescent="0.3">
      <c r="A18" s="25" t="s">
        <v>210</v>
      </c>
      <c r="B18" s="17" t="s">
        <v>794</v>
      </c>
      <c r="C18" s="17" t="s">
        <v>58</v>
      </c>
      <c r="D18" s="17" t="s">
        <v>28</v>
      </c>
      <c r="E18" s="37"/>
      <c r="F18" s="3"/>
      <c r="G18" s="3">
        <f>G19</f>
        <v>7366.4</v>
      </c>
      <c r="H18" s="3">
        <f t="shared" si="0"/>
        <v>7366.4</v>
      </c>
      <c r="I18" s="3">
        <f>I19</f>
        <v>0</v>
      </c>
      <c r="J18" s="3">
        <f t="shared" si="1"/>
        <v>7366.4</v>
      </c>
      <c r="K18" s="3">
        <f>K19</f>
        <v>0</v>
      </c>
      <c r="L18" s="3">
        <f t="shared" si="2"/>
        <v>7366.4</v>
      </c>
      <c r="M18" s="3">
        <f>M19</f>
        <v>0</v>
      </c>
      <c r="N18" s="3">
        <f t="shared" si="3"/>
        <v>7366.4</v>
      </c>
      <c r="O18" s="3">
        <f>O19</f>
        <v>0</v>
      </c>
      <c r="P18" s="3">
        <f t="shared" si="4"/>
        <v>7366.4</v>
      </c>
      <c r="Q18" s="3">
        <f>Q19</f>
        <v>0</v>
      </c>
      <c r="R18" s="3">
        <f t="shared" si="5"/>
        <v>7366.4</v>
      </c>
    </row>
    <row r="19" spans="1:18" ht="45" x14ac:dyDescent="0.3">
      <c r="A19" s="25" t="s">
        <v>123</v>
      </c>
      <c r="B19" s="17" t="s">
        <v>794</v>
      </c>
      <c r="C19" s="17" t="s">
        <v>58</v>
      </c>
      <c r="D19" s="17" t="s">
        <v>28</v>
      </c>
      <c r="E19" s="17">
        <v>600</v>
      </c>
      <c r="F19" s="3"/>
      <c r="G19" s="3">
        <f>G20</f>
        <v>7366.4</v>
      </c>
      <c r="H19" s="3">
        <f t="shared" si="0"/>
        <v>7366.4</v>
      </c>
      <c r="I19" s="3">
        <f>I20</f>
        <v>0</v>
      </c>
      <c r="J19" s="3">
        <f t="shared" si="1"/>
        <v>7366.4</v>
      </c>
      <c r="K19" s="3">
        <f>K20</f>
        <v>0</v>
      </c>
      <c r="L19" s="3">
        <f t="shared" si="2"/>
        <v>7366.4</v>
      </c>
      <c r="M19" s="3">
        <f>M20</f>
        <v>0</v>
      </c>
      <c r="N19" s="3">
        <f t="shared" si="3"/>
        <v>7366.4</v>
      </c>
      <c r="O19" s="3">
        <f>O20</f>
        <v>0</v>
      </c>
      <c r="P19" s="3">
        <f t="shared" si="4"/>
        <v>7366.4</v>
      </c>
      <c r="Q19" s="3">
        <f>Q20</f>
        <v>0</v>
      </c>
      <c r="R19" s="3">
        <f t="shared" si="5"/>
        <v>7366.4</v>
      </c>
    </row>
    <row r="20" spans="1:18" x14ac:dyDescent="0.3">
      <c r="A20" s="25" t="s">
        <v>131</v>
      </c>
      <c r="B20" s="17" t="s">
        <v>794</v>
      </c>
      <c r="C20" s="17" t="s">
        <v>58</v>
      </c>
      <c r="D20" s="17" t="s">
        <v>28</v>
      </c>
      <c r="E20" s="17">
        <v>610</v>
      </c>
      <c r="F20" s="3"/>
      <c r="G20" s="3">
        <v>7366.4</v>
      </c>
      <c r="H20" s="3">
        <f t="shared" si="0"/>
        <v>7366.4</v>
      </c>
      <c r="I20" s="3">
        <v>0</v>
      </c>
      <c r="J20" s="3">
        <f t="shared" si="1"/>
        <v>7366.4</v>
      </c>
      <c r="K20" s="3">
        <v>0</v>
      </c>
      <c r="L20" s="3">
        <f t="shared" si="2"/>
        <v>7366.4</v>
      </c>
      <c r="M20" s="3">
        <v>0</v>
      </c>
      <c r="N20" s="3">
        <f t="shared" si="3"/>
        <v>7366.4</v>
      </c>
      <c r="O20" s="3">
        <v>0</v>
      </c>
      <c r="P20" s="3">
        <f t="shared" si="4"/>
        <v>7366.4</v>
      </c>
      <c r="Q20" s="3">
        <v>0</v>
      </c>
      <c r="R20" s="3">
        <f t="shared" si="5"/>
        <v>7366.4</v>
      </c>
    </row>
    <row r="21" spans="1:18" ht="33" customHeight="1" x14ac:dyDescent="0.3">
      <c r="A21" s="7" t="s">
        <v>796</v>
      </c>
      <c r="B21" s="17" t="s">
        <v>795</v>
      </c>
      <c r="C21" s="17"/>
      <c r="D21" s="17"/>
      <c r="E21" s="17"/>
      <c r="F21" s="3"/>
      <c r="G21" s="3">
        <f>G22</f>
        <v>1</v>
      </c>
      <c r="H21" s="3">
        <f t="shared" si="0"/>
        <v>1</v>
      </c>
      <c r="I21" s="3">
        <f>I22</f>
        <v>0</v>
      </c>
      <c r="J21" s="3">
        <f t="shared" si="1"/>
        <v>1</v>
      </c>
      <c r="K21" s="3">
        <f>K22</f>
        <v>0</v>
      </c>
      <c r="L21" s="3">
        <f t="shared" si="2"/>
        <v>1</v>
      </c>
      <c r="M21" s="3">
        <f>M22</f>
        <v>0</v>
      </c>
      <c r="N21" s="3">
        <f t="shared" si="3"/>
        <v>1</v>
      </c>
      <c r="O21" s="3">
        <f>O22</f>
        <v>0</v>
      </c>
      <c r="P21" s="3">
        <f t="shared" si="4"/>
        <v>1</v>
      </c>
      <c r="Q21" s="3">
        <f>Q22</f>
        <v>0</v>
      </c>
      <c r="R21" s="3">
        <f t="shared" si="5"/>
        <v>1</v>
      </c>
    </row>
    <row r="22" spans="1:18" x14ac:dyDescent="0.3">
      <c r="A22" s="25" t="s">
        <v>182</v>
      </c>
      <c r="B22" s="17" t="s">
        <v>795</v>
      </c>
      <c r="C22" s="17" t="s">
        <v>58</v>
      </c>
      <c r="D22" s="26"/>
      <c r="E22" s="37"/>
      <c r="F22" s="3"/>
      <c r="G22" s="3">
        <f>G23</f>
        <v>1</v>
      </c>
      <c r="H22" s="3">
        <f t="shared" si="0"/>
        <v>1</v>
      </c>
      <c r="I22" s="3">
        <f>I23</f>
        <v>0</v>
      </c>
      <c r="J22" s="3">
        <f t="shared" si="1"/>
        <v>1</v>
      </c>
      <c r="K22" s="3">
        <f>K23</f>
        <v>0</v>
      </c>
      <c r="L22" s="3">
        <f t="shared" si="2"/>
        <v>1</v>
      </c>
      <c r="M22" s="3">
        <f>M23</f>
        <v>0</v>
      </c>
      <c r="N22" s="3">
        <f t="shared" si="3"/>
        <v>1</v>
      </c>
      <c r="O22" s="3">
        <f>O23</f>
        <v>0</v>
      </c>
      <c r="P22" s="3">
        <f t="shared" si="4"/>
        <v>1</v>
      </c>
      <c r="Q22" s="3">
        <f>Q23</f>
        <v>0</v>
      </c>
      <c r="R22" s="3">
        <f t="shared" si="5"/>
        <v>1</v>
      </c>
    </row>
    <row r="23" spans="1:18" x14ac:dyDescent="0.3">
      <c r="A23" s="25" t="s">
        <v>210</v>
      </c>
      <c r="B23" s="17" t="s">
        <v>795</v>
      </c>
      <c r="C23" s="17" t="s">
        <v>58</v>
      </c>
      <c r="D23" s="17" t="s">
        <v>28</v>
      </c>
      <c r="E23" s="37"/>
      <c r="F23" s="3"/>
      <c r="G23" s="3">
        <f>G24</f>
        <v>1</v>
      </c>
      <c r="H23" s="3">
        <f t="shared" si="0"/>
        <v>1</v>
      </c>
      <c r="I23" s="3">
        <f>I24</f>
        <v>0</v>
      </c>
      <c r="J23" s="3">
        <f t="shared" si="1"/>
        <v>1</v>
      </c>
      <c r="K23" s="3">
        <f>K24</f>
        <v>0</v>
      </c>
      <c r="L23" s="3">
        <f t="shared" si="2"/>
        <v>1</v>
      </c>
      <c r="M23" s="3">
        <f>M24</f>
        <v>0</v>
      </c>
      <c r="N23" s="3">
        <f t="shared" si="3"/>
        <v>1</v>
      </c>
      <c r="O23" s="3">
        <f>O24</f>
        <v>0</v>
      </c>
      <c r="P23" s="3">
        <f t="shared" si="4"/>
        <v>1</v>
      </c>
      <c r="Q23" s="3">
        <f>Q24</f>
        <v>0</v>
      </c>
      <c r="R23" s="3">
        <f t="shared" si="5"/>
        <v>1</v>
      </c>
    </row>
    <row r="24" spans="1:18" ht="45" x14ac:dyDescent="0.3">
      <c r="A24" s="25" t="s">
        <v>123</v>
      </c>
      <c r="B24" s="17" t="s">
        <v>795</v>
      </c>
      <c r="C24" s="17" t="s">
        <v>58</v>
      </c>
      <c r="D24" s="17" t="s">
        <v>28</v>
      </c>
      <c r="E24" s="17">
        <v>600</v>
      </c>
      <c r="F24" s="3"/>
      <c r="G24" s="3">
        <f>G25</f>
        <v>1</v>
      </c>
      <c r="H24" s="3">
        <f t="shared" si="0"/>
        <v>1</v>
      </c>
      <c r="I24" s="3">
        <f>I25</f>
        <v>0</v>
      </c>
      <c r="J24" s="3">
        <f t="shared" si="1"/>
        <v>1</v>
      </c>
      <c r="K24" s="3">
        <f>K25</f>
        <v>0</v>
      </c>
      <c r="L24" s="3">
        <f t="shared" si="2"/>
        <v>1</v>
      </c>
      <c r="M24" s="3">
        <f>M25</f>
        <v>0</v>
      </c>
      <c r="N24" s="3">
        <f t="shared" si="3"/>
        <v>1</v>
      </c>
      <c r="O24" s="3">
        <f>O25</f>
        <v>0</v>
      </c>
      <c r="P24" s="3">
        <f t="shared" si="4"/>
        <v>1</v>
      </c>
      <c r="Q24" s="3">
        <f>Q25</f>
        <v>0</v>
      </c>
      <c r="R24" s="3">
        <f t="shared" si="5"/>
        <v>1</v>
      </c>
    </row>
    <row r="25" spans="1:18" x14ac:dyDescent="0.3">
      <c r="A25" s="25" t="s">
        <v>131</v>
      </c>
      <c r="B25" s="17" t="s">
        <v>795</v>
      </c>
      <c r="C25" s="17" t="s">
        <v>58</v>
      </c>
      <c r="D25" s="17" t="s">
        <v>28</v>
      </c>
      <c r="E25" s="17">
        <v>610</v>
      </c>
      <c r="F25" s="3"/>
      <c r="G25" s="3">
        <v>1</v>
      </c>
      <c r="H25" s="3">
        <f t="shared" si="0"/>
        <v>1</v>
      </c>
      <c r="I25" s="3">
        <v>0</v>
      </c>
      <c r="J25" s="3">
        <f t="shared" si="1"/>
        <v>1</v>
      </c>
      <c r="K25" s="3">
        <v>0</v>
      </c>
      <c r="L25" s="3">
        <f t="shared" si="2"/>
        <v>1</v>
      </c>
      <c r="M25" s="3">
        <v>0</v>
      </c>
      <c r="N25" s="3">
        <f t="shared" si="3"/>
        <v>1</v>
      </c>
      <c r="O25" s="3">
        <v>0</v>
      </c>
      <c r="P25" s="3">
        <f t="shared" si="4"/>
        <v>1</v>
      </c>
      <c r="Q25" s="3">
        <v>0</v>
      </c>
      <c r="R25" s="3">
        <f t="shared" si="5"/>
        <v>1</v>
      </c>
    </row>
    <row r="26" spans="1:18" ht="38.25" x14ac:dyDescent="0.3">
      <c r="A26" s="34" t="s">
        <v>255</v>
      </c>
      <c r="B26" s="15" t="s">
        <v>256</v>
      </c>
      <c r="C26" s="26"/>
      <c r="D26" s="26"/>
      <c r="E26" s="37"/>
      <c r="F26" s="2">
        <f>F27+F48</f>
        <v>28270.9</v>
      </c>
      <c r="G26" s="2">
        <f>G27+G48</f>
        <v>0</v>
      </c>
      <c r="H26" s="2">
        <f t="shared" si="0"/>
        <v>28270.9</v>
      </c>
      <c r="I26" s="2">
        <f>I27+I48+I65</f>
        <v>1200.3</v>
      </c>
      <c r="J26" s="2">
        <f t="shared" si="1"/>
        <v>29471.200000000001</v>
      </c>
      <c r="K26" s="2">
        <f>K27+K48+K65</f>
        <v>928.30000000000007</v>
      </c>
      <c r="L26" s="2">
        <f t="shared" si="2"/>
        <v>30399.5</v>
      </c>
      <c r="M26" s="2">
        <f>M27+M48+M65</f>
        <v>295.8</v>
      </c>
      <c r="N26" s="2">
        <f t="shared" si="3"/>
        <v>30695.3</v>
      </c>
      <c r="O26" s="2">
        <f>O27+O48+O65</f>
        <v>0.3</v>
      </c>
      <c r="P26" s="2">
        <f t="shared" si="4"/>
        <v>30695.599999999999</v>
      </c>
      <c r="Q26" s="2">
        <f>Q27+Q48+Q65</f>
        <v>0</v>
      </c>
      <c r="R26" s="2">
        <f t="shared" si="5"/>
        <v>30695.599999999999</v>
      </c>
    </row>
    <row r="27" spans="1:18" ht="38.25" x14ac:dyDescent="0.3">
      <c r="A27" s="34" t="s">
        <v>257</v>
      </c>
      <c r="B27" s="38" t="s">
        <v>258</v>
      </c>
      <c r="C27" s="26"/>
      <c r="D27" s="26"/>
      <c r="E27" s="37"/>
      <c r="F27" s="39">
        <f>F28+F33</f>
        <v>13128</v>
      </c>
      <c r="G27" s="39">
        <f>G28+G33</f>
        <v>0</v>
      </c>
      <c r="H27" s="39">
        <f t="shared" si="0"/>
        <v>13128</v>
      </c>
      <c r="I27" s="39">
        <f>I28+I33</f>
        <v>0</v>
      </c>
      <c r="J27" s="39">
        <f t="shared" si="1"/>
        <v>13128</v>
      </c>
      <c r="K27" s="39">
        <f>K28+K33++K38+K43</f>
        <v>856.1</v>
      </c>
      <c r="L27" s="39">
        <f t="shared" si="2"/>
        <v>13984.1</v>
      </c>
      <c r="M27" s="39">
        <f>M28+M33++M38+M43</f>
        <v>280.2</v>
      </c>
      <c r="N27" s="39">
        <f t="shared" si="3"/>
        <v>14264.300000000001</v>
      </c>
      <c r="O27" s="39">
        <f>O28+O33++O38+O43</f>
        <v>0</v>
      </c>
      <c r="P27" s="39">
        <f t="shared" si="4"/>
        <v>14264.300000000001</v>
      </c>
      <c r="Q27" s="39">
        <f>Q28+Q33++Q38+Q43</f>
        <v>0</v>
      </c>
      <c r="R27" s="39">
        <f t="shared" si="5"/>
        <v>14264.300000000001</v>
      </c>
    </row>
    <row r="28" spans="1:18" ht="45" x14ac:dyDescent="0.3">
      <c r="A28" s="25" t="s">
        <v>259</v>
      </c>
      <c r="B28" s="17" t="s">
        <v>260</v>
      </c>
      <c r="C28" s="26"/>
      <c r="D28" s="26"/>
      <c r="E28" s="37"/>
      <c r="F28" s="3">
        <f t="shared" ref="F28:Q31" si="7">F29</f>
        <v>10512.3</v>
      </c>
      <c r="G28" s="3">
        <f t="shared" si="7"/>
        <v>0</v>
      </c>
      <c r="H28" s="3">
        <f t="shared" si="0"/>
        <v>10512.3</v>
      </c>
      <c r="I28" s="3">
        <f t="shared" si="7"/>
        <v>0</v>
      </c>
      <c r="J28" s="3">
        <f t="shared" si="1"/>
        <v>10512.3</v>
      </c>
      <c r="K28" s="3">
        <f t="shared" si="7"/>
        <v>0</v>
      </c>
      <c r="L28" s="3">
        <f t="shared" si="2"/>
        <v>10512.3</v>
      </c>
      <c r="M28" s="3">
        <f t="shared" si="7"/>
        <v>0</v>
      </c>
      <c r="N28" s="3">
        <f t="shared" si="3"/>
        <v>10512.3</v>
      </c>
      <c r="O28" s="3">
        <f t="shared" si="7"/>
        <v>0</v>
      </c>
      <c r="P28" s="3">
        <f t="shared" si="4"/>
        <v>10512.3</v>
      </c>
      <c r="Q28" s="3">
        <f t="shared" si="7"/>
        <v>0</v>
      </c>
      <c r="R28" s="3">
        <f t="shared" si="5"/>
        <v>10512.3</v>
      </c>
    </row>
    <row r="29" spans="1:18" x14ac:dyDescent="0.3">
      <c r="A29" s="25" t="s">
        <v>253</v>
      </c>
      <c r="B29" s="17" t="s">
        <v>260</v>
      </c>
      <c r="C29" s="17" t="s">
        <v>140</v>
      </c>
      <c r="D29" s="26"/>
      <c r="E29" s="37"/>
      <c r="F29" s="3">
        <f t="shared" si="7"/>
        <v>10512.3</v>
      </c>
      <c r="G29" s="3">
        <f t="shared" si="7"/>
        <v>0</v>
      </c>
      <c r="H29" s="3">
        <f t="shared" si="0"/>
        <v>10512.3</v>
      </c>
      <c r="I29" s="3">
        <f t="shared" si="7"/>
        <v>0</v>
      </c>
      <c r="J29" s="3">
        <f t="shared" si="1"/>
        <v>10512.3</v>
      </c>
      <c r="K29" s="3">
        <f t="shared" si="7"/>
        <v>0</v>
      </c>
      <c r="L29" s="3">
        <f t="shared" si="2"/>
        <v>10512.3</v>
      </c>
      <c r="M29" s="3">
        <f t="shared" si="7"/>
        <v>0</v>
      </c>
      <c r="N29" s="3">
        <f t="shared" si="3"/>
        <v>10512.3</v>
      </c>
      <c r="O29" s="3">
        <f t="shared" si="7"/>
        <v>0</v>
      </c>
      <c r="P29" s="3">
        <f t="shared" si="4"/>
        <v>10512.3</v>
      </c>
      <c r="Q29" s="3">
        <f t="shared" si="7"/>
        <v>0</v>
      </c>
      <c r="R29" s="3">
        <f t="shared" si="5"/>
        <v>10512.3</v>
      </c>
    </row>
    <row r="30" spans="1:18" x14ac:dyDescent="0.3">
      <c r="A30" s="25" t="s">
        <v>254</v>
      </c>
      <c r="B30" s="17" t="s">
        <v>260</v>
      </c>
      <c r="C30" s="17" t="s">
        <v>140</v>
      </c>
      <c r="D30" s="17" t="s">
        <v>11</v>
      </c>
      <c r="E30" s="37"/>
      <c r="F30" s="3">
        <f t="shared" si="7"/>
        <v>10512.3</v>
      </c>
      <c r="G30" s="3">
        <f t="shared" si="7"/>
        <v>0</v>
      </c>
      <c r="H30" s="3">
        <f t="shared" si="0"/>
        <v>10512.3</v>
      </c>
      <c r="I30" s="3">
        <f t="shared" si="7"/>
        <v>0</v>
      </c>
      <c r="J30" s="3">
        <f t="shared" si="1"/>
        <v>10512.3</v>
      </c>
      <c r="K30" s="3">
        <f t="shared" si="7"/>
        <v>0</v>
      </c>
      <c r="L30" s="3">
        <f t="shared" si="2"/>
        <v>10512.3</v>
      </c>
      <c r="M30" s="3">
        <f t="shared" si="7"/>
        <v>0</v>
      </c>
      <c r="N30" s="3">
        <f t="shared" si="3"/>
        <v>10512.3</v>
      </c>
      <c r="O30" s="3">
        <f t="shared" si="7"/>
        <v>0</v>
      </c>
      <c r="P30" s="3">
        <f t="shared" si="4"/>
        <v>10512.3</v>
      </c>
      <c r="Q30" s="3">
        <f t="shared" si="7"/>
        <v>0</v>
      </c>
      <c r="R30" s="3">
        <f t="shared" si="5"/>
        <v>10512.3</v>
      </c>
    </row>
    <row r="31" spans="1:18" ht="45" x14ac:dyDescent="0.3">
      <c r="A31" s="25" t="s">
        <v>123</v>
      </c>
      <c r="B31" s="17" t="s">
        <v>260</v>
      </c>
      <c r="C31" s="17" t="s">
        <v>140</v>
      </c>
      <c r="D31" s="17" t="s">
        <v>11</v>
      </c>
      <c r="E31" s="17">
        <v>600</v>
      </c>
      <c r="F31" s="3">
        <f t="shared" si="7"/>
        <v>10512.3</v>
      </c>
      <c r="G31" s="3">
        <f t="shared" si="7"/>
        <v>0</v>
      </c>
      <c r="H31" s="3">
        <f t="shared" si="0"/>
        <v>10512.3</v>
      </c>
      <c r="I31" s="3">
        <f t="shared" si="7"/>
        <v>0</v>
      </c>
      <c r="J31" s="3">
        <f t="shared" si="1"/>
        <v>10512.3</v>
      </c>
      <c r="K31" s="3">
        <f t="shared" si="7"/>
        <v>0</v>
      </c>
      <c r="L31" s="3">
        <f t="shared" si="2"/>
        <v>10512.3</v>
      </c>
      <c r="M31" s="3">
        <f t="shared" si="7"/>
        <v>0</v>
      </c>
      <c r="N31" s="3">
        <f t="shared" si="3"/>
        <v>10512.3</v>
      </c>
      <c r="O31" s="3">
        <f t="shared" si="7"/>
        <v>0</v>
      </c>
      <c r="P31" s="3">
        <f t="shared" si="4"/>
        <v>10512.3</v>
      </c>
      <c r="Q31" s="3">
        <f t="shared" si="7"/>
        <v>0</v>
      </c>
      <c r="R31" s="3">
        <f t="shared" si="5"/>
        <v>10512.3</v>
      </c>
    </row>
    <row r="32" spans="1:18" x14ac:dyDescent="0.3">
      <c r="A32" s="25" t="s">
        <v>131</v>
      </c>
      <c r="B32" s="17" t="s">
        <v>260</v>
      </c>
      <c r="C32" s="17" t="s">
        <v>140</v>
      </c>
      <c r="D32" s="17" t="s">
        <v>11</v>
      </c>
      <c r="E32" s="17">
        <v>610</v>
      </c>
      <c r="F32" s="3">
        <v>10512.3</v>
      </c>
      <c r="G32" s="3"/>
      <c r="H32" s="3">
        <f t="shared" si="0"/>
        <v>10512.3</v>
      </c>
      <c r="I32" s="3"/>
      <c r="J32" s="3">
        <f t="shared" si="1"/>
        <v>10512.3</v>
      </c>
      <c r="K32" s="3"/>
      <c r="L32" s="3">
        <f t="shared" si="2"/>
        <v>10512.3</v>
      </c>
      <c r="M32" s="3"/>
      <c r="N32" s="3">
        <f t="shared" si="3"/>
        <v>10512.3</v>
      </c>
      <c r="O32" s="3"/>
      <c r="P32" s="3">
        <f t="shared" si="4"/>
        <v>10512.3</v>
      </c>
      <c r="Q32" s="3"/>
      <c r="R32" s="3">
        <f t="shared" si="5"/>
        <v>10512.3</v>
      </c>
    </row>
    <row r="33" spans="1:18" ht="45" x14ac:dyDescent="0.3">
      <c r="A33" s="25" t="s">
        <v>261</v>
      </c>
      <c r="B33" s="17" t="s">
        <v>262</v>
      </c>
      <c r="C33" s="26"/>
      <c r="D33" s="26"/>
      <c r="E33" s="37"/>
      <c r="F33" s="3">
        <f t="shared" ref="F33:Q36" si="8">F34</f>
        <v>2615.6999999999998</v>
      </c>
      <c r="G33" s="3">
        <f t="shared" si="8"/>
        <v>0</v>
      </c>
      <c r="H33" s="3">
        <f t="shared" si="0"/>
        <v>2615.6999999999998</v>
      </c>
      <c r="I33" s="3">
        <f t="shared" si="8"/>
        <v>0</v>
      </c>
      <c r="J33" s="3">
        <f t="shared" si="1"/>
        <v>2615.6999999999998</v>
      </c>
      <c r="K33" s="3">
        <f t="shared" si="8"/>
        <v>53.4</v>
      </c>
      <c r="L33" s="3">
        <f t="shared" si="2"/>
        <v>2669.1</v>
      </c>
      <c r="M33" s="3">
        <f t="shared" si="8"/>
        <v>280.2</v>
      </c>
      <c r="N33" s="3">
        <f t="shared" si="3"/>
        <v>2949.2999999999997</v>
      </c>
      <c r="O33" s="3">
        <f t="shared" si="8"/>
        <v>0</v>
      </c>
      <c r="P33" s="3">
        <f t="shared" si="4"/>
        <v>2949.2999999999997</v>
      </c>
      <c r="Q33" s="3">
        <f t="shared" si="8"/>
        <v>0</v>
      </c>
      <c r="R33" s="3">
        <f t="shared" si="5"/>
        <v>2949.2999999999997</v>
      </c>
    </row>
    <row r="34" spans="1:18" x14ac:dyDescent="0.3">
      <c r="A34" s="25" t="s">
        <v>253</v>
      </c>
      <c r="B34" s="17" t="s">
        <v>262</v>
      </c>
      <c r="C34" s="17" t="s">
        <v>140</v>
      </c>
      <c r="D34" s="26"/>
      <c r="E34" s="37"/>
      <c r="F34" s="3">
        <f t="shared" si="8"/>
        <v>2615.6999999999998</v>
      </c>
      <c r="G34" s="3">
        <f t="shared" si="8"/>
        <v>0</v>
      </c>
      <c r="H34" s="3">
        <f t="shared" si="0"/>
        <v>2615.6999999999998</v>
      </c>
      <c r="I34" s="3">
        <f t="shared" si="8"/>
        <v>0</v>
      </c>
      <c r="J34" s="3">
        <f t="shared" si="1"/>
        <v>2615.6999999999998</v>
      </c>
      <c r="K34" s="3">
        <f t="shared" si="8"/>
        <v>53.4</v>
      </c>
      <c r="L34" s="3">
        <f t="shared" si="2"/>
        <v>2669.1</v>
      </c>
      <c r="M34" s="3">
        <f t="shared" si="8"/>
        <v>280.2</v>
      </c>
      <c r="N34" s="3">
        <f t="shared" si="3"/>
        <v>2949.2999999999997</v>
      </c>
      <c r="O34" s="3">
        <f t="shared" si="8"/>
        <v>0</v>
      </c>
      <c r="P34" s="3">
        <f t="shared" si="4"/>
        <v>2949.2999999999997</v>
      </c>
      <c r="Q34" s="3">
        <f t="shared" si="8"/>
        <v>0</v>
      </c>
      <c r="R34" s="3">
        <f t="shared" si="5"/>
        <v>2949.2999999999997</v>
      </c>
    </row>
    <row r="35" spans="1:18" x14ac:dyDescent="0.3">
      <c r="A35" s="25" t="s">
        <v>254</v>
      </c>
      <c r="B35" s="17" t="s">
        <v>262</v>
      </c>
      <c r="C35" s="17" t="s">
        <v>140</v>
      </c>
      <c r="D35" s="17" t="s">
        <v>11</v>
      </c>
      <c r="E35" s="37"/>
      <c r="F35" s="3">
        <f t="shared" si="8"/>
        <v>2615.6999999999998</v>
      </c>
      <c r="G35" s="3">
        <f t="shared" si="8"/>
        <v>0</v>
      </c>
      <c r="H35" s="3">
        <f t="shared" si="0"/>
        <v>2615.6999999999998</v>
      </c>
      <c r="I35" s="3">
        <f t="shared" si="8"/>
        <v>0</v>
      </c>
      <c r="J35" s="3">
        <f t="shared" si="1"/>
        <v>2615.6999999999998</v>
      </c>
      <c r="K35" s="3">
        <f t="shared" si="8"/>
        <v>53.4</v>
      </c>
      <c r="L35" s="3">
        <f t="shared" si="2"/>
        <v>2669.1</v>
      </c>
      <c r="M35" s="3">
        <f t="shared" si="8"/>
        <v>280.2</v>
      </c>
      <c r="N35" s="3">
        <f t="shared" si="3"/>
        <v>2949.2999999999997</v>
      </c>
      <c r="O35" s="3">
        <f t="shared" si="8"/>
        <v>0</v>
      </c>
      <c r="P35" s="3">
        <f t="shared" si="4"/>
        <v>2949.2999999999997</v>
      </c>
      <c r="Q35" s="3">
        <f t="shared" si="8"/>
        <v>0</v>
      </c>
      <c r="R35" s="3">
        <f t="shared" si="5"/>
        <v>2949.2999999999997</v>
      </c>
    </row>
    <row r="36" spans="1:18" ht="45" x14ac:dyDescent="0.3">
      <c r="A36" s="25" t="s">
        <v>123</v>
      </c>
      <c r="B36" s="17" t="s">
        <v>262</v>
      </c>
      <c r="C36" s="17" t="s">
        <v>140</v>
      </c>
      <c r="D36" s="17" t="s">
        <v>11</v>
      </c>
      <c r="E36" s="17">
        <v>600</v>
      </c>
      <c r="F36" s="3">
        <f t="shared" si="8"/>
        <v>2615.6999999999998</v>
      </c>
      <c r="G36" s="3">
        <f t="shared" si="8"/>
        <v>0</v>
      </c>
      <c r="H36" s="3">
        <f t="shared" si="0"/>
        <v>2615.6999999999998</v>
      </c>
      <c r="I36" s="3">
        <f t="shared" si="8"/>
        <v>0</v>
      </c>
      <c r="J36" s="3">
        <f t="shared" si="1"/>
        <v>2615.6999999999998</v>
      </c>
      <c r="K36" s="3">
        <f t="shared" si="8"/>
        <v>53.4</v>
      </c>
      <c r="L36" s="3">
        <f t="shared" si="2"/>
        <v>2669.1</v>
      </c>
      <c r="M36" s="3">
        <f t="shared" si="8"/>
        <v>280.2</v>
      </c>
      <c r="N36" s="3">
        <f t="shared" si="3"/>
        <v>2949.2999999999997</v>
      </c>
      <c r="O36" s="3">
        <f t="shared" si="8"/>
        <v>0</v>
      </c>
      <c r="P36" s="3">
        <f t="shared" si="4"/>
        <v>2949.2999999999997</v>
      </c>
      <c r="Q36" s="3">
        <f t="shared" si="8"/>
        <v>0</v>
      </c>
      <c r="R36" s="3">
        <f t="shared" si="5"/>
        <v>2949.2999999999997</v>
      </c>
    </row>
    <row r="37" spans="1:18" x14ac:dyDescent="0.3">
      <c r="A37" s="25" t="s">
        <v>131</v>
      </c>
      <c r="B37" s="17" t="s">
        <v>262</v>
      </c>
      <c r="C37" s="17" t="s">
        <v>140</v>
      </c>
      <c r="D37" s="17" t="s">
        <v>11</v>
      </c>
      <c r="E37" s="17">
        <v>610</v>
      </c>
      <c r="F37" s="3">
        <v>2615.6999999999998</v>
      </c>
      <c r="G37" s="3"/>
      <c r="H37" s="3">
        <f t="shared" si="0"/>
        <v>2615.6999999999998</v>
      </c>
      <c r="I37" s="3"/>
      <c r="J37" s="3">
        <f t="shared" si="1"/>
        <v>2615.6999999999998</v>
      </c>
      <c r="K37" s="3">
        <v>53.4</v>
      </c>
      <c r="L37" s="3">
        <f t="shared" si="2"/>
        <v>2669.1</v>
      </c>
      <c r="M37" s="3">
        <v>280.2</v>
      </c>
      <c r="N37" s="3">
        <f t="shared" si="3"/>
        <v>2949.2999999999997</v>
      </c>
      <c r="O37" s="3">
        <v>0</v>
      </c>
      <c r="P37" s="3">
        <f t="shared" si="4"/>
        <v>2949.2999999999997</v>
      </c>
      <c r="Q37" s="3">
        <v>0</v>
      </c>
      <c r="R37" s="3">
        <f t="shared" si="5"/>
        <v>2949.2999999999997</v>
      </c>
    </row>
    <row r="38" spans="1:18" ht="45" x14ac:dyDescent="0.3">
      <c r="A38" s="7" t="s">
        <v>916</v>
      </c>
      <c r="B38" s="17" t="s">
        <v>917</v>
      </c>
      <c r="C38" s="17"/>
      <c r="D38" s="17"/>
      <c r="E38" s="17"/>
      <c r="F38" s="3"/>
      <c r="G38" s="3"/>
      <c r="H38" s="3"/>
      <c r="I38" s="3"/>
      <c r="J38" s="3"/>
      <c r="K38" s="3">
        <f>K39</f>
        <v>800.7</v>
      </c>
      <c r="L38" s="3">
        <f t="shared" si="2"/>
        <v>800.7</v>
      </c>
      <c r="M38" s="3">
        <f>M39</f>
        <v>0</v>
      </c>
      <c r="N38" s="3">
        <f t="shared" si="3"/>
        <v>800.7</v>
      </c>
      <c r="O38" s="3">
        <f>O39</f>
        <v>0</v>
      </c>
      <c r="P38" s="3">
        <f t="shared" si="4"/>
        <v>800.7</v>
      </c>
      <c r="Q38" s="3">
        <f>Q39</f>
        <v>0</v>
      </c>
      <c r="R38" s="3">
        <f t="shared" si="5"/>
        <v>800.7</v>
      </c>
    </row>
    <row r="39" spans="1:18" x14ac:dyDescent="0.3">
      <c r="A39" s="25" t="s">
        <v>253</v>
      </c>
      <c r="B39" s="17" t="s">
        <v>917</v>
      </c>
      <c r="C39" s="17" t="s">
        <v>140</v>
      </c>
      <c r="D39" s="26"/>
      <c r="E39" s="37"/>
      <c r="F39" s="3"/>
      <c r="G39" s="3"/>
      <c r="H39" s="3"/>
      <c r="I39" s="3"/>
      <c r="J39" s="3"/>
      <c r="K39" s="3">
        <f>K40</f>
        <v>800.7</v>
      </c>
      <c r="L39" s="3">
        <f t="shared" si="2"/>
        <v>800.7</v>
      </c>
      <c r="M39" s="3">
        <f>M40</f>
        <v>0</v>
      </c>
      <c r="N39" s="3">
        <f t="shared" si="3"/>
        <v>800.7</v>
      </c>
      <c r="O39" s="3">
        <f>O40</f>
        <v>0</v>
      </c>
      <c r="P39" s="3">
        <f t="shared" si="4"/>
        <v>800.7</v>
      </c>
      <c r="Q39" s="3">
        <f>Q40</f>
        <v>0</v>
      </c>
      <c r="R39" s="3">
        <f t="shared" si="5"/>
        <v>800.7</v>
      </c>
    </row>
    <row r="40" spans="1:18" x14ac:dyDescent="0.3">
      <c r="A40" s="25" t="s">
        <v>254</v>
      </c>
      <c r="B40" s="17" t="s">
        <v>917</v>
      </c>
      <c r="C40" s="17" t="s">
        <v>140</v>
      </c>
      <c r="D40" s="17" t="s">
        <v>11</v>
      </c>
      <c r="E40" s="37"/>
      <c r="F40" s="3"/>
      <c r="G40" s="3"/>
      <c r="H40" s="3"/>
      <c r="I40" s="3"/>
      <c r="J40" s="3"/>
      <c r="K40" s="3">
        <f>K41</f>
        <v>800.7</v>
      </c>
      <c r="L40" s="3">
        <f t="shared" si="2"/>
        <v>800.7</v>
      </c>
      <c r="M40" s="3">
        <f>M41</f>
        <v>0</v>
      </c>
      <c r="N40" s="3">
        <f t="shared" si="3"/>
        <v>800.7</v>
      </c>
      <c r="O40" s="3">
        <f>O41</f>
        <v>0</v>
      </c>
      <c r="P40" s="3">
        <f t="shared" si="4"/>
        <v>800.7</v>
      </c>
      <c r="Q40" s="3">
        <f>Q41</f>
        <v>0</v>
      </c>
      <c r="R40" s="3">
        <f t="shared" si="5"/>
        <v>800.7</v>
      </c>
    </row>
    <row r="41" spans="1:18" ht="45" x14ac:dyDescent="0.3">
      <c r="A41" s="25" t="s">
        <v>123</v>
      </c>
      <c r="B41" s="17" t="s">
        <v>917</v>
      </c>
      <c r="C41" s="17" t="s">
        <v>140</v>
      </c>
      <c r="D41" s="17" t="s">
        <v>11</v>
      </c>
      <c r="E41" s="17">
        <v>600</v>
      </c>
      <c r="F41" s="3"/>
      <c r="G41" s="3"/>
      <c r="H41" s="3"/>
      <c r="I41" s="3"/>
      <c r="J41" s="3"/>
      <c r="K41" s="3">
        <f>K42</f>
        <v>800.7</v>
      </c>
      <c r="L41" s="3">
        <f t="shared" si="2"/>
        <v>800.7</v>
      </c>
      <c r="M41" s="3">
        <f>M42</f>
        <v>0</v>
      </c>
      <c r="N41" s="3">
        <f t="shared" si="3"/>
        <v>800.7</v>
      </c>
      <c r="O41" s="3">
        <f>O42</f>
        <v>0</v>
      </c>
      <c r="P41" s="3">
        <f t="shared" si="4"/>
        <v>800.7</v>
      </c>
      <c r="Q41" s="3">
        <f>Q42</f>
        <v>0</v>
      </c>
      <c r="R41" s="3">
        <f t="shared" si="5"/>
        <v>800.7</v>
      </c>
    </row>
    <row r="42" spans="1:18" x14ac:dyDescent="0.3">
      <c r="A42" s="25" t="s">
        <v>131</v>
      </c>
      <c r="B42" s="17" t="s">
        <v>917</v>
      </c>
      <c r="C42" s="17" t="s">
        <v>140</v>
      </c>
      <c r="D42" s="17" t="s">
        <v>11</v>
      </c>
      <c r="E42" s="17">
        <v>610</v>
      </c>
      <c r="F42" s="3"/>
      <c r="G42" s="3"/>
      <c r="H42" s="3"/>
      <c r="I42" s="3"/>
      <c r="J42" s="3"/>
      <c r="K42" s="3">
        <v>800.7</v>
      </c>
      <c r="L42" s="3">
        <f t="shared" si="2"/>
        <v>800.7</v>
      </c>
      <c r="M42" s="3"/>
      <c r="N42" s="3">
        <f t="shared" si="3"/>
        <v>800.7</v>
      </c>
      <c r="O42" s="3"/>
      <c r="P42" s="3">
        <f t="shared" si="4"/>
        <v>800.7</v>
      </c>
      <c r="Q42" s="3"/>
      <c r="R42" s="3">
        <f t="shared" si="5"/>
        <v>800.7</v>
      </c>
    </row>
    <row r="43" spans="1:18" ht="45" x14ac:dyDescent="0.3">
      <c r="A43" s="7" t="s">
        <v>926</v>
      </c>
      <c r="B43" s="17" t="s">
        <v>919</v>
      </c>
      <c r="C43" s="17"/>
      <c r="D43" s="17"/>
      <c r="E43" s="17"/>
      <c r="F43" s="3"/>
      <c r="G43" s="3"/>
      <c r="H43" s="3"/>
      <c r="I43" s="3"/>
      <c r="J43" s="3"/>
      <c r="K43" s="3">
        <f>K44</f>
        <v>2</v>
      </c>
      <c r="L43" s="3">
        <f t="shared" si="2"/>
        <v>2</v>
      </c>
      <c r="M43" s="3">
        <f>M44</f>
        <v>0</v>
      </c>
      <c r="N43" s="3">
        <f t="shared" si="3"/>
        <v>2</v>
      </c>
      <c r="O43" s="3">
        <f>O44</f>
        <v>0</v>
      </c>
      <c r="P43" s="3">
        <f t="shared" si="4"/>
        <v>2</v>
      </c>
      <c r="Q43" s="3">
        <f>Q44</f>
        <v>0</v>
      </c>
      <c r="R43" s="3">
        <f t="shared" si="5"/>
        <v>2</v>
      </c>
    </row>
    <row r="44" spans="1:18" x14ac:dyDescent="0.3">
      <c r="A44" s="25" t="s">
        <v>253</v>
      </c>
      <c r="B44" s="17" t="s">
        <v>919</v>
      </c>
      <c r="C44" s="17" t="s">
        <v>140</v>
      </c>
      <c r="D44" s="26"/>
      <c r="E44" s="37"/>
      <c r="F44" s="3"/>
      <c r="G44" s="3"/>
      <c r="H44" s="3"/>
      <c r="I44" s="3"/>
      <c r="J44" s="3"/>
      <c r="K44" s="3">
        <f>K45</f>
        <v>2</v>
      </c>
      <c r="L44" s="3">
        <f t="shared" si="2"/>
        <v>2</v>
      </c>
      <c r="M44" s="3">
        <f>M45</f>
        <v>0</v>
      </c>
      <c r="N44" s="3">
        <f t="shared" si="3"/>
        <v>2</v>
      </c>
      <c r="O44" s="3">
        <f>O45</f>
        <v>0</v>
      </c>
      <c r="P44" s="3">
        <f t="shared" si="4"/>
        <v>2</v>
      </c>
      <c r="Q44" s="3">
        <f>Q45</f>
        <v>0</v>
      </c>
      <c r="R44" s="3">
        <f t="shared" si="5"/>
        <v>2</v>
      </c>
    </row>
    <row r="45" spans="1:18" x14ac:dyDescent="0.3">
      <c r="A45" s="25" t="s">
        <v>254</v>
      </c>
      <c r="B45" s="17" t="s">
        <v>919</v>
      </c>
      <c r="C45" s="17" t="s">
        <v>140</v>
      </c>
      <c r="D45" s="17" t="s">
        <v>11</v>
      </c>
      <c r="E45" s="37"/>
      <c r="F45" s="3"/>
      <c r="G45" s="3"/>
      <c r="H45" s="3"/>
      <c r="I45" s="3"/>
      <c r="J45" s="3"/>
      <c r="K45" s="3">
        <f>K46</f>
        <v>2</v>
      </c>
      <c r="L45" s="3">
        <f t="shared" si="2"/>
        <v>2</v>
      </c>
      <c r="M45" s="3">
        <f>M46</f>
        <v>0</v>
      </c>
      <c r="N45" s="3">
        <f t="shared" si="3"/>
        <v>2</v>
      </c>
      <c r="O45" s="3">
        <f>O46</f>
        <v>0</v>
      </c>
      <c r="P45" s="3">
        <f t="shared" si="4"/>
        <v>2</v>
      </c>
      <c r="Q45" s="3">
        <f>Q46</f>
        <v>0</v>
      </c>
      <c r="R45" s="3">
        <f t="shared" si="5"/>
        <v>2</v>
      </c>
    </row>
    <row r="46" spans="1:18" ht="45" x14ac:dyDescent="0.3">
      <c r="A46" s="25" t="s">
        <v>123</v>
      </c>
      <c r="B46" s="17" t="s">
        <v>919</v>
      </c>
      <c r="C46" s="17" t="s">
        <v>140</v>
      </c>
      <c r="D46" s="17" t="s">
        <v>11</v>
      </c>
      <c r="E46" s="17">
        <v>600</v>
      </c>
      <c r="F46" s="3"/>
      <c r="G46" s="3"/>
      <c r="H46" s="3"/>
      <c r="I46" s="3"/>
      <c r="J46" s="3"/>
      <c r="K46" s="3">
        <f>K47</f>
        <v>2</v>
      </c>
      <c r="L46" s="3">
        <f t="shared" si="2"/>
        <v>2</v>
      </c>
      <c r="M46" s="3">
        <f>M47</f>
        <v>0</v>
      </c>
      <c r="N46" s="3">
        <f t="shared" si="3"/>
        <v>2</v>
      </c>
      <c r="O46" s="3">
        <f>O47</f>
        <v>0</v>
      </c>
      <c r="P46" s="3">
        <f t="shared" si="4"/>
        <v>2</v>
      </c>
      <c r="Q46" s="3">
        <f>Q47</f>
        <v>0</v>
      </c>
      <c r="R46" s="3">
        <f t="shared" si="5"/>
        <v>2</v>
      </c>
    </row>
    <row r="47" spans="1:18" x14ac:dyDescent="0.3">
      <c r="A47" s="25" t="s">
        <v>131</v>
      </c>
      <c r="B47" s="17" t="s">
        <v>919</v>
      </c>
      <c r="C47" s="17" t="s">
        <v>140</v>
      </c>
      <c r="D47" s="17" t="s">
        <v>11</v>
      </c>
      <c r="E47" s="17">
        <v>610</v>
      </c>
      <c r="F47" s="3"/>
      <c r="G47" s="3"/>
      <c r="H47" s="3"/>
      <c r="I47" s="3"/>
      <c r="J47" s="3"/>
      <c r="K47" s="3">
        <v>2</v>
      </c>
      <c r="L47" s="3">
        <f t="shared" si="2"/>
        <v>2</v>
      </c>
      <c r="M47" s="3"/>
      <c r="N47" s="3">
        <f t="shared" si="3"/>
        <v>2</v>
      </c>
      <c r="O47" s="3"/>
      <c r="P47" s="3">
        <f t="shared" si="4"/>
        <v>2</v>
      </c>
      <c r="Q47" s="3"/>
      <c r="R47" s="3">
        <f t="shared" si="5"/>
        <v>2</v>
      </c>
    </row>
    <row r="48" spans="1:18" ht="25.5" x14ac:dyDescent="0.3">
      <c r="A48" s="34" t="s">
        <v>392</v>
      </c>
      <c r="B48" s="38" t="s">
        <v>264</v>
      </c>
      <c r="C48" s="26"/>
      <c r="D48" s="26"/>
      <c r="E48" s="37"/>
      <c r="F48" s="39">
        <f>F49+F60</f>
        <v>15142.9</v>
      </c>
      <c r="G48" s="39">
        <f>G49+G60</f>
        <v>0</v>
      </c>
      <c r="H48" s="39">
        <f t="shared" si="0"/>
        <v>15142.9</v>
      </c>
      <c r="I48" s="39">
        <f>I49+I60</f>
        <v>0</v>
      </c>
      <c r="J48" s="39">
        <f t="shared" si="1"/>
        <v>15142.9</v>
      </c>
      <c r="K48" s="39">
        <f>K49+K60+K54</f>
        <v>72.2</v>
      </c>
      <c r="L48" s="39">
        <f t="shared" si="2"/>
        <v>15215.1</v>
      </c>
      <c r="M48" s="39">
        <f>M49+M60+M54</f>
        <v>15.6</v>
      </c>
      <c r="N48" s="39">
        <f t="shared" si="3"/>
        <v>15230.7</v>
      </c>
      <c r="O48" s="39">
        <f>O49+O60+O54</f>
        <v>0</v>
      </c>
      <c r="P48" s="39">
        <f t="shared" si="4"/>
        <v>15230.7</v>
      </c>
      <c r="Q48" s="39">
        <f>Q49+Q60+Q54</f>
        <v>0</v>
      </c>
      <c r="R48" s="39">
        <f t="shared" si="5"/>
        <v>15230.7</v>
      </c>
    </row>
    <row r="49" spans="1:18" ht="45" x14ac:dyDescent="0.3">
      <c r="A49" s="25" t="s">
        <v>265</v>
      </c>
      <c r="B49" s="17" t="s">
        <v>266</v>
      </c>
      <c r="C49" s="26"/>
      <c r="D49" s="26"/>
      <c r="E49" s="37"/>
      <c r="F49" s="3">
        <f t="shared" ref="F49:Q52" si="9">F50</f>
        <v>15141.9</v>
      </c>
      <c r="G49" s="3">
        <f t="shared" si="9"/>
        <v>0</v>
      </c>
      <c r="H49" s="3">
        <f t="shared" si="0"/>
        <v>15141.9</v>
      </c>
      <c r="I49" s="3">
        <f t="shared" si="9"/>
        <v>0</v>
      </c>
      <c r="J49" s="3">
        <f t="shared" si="1"/>
        <v>15141.9</v>
      </c>
      <c r="K49" s="3">
        <f t="shared" si="9"/>
        <v>2.2999999999999998</v>
      </c>
      <c r="L49" s="3">
        <f t="shared" si="2"/>
        <v>15144.199999999999</v>
      </c>
      <c r="M49" s="3">
        <f t="shared" si="9"/>
        <v>15.6</v>
      </c>
      <c r="N49" s="3">
        <f t="shared" si="3"/>
        <v>15159.8</v>
      </c>
      <c r="O49" s="3">
        <f t="shared" si="9"/>
        <v>0</v>
      </c>
      <c r="P49" s="3">
        <f t="shared" si="4"/>
        <v>15159.8</v>
      </c>
      <c r="Q49" s="3">
        <f t="shared" si="9"/>
        <v>0</v>
      </c>
      <c r="R49" s="3">
        <f t="shared" si="5"/>
        <v>15159.8</v>
      </c>
    </row>
    <row r="50" spans="1:18" x14ac:dyDescent="0.3">
      <c r="A50" s="25" t="s">
        <v>253</v>
      </c>
      <c r="B50" s="17" t="s">
        <v>266</v>
      </c>
      <c r="C50" s="17" t="s">
        <v>140</v>
      </c>
      <c r="D50" s="26"/>
      <c r="E50" s="37"/>
      <c r="F50" s="3">
        <f t="shared" si="9"/>
        <v>15141.9</v>
      </c>
      <c r="G50" s="3">
        <f t="shared" si="9"/>
        <v>0</v>
      </c>
      <c r="H50" s="3">
        <f t="shared" si="0"/>
        <v>15141.9</v>
      </c>
      <c r="I50" s="3">
        <f t="shared" si="9"/>
        <v>0</v>
      </c>
      <c r="J50" s="3">
        <f t="shared" si="1"/>
        <v>15141.9</v>
      </c>
      <c r="K50" s="3">
        <f t="shared" si="9"/>
        <v>2.2999999999999998</v>
      </c>
      <c r="L50" s="3">
        <f t="shared" si="2"/>
        <v>15144.199999999999</v>
      </c>
      <c r="M50" s="3">
        <f t="shared" si="9"/>
        <v>15.6</v>
      </c>
      <c r="N50" s="3">
        <f t="shared" si="3"/>
        <v>15159.8</v>
      </c>
      <c r="O50" s="3">
        <f t="shared" si="9"/>
        <v>0</v>
      </c>
      <c r="P50" s="3">
        <f t="shared" si="4"/>
        <v>15159.8</v>
      </c>
      <c r="Q50" s="3">
        <f t="shared" si="9"/>
        <v>0</v>
      </c>
      <c r="R50" s="3">
        <f t="shared" si="5"/>
        <v>15159.8</v>
      </c>
    </row>
    <row r="51" spans="1:18" x14ac:dyDescent="0.3">
      <c r="A51" s="25" t="s">
        <v>254</v>
      </c>
      <c r="B51" s="17" t="s">
        <v>266</v>
      </c>
      <c r="C51" s="17" t="s">
        <v>140</v>
      </c>
      <c r="D51" s="17" t="s">
        <v>11</v>
      </c>
      <c r="E51" s="37"/>
      <c r="F51" s="3">
        <f t="shared" si="9"/>
        <v>15141.9</v>
      </c>
      <c r="G51" s="3">
        <f t="shared" si="9"/>
        <v>0</v>
      </c>
      <c r="H51" s="3">
        <f t="shared" si="0"/>
        <v>15141.9</v>
      </c>
      <c r="I51" s="3">
        <f t="shared" si="9"/>
        <v>0</v>
      </c>
      <c r="J51" s="3">
        <f t="shared" si="1"/>
        <v>15141.9</v>
      </c>
      <c r="K51" s="3">
        <f t="shared" si="9"/>
        <v>2.2999999999999998</v>
      </c>
      <c r="L51" s="3">
        <f t="shared" si="2"/>
        <v>15144.199999999999</v>
      </c>
      <c r="M51" s="3">
        <f t="shared" si="9"/>
        <v>15.6</v>
      </c>
      <c r="N51" s="3">
        <f t="shared" si="3"/>
        <v>15159.8</v>
      </c>
      <c r="O51" s="3">
        <f t="shared" si="9"/>
        <v>0</v>
      </c>
      <c r="P51" s="3">
        <f t="shared" si="4"/>
        <v>15159.8</v>
      </c>
      <c r="Q51" s="3">
        <f t="shared" si="9"/>
        <v>0</v>
      </c>
      <c r="R51" s="3">
        <f t="shared" si="5"/>
        <v>15159.8</v>
      </c>
    </row>
    <row r="52" spans="1:18" ht="45" x14ac:dyDescent="0.3">
      <c r="A52" s="25" t="s">
        <v>123</v>
      </c>
      <c r="B52" s="17" t="s">
        <v>266</v>
      </c>
      <c r="C52" s="17" t="s">
        <v>140</v>
      </c>
      <c r="D52" s="17" t="s">
        <v>11</v>
      </c>
      <c r="E52" s="17">
        <v>600</v>
      </c>
      <c r="F52" s="3">
        <f t="shared" si="9"/>
        <v>15141.9</v>
      </c>
      <c r="G52" s="3">
        <f t="shared" si="9"/>
        <v>0</v>
      </c>
      <c r="H52" s="3">
        <f t="shared" si="0"/>
        <v>15141.9</v>
      </c>
      <c r="I52" s="3">
        <f t="shared" si="9"/>
        <v>0</v>
      </c>
      <c r="J52" s="3">
        <f t="shared" si="1"/>
        <v>15141.9</v>
      </c>
      <c r="K52" s="3">
        <f t="shared" si="9"/>
        <v>2.2999999999999998</v>
      </c>
      <c r="L52" s="3">
        <f t="shared" si="2"/>
        <v>15144.199999999999</v>
      </c>
      <c r="M52" s="3">
        <f t="shared" si="9"/>
        <v>15.6</v>
      </c>
      <c r="N52" s="3">
        <f t="shared" si="3"/>
        <v>15159.8</v>
      </c>
      <c r="O52" s="3">
        <f t="shared" si="9"/>
        <v>0</v>
      </c>
      <c r="P52" s="3">
        <f t="shared" si="4"/>
        <v>15159.8</v>
      </c>
      <c r="Q52" s="3">
        <f t="shared" si="9"/>
        <v>0</v>
      </c>
      <c r="R52" s="3">
        <f t="shared" si="5"/>
        <v>15159.8</v>
      </c>
    </row>
    <row r="53" spans="1:18" x14ac:dyDescent="0.3">
      <c r="A53" s="25" t="s">
        <v>131</v>
      </c>
      <c r="B53" s="17" t="s">
        <v>266</v>
      </c>
      <c r="C53" s="17" t="s">
        <v>140</v>
      </c>
      <c r="D53" s="17" t="s">
        <v>11</v>
      </c>
      <c r="E53" s="17">
        <v>610</v>
      </c>
      <c r="F53" s="3">
        <v>15141.9</v>
      </c>
      <c r="G53" s="3"/>
      <c r="H53" s="3">
        <f t="shared" si="0"/>
        <v>15141.9</v>
      </c>
      <c r="I53" s="3"/>
      <c r="J53" s="3">
        <f t="shared" si="1"/>
        <v>15141.9</v>
      </c>
      <c r="K53" s="3">
        <v>2.2999999999999998</v>
      </c>
      <c r="L53" s="3">
        <f t="shared" si="2"/>
        <v>15144.199999999999</v>
      </c>
      <c r="M53" s="3">
        <v>15.6</v>
      </c>
      <c r="N53" s="3">
        <f t="shared" si="3"/>
        <v>15159.8</v>
      </c>
      <c r="O53" s="3">
        <v>0</v>
      </c>
      <c r="P53" s="3">
        <f t="shared" si="4"/>
        <v>15159.8</v>
      </c>
      <c r="Q53" s="3">
        <v>0</v>
      </c>
      <c r="R53" s="3">
        <f t="shared" si="5"/>
        <v>15159.8</v>
      </c>
    </row>
    <row r="54" spans="1:18" ht="30" x14ac:dyDescent="0.3">
      <c r="A54" s="7" t="s">
        <v>927</v>
      </c>
      <c r="B54" s="17" t="s">
        <v>920</v>
      </c>
      <c r="C54" s="17"/>
      <c r="D54" s="17"/>
      <c r="E54" s="17"/>
      <c r="F54" s="3"/>
      <c r="G54" s="3"/>
      <c r="H54" s="3"/>
      <c r="I54" s="3"/>
      <c r="J54" s="3"/>
      <c r="K54" s="3">
        <f>K55</f>
        <v>69.900000000000006</v>
      </c>
      <c r="L54" s="3">
        <f t="shared" si="2"/>
        <v>69.900000000000006</v>
      </c>
      <c r="M54" s="3">
        <f>M55</f>
        <v>0</v>
      </c>
      <c r="N54" s="3">
        <f t="shared" si="3"/>
        <v>69.900000000000006</v>
      </c>
      <c r="O54" s="3">
        <f>O55</f>
        <v>0</v>
      </c>
      <c r="P54" s="3">
        <f t="shared" si="4"/>
        <v>69.900000000000006</v>
      </c>
      <c r="Q54" s="3">
        <f>Q55</f>
        <v>0</v>
      </c>
      <c r="R54" s="3">
        <f t="shared" si="5"/>
        <v>69.900000000000006</v>
      </c>
    </row>
    <row r="55" spans="1:18" x14ac:dyDescent="0.3">
      <c r="A55" s="25" t="s">
        <v>253</v>
      </c>
      <c r="B55" s="17" t="s">
        <v>920</v>
      </c>
      <c r="C55" s="17" t="s">
        <v>140</v>
      </c>
      <c r="D55" s="26"/>
      <c r="E55" s="37"/>
      <c r="F55" s="3"/>
      <c r="G55" s="3"/>
      <c r="H55" s="3"/>
      <c r="I55" s="3"/>
      <c r="J55" s="3"/>
      <c r="K55" s="3">
        <f>K56</f>
        <v>69.900000000000006</v>
      </c>
      <c r="L55" s="3">
        <f t="shared" si="2"/>
        <v>69.900000000000006</v>
      </c>
      <c r="M55" s="3">
        <f>M56</f>
        <v>0</v>
      </c>
      <c r="N55" s="3">
        <f t="shared" si="3"/>
        <v>69.900000000000006</v>
      </c>
      <c r="O55" s="3">
        <f>O56</f>
        <v>0</v>
      </c>
      <c r="P55" s="3">
        <f t="shared" si="4"/>
        <v>69.900000000000006</v>
      </c>
      <c r="Q55" s="3">
        <f>Q56</f>
        <v>0</v>
      </c>
      <c r="R55" s="3">
        <f t="shared" si="5"/>
        <v>69.900000000000006</v>
      </c>
    </row>
    <row r="56" spans="1:18" x14ac:dyDescent="0.3">
      <c r="A56" s="25" t="s">
        <v>254</v>
      </c>
      <c r="B56" s="17" t="s">
        <v>920</v>
      </c>
      <c r="C56" s="17" t="s">
        <v>140</v>
      </c>
      <c r="D56" s="17" t="s">
        <v>11</v>
      </c>
      <c r="E56" s="37"/>
      <c r="F56" s="3"/>
      <c r="G56" s="3"/>
      <c r="H56" s="3"/>
      <c r="I56" s="3"/>
      <c r="J56" s="3"/>
      <c r="K56" s="3">
        <f>K57</f>
        <v>69.900000000000006</v>
      </c>
      <c r="L56" s="3">
        <f t="shared" si="2"/>
        <v>69.900000000000006</v>
      </c>
      <c r="M56" s="3">
        <f>M57</f>
        <v>0</v>
      </c>
      <c r="N56" s="3">
        <f t="shared" si="3"/>
        <v>69.900000000000006</v>
      </c>
      <c r="O56" s="3">
        <f>O57</f>
        <v>0</v>
      </c>
      <c r="P56" s="3">
        <f t="shared" si="4"/>
        <v>69.900000000000006</v>
      </c>
      <c r="Q56" s="3">
        <f>Q57</f>
        <v>0</v>
      </c>
      <c r="R56" s="3">
        <f t="shared" si="5"/>
        <v>69.900000000000006</v>
      </c>
    </row>
    <row r="57" spans="1:18" ht="45" x14ac:dyDescent="0.3">
      <c r="A57" s="25" t="s">
        <v>123</v>
      </c>
      <c r="B57" s="17" t="s">
        <v>920</v>
      </c>
      <c r="C57" s="17" t="s">
        <v>140</v>
      </c>
      <c r="D57" s="17" t="s">
        <v>11</v>
      </c>
      <c r="E57" s="17">
        <v>600</v>
      </c>
      <c r="F57" s="3"/>
      <c r="G57" s="3"/>
      <c r="H57" s="3"/>
      <c r="I57" s="3"/>
      <c r="J57" s="3"/>
      <c r="K57" s="3">
        <f>K58</f>
        <v>69.900000000000006</v>
      </c>
      <c r="L57" s="3">
        <f t="shared" si="2"/>
        <v>69.900000000000006</v>
      </c>
      <c r="M57" s="3">
        <f>M58</f>
        <v>0</v>
      </c>
      <c r="N57" s="3">
        <f t="shared" si="3"/>
        <v>69.900000000000006</v>
      </c>
      <c r="O57" s="3">
        <f>O58</f>
        <v>0</v>
      </c>
      <c r="P57" s="3">
        <f t="shared" si="4"/>
        <v>69.900000000000006</v>
      </c>
      <c r="Q57" s="3">
        <f>Q58</f>
        <v>0</v>
      </c>
      <c r="R57" s="3">
        <f t="shared" si="5"/>
        <v>69.900000000000006</v>
      </c>
    </row>
    <row r="58" spans="1:18" x14ac:dyDescent="0.3">
      <c r="A58" s="25" t="s">
        <v>131</v>
      </c>
      <c r="B58" s="17" t="s">
        <v>920</v>
      </c>
      <c r="C58" s="17" t="s">
        <v>140</v>
      </c>
      <c r="D58" s="17" t="s">
        <v>11</v>
      </c>
      <c r="E58" s="17">
        <v>610</v>
      </c>
      <c r="F58" s="3"/>
      <c r="G58" s="3"/>
      <c r="H58" s="3"/>
      <c r="I58" s="3"/>
      <c r="J58" s="3"/>
      <c r="K58" s="3">
        <f>K59</f>
        <v>69.900000000000006</v>
      </c>
      <c r="L58" s="3">
        <f t="shared" si="2"/>
        <v>69.900000000000006</v>
      </c>
      <c r="M58" s="3">
        <f>M59</f>
        <v>0</v>
      </c>
      <c r="N58" s="3">
        <f t="shared" si="3"/>
        <v>69.900000000000006</v>
      </c>
      <c r="O58" s="3">
        <f>O59</f>
        <v>0</v>
      </c>
      <c r="P58" s="3">
        <f t="shared" si="4"/>
        <v>69.900000000000006</v>
      </c>
      <c r="Q58" s="3">
        <f>Q59</f>
        <v>0</v>
      </c>
      <c r="R58" s="3">
        <f t="shared" si="5"/>
        <v>69.900000000000006</v>
      </c>
    </row>
    <row r="59" spans="1:18" ht="1.5" customHeight="1" x14ac:dyDescent="0.3">
      <c r="A59" s="25"/>
      <c r="B59" s="17"/>
      <c r="C59" s="17"/>
      <c r="D59" s="17"/>
      <c r="E59" s="17"/>
      <c r="F59" s="3"/>
      <c r="G59" s="3"/>
      <c r="H59" s="3"/>
      <c r="I59" s="3"/>
      <c r="J59" s="3"/>
      <c r="K59" s="3">
        <v>69.900000000000006</v>
      </c>
      <c r="L59" s="3">
        <f t="shared" si="2"/>
        <v>69.900000000000006</v>
      </c>
      <c r="M59" s="3"/>
      <c r="N59" s="3">
        <f t="shared" si="3"/>
        <v>69.900000000000006</v>
      </c>
      <c r="O59" s="3"/>
      <c r="P59" s="3">
        <f t="shared" si="4"/>
        <v>69.900000000000006</v>
      </c>
      <c r="Q59" s="3"/>
      <c r="R59" s="3">
        <f t="shared" si="5"/>
        <v>69.900000000000006</v>
      </c>
    </row>
    <row r="60" spans="1:18" ht="30" x14ac:dyDescent="0.3">
      <c r="A60" s="7" t="s">
        <v>643</v>
      </c>
      <c r="B60" s="17" t="s">
        <v>644</v>
      </c>
      <c r="C60" s="17"/>
      <c r="D60" s="17"/>
      <c r="E60" s="17"/>
      <c r="F60" s="3">
        <f t="shared" ref="F60:Q63" si="10">F61</f>
        <v>1</v>
      </c>
      <c r="G60" s="3">
        <f t="shared" si="10"/>
        <v>0</v>
      </c>
      <c r="H60" s="3">
        <f t="shared" si="0"/>
        <v>1</v>
      </c>
      <c r="I60" s="3">
        <f t="shared" si="10"/>
        <v>0</v>
      </c>
      <c r="J60" s="3">
        <f t="shared" si="1"/>
        <v>1</v>
      </c>
      <c r="K60" s="3">
        <f t="shared" si="10"/>
        <v>0</v>
      </c>
      <c r="L60" s="3">
        <f t="shared" si="2"/>
        <v>1</v>
      </c>
      <c r="M60" s="3">
        <f t="shared" si="10"/>
        <v>0</v>
      </c>
      <c r="N60" s="3">
        <f t="shared" si="3"/>
        <v>1</v>
      </c>
      <c r="O60" s="3">
        <f t="shared" si="10"/>
        <v>0</v>
      </c>
      <c r="P60" s="3">
        <f t="shared" si="4"/>
        <v>1</v>
      </c>
      <c r="Q60" s="3">
        <f t="shared" si="10"/>
        <v>0</v>
      </c>
      <c r="R60" s="3">
        <f t="shared" si="5"/>
        <v>1</v>
      </c>
    </row>
    <row r="61" spans="1:18" x14ac:dyDescent="0.3">
      <c r="A61" s="25" t="s">
        <v>253</v>
      </c>
      <c r="B61" s="17" t="s">
        <v>644</v>
      </c>
      <c r="C61" s="17" t="s">
        <v>140</v>
      </c>
      <c r="D61" s="26"/>
      <c r="E61" s="37"/>
      <c r="F61" s="3">
        <f t="shared" si="10"/>
        <v>1</v>
      </c>
      <c r="G61" s="3">
        <f t="shared" si="10"/>
        <v>0</v>
      </c>
      <c r="H61" s="3">
        <f t="shared" si="0"/>
        <v>1</v>
      </c>
      <c r="I61" s="3">
        <f t="shared" si="10"/>
        <v>0</v>
      </c>
      <c r="J61" s="3">
        <f t="shared" si="1"/>
        <v>1</v>
      </c>
      <c r="K61" s="3">
        <f t="shared" si="10"/>
        <v>0</v>
      </c>
      <c r="L61" s="3">
        <f t="shared" si="2"/>
        <v>1</v>
      </c>
      <c r="M61" s="3">
        <f t="shared" si="10"/>
        <v>0</v>
      </c>
      <c r="N61" s="3">
        <f t="shared" si="3"/>
        <v>1</v>
      </c>
      <c r="O61" s="3">
        <f t="shared" si="10"/>
        <v>0</v>
      </c>
      <c r="P61" s="3">
        <f t="shared" si="4"/>
        <v>1</v>
      </c>
      <c r="Q61" s="3">
        <f t="shared" si="10"/>
        <v>0</v>
      </c>
      <c r="R61" s="3">
        <f t="shared" si="5"/>
        <v>1</v>
      </c>
    </row>
    <row r="62" spans="1:18" x14ac:dyDescent="0.3">
      <c r="A62" s="25" t="s">
        <v>254</v>
      </c>
      <c r="B62" s="17" t="s">
        <v>644</v>
      </c>
      <c r="C62" s="17" t="s">
        <v>140</v>
      </c>
      <c r="D62" s="17" t="s">
        <v>11</v>
      </c>
      <c r="E62" s="37"/>
      <c r="F62" s="3">
        <f t="shared" si="10"/>
        <v>1</v>
      </c>
      <c r="G62" s="3">
        <f t="shared" si="10"/>
        <v>0</v>
      </c>
      <c r="H62" s="3">
        <f t="shared" si="0"/>
        <v>1</v>
      </c>
      <c r="I62" s="3">
        <f t="shared" si="10"/>
        <v>0</v>
      </c>
      <c r="J62" s="3">
        <f t="shared" si="1"/>
        <v>1</v>
      </c>
      <c r="K62" s="3">
        <f t="shared" si="10"/>
        <v>0</v>
      </c>
      <c r="L62" s="3">
        <f t="shared" si="2"/>
        <v>1</v>
      </c>
      <c r="M62" s="3">
        <f t="shared" si="10"/>
        <v>0</v>
      </c>
      <c r="N62" s="3">
        <f t="shared" si="3"/>
        <v>1</v>
      </c>
      <c r="O62" s="3">
        <f t="shared" si="10"/>
        <v>0</v>
      </c>
      <c r="P62" s="3">
        <f t="shared" si="4"/>
        <v>1</v>
      </c>
      <c r="Q62" s="3">
        <f t="shared" si="10"/>
        <v>0</v>
      </c>
      <c r="R62" s="3">
        <f t="shared" si="5"/>
        <v>1</v>
      </c>
    </row>
    <row r="63" spans="1:18" ht="45" x14ac:dyDescent="0.3">
      <c r="A63" s="25" t="s">
        <v>123</v>
      </c>
      <c r="B63" s="17" t="s">
        <v>644</v>
      </c>
      <c r="C63" s="17" t="s">
        <v>140</v>
      </c>
      <c r="D63" s="17" t="s">
        <v>11</v>
      </c>
      <c r="E63" s="17">
        <v>600</v>
      </c>
      <c r="F63" s="3">
        <f t="shared" si="10"/>
        <v>1</v>
      </c>
      <c r="G63" s="3">
        <f t="shared" si="10"/>
        <v>0</v>
      </c>
      <c r="H63" s="3">
        <f t="shared" si="0"/>
        <v>1</v>
      </c>
      <c r="I63" s="3">
        <f t="shared" si="10"/>
        <v>0</v>
      </c>
      <c r="J63" s="3">
        <f t="shared" si="1"/>
        <v>1</v>
      </c>
      <c r="K63" s="3">
        <f t="shared" si="10"/>
        <v>0</v>
      </c>
      <c r="L63" s="3">
        <f t="shared" si="2"/>
        <v>1</v>
      </c>
      <c r="M63" s="3">
        <f t="shared" si="10"/>
        <v>0</v>
      </c>
      <c r="N63" s="3">
        <f t="shared" si="3"/>
        <v>1</v>
      </c>
      <c r="O63" s="3">
        <f t="shared" si="10"/>
        <v>0</v>
      </c>
      <c r="P63" s="3">
        <f t="shared" si="4"/>
        <v>1</v>
      </c>
      <c r="Q63" s="3">
        <f t="shared" si="10"/>
        <v>0</v>
      </c>
      <c r="R63" s="3">
        <f t="shared" si="5"/>
        <v>1</v>
      </c>
    </row>
    <row r="64" spans="1:18" x14ac:dyDescent="0.3">
      <c r="A64" s="25" t="s">
        <v>131</v>
      </c>
      <c r="B64" s="17" t="s">
        <v>644</v>
      </c>
      <c r="C64" s="17" t="s">
        <v>140</v>
      </c>
      <c r="D64" s="17" t="s">
        <v>11</v>
      </c>
      <c r="E64" s="17">
        <v>610</v>
      </c>
      <c r="F64" s="3">
        <v>1</v>
      </c>
      <c r="G64" s="3"/>
      <c r="H64" s="3">
        <f t="shared" si="0"/>
        <v>1</v>
      </c>
      <c r="I64" s="3"/>
      <c r="J64" s="3">
        <f t="shared" si="1"/>
        <v>1</v>
      </c>
      <c r="K64" s="3"/>
      <c r="L64" s="3">
        <f t="shared" si="2"/>
        <v>1</v>
      </c>
      <c r="M64" s="3"/>
      <c r="N64" s="3">
        <f t="shared" si="3"/>
        <v>1</v>
      </c>
      <c r="O64" s="3"/>
      <c r="P64" s="3">
        <f t="shared" si="4"/>
        <v>1</v>
      </c>
      <c r="Q64" s="3"/>
      <c r="R64" s="3">
        <f t="shared" si="5"/>
        <v>1</v>
      </c>
    </row>
    <row r="65" spans="1:18" s="48" customFormat="1" ht="38.25" x14ac:dyDescent="0.2">
      <c r="A65" s="6" t="s">
        <v>802</v>
      </c>
      <c r="B65" s="38" t="s">
        <v>804</v>
      </c>
      <c r="C65" s="38"/>
      <c r="D65" s="38"/>
      <c r="E65" s="38"/>
      <c r="F65" s="39"/>
      <c r="G65" s="39"/>
      <c r="H65" s="39"/>
      <c r="I65" s="39">
        <f>I66+I71</f>
        <v>1200.3</v>
      </c>
      <c r="J65" s="39">
        <f t="shared" si="1"/>
        <v>1200.3</v>
      </c>
      <c r="K65" s="39">
        <f>K66+K71</f>
        <v>0</v>
      </c>
      <c r="L65" s="39">
        <f t="shared" si="2"/>
        <v>1200.3</v>
      </c>
      <c r="M65" s="39">
        <f>M66+M71</f>
        <v>0</v>
      </c>
      <c r="N65" s="39">
        <f t="shared" si="3"/>
        <v>1200.3</v>
      </c>
      <c r="O65" s="39">
        <f>O66+O71</f>
        <v>0.3</v>
      </c>
      <c r="P65" s="39">
        <f t="shared" si="4"/>
        <v>1200.5999999999999</v>
      </c>
      <c r="Q65" s="39">
        <f>Q66+Q71</f>
        <v>0</v>
      </c>
      <c r="R65" s="39">
        <f t="shared" si="5"/>
        <v>1200.5999999999999</v>
      </c>
    </row>
    <row r="66" spans="1:18" ht="43.9" customHeight="1" x14ac:dyDescent="0.3">
      <c r="A66" s="7" t="s">
        <v>805</v>
      </c>
      <c r="B66" s="17" t="s">
        <v>806</v>
      </c>
      <c r="C66" s="17"/>
      <c r="D66" s="1"/>
      <c r="E66" s="17"/>
      <c r="F66" s="3"/>
      <c r="G66" s="3"/>
      <c r="H66" s="3"/>
      <c r="I66" s="3">
        <f>I67</f>
        <v>1200</v>
      </c>
      <c r="J66" s="3">
        <f t="shared" si="1"/>
        <v>1200</v>
      </c>
      <c r="K66" s="3">
        <f>K67</f>
        <v>0</v>
      </c>
      <c r="L66" s="3">
        <f t="shared" si="2"/>
        <v>1200</v>
      </c>
      <c r="M66" s="3">
        <f>M67</f>
        <v>0</v>
      </c>
      <c r="N66" s="3">
        <f t="shared" si="3"/>
        <v>1200</v>
      </c>
      <c r="O66" s="3">
        <f>O67</f>
        <v>0</v>
      </c>
      <c r="P66" s="3">
        <f t="shared" si="4"/>
        <v>1200</v>
      </c>
      <c r="Q66" s="3">
        <f>Q67</f>
        <v>0</v>
      </c>
      <c r="R66" s="3">
        <f t="shared" si="5"/>
        <v>1200</v>
      </c>
    </row>
    <row r="67" spans="1:18" ht="18.600000000000001" customHeight="1" x14ac:dyDescent="0.3">
      <c r="A67" s="25" t="s">
        <v>253</v>
      </c>
      <c r="B67" s="17" t="s">
        <v>806</v>
      </c>
      <c r="C67" s="17" t="s">
        <v>140</v>
      </c>
      <c r="D67" s="26"/>
      <c r="E67" s="17"/>
      <c r="F67" s="3"/>
      <c r="G67" s="3"/>
      <c r="H67" s="3"/>
      <c r="I67" s="3">
        <f>I68</f>
        <v>1200</v>
      </c>
      <c r="J67" s="3">
        <f t="shared" si="1"/>
        <v>1200</v>
      </c>
      <c r="K67" s="3">
        <f>K68</f>
        <v>0</v>
      </c>
      <c r="L67" s="3">
        <f t="shared" si="2"/>
        <v>1200</v>
      </c>
      <c r="M67" s="3">
        <f>M68</f>
        <v>0</v>
      </c>
      <c r="N67" s="3">
        <f t="shared" si="3"/>
        <v>1200</v>
      </c>
      <c r="O67" s="3">
        <f>O68</f>
        <v>0</v>
      </c>
      <c r="P67" s="3">
        <f t="shared" si="4"/>
        <v>1200</v>
      </c>
      <c r="Q67" s="3">
        <f>Q68</f>
        <v>0</v>
      </c>
      <c r="R67" s="3">
        <f t="shared" si="5"/>
        <v>1200</v>
      </c>
    </row>
    <row r="68" spans="1:18" ht="30" x14ac:dyDescent="0.3">
      <c r="A68" s="25" t="s">
        <v>273</v>
      </c>
      <c r="B68" s="17" t="s">
        <v>806</v>
      </c>
      <c r="C68" s="17" t="s">
        <v>140</v>
      </c>
      <c r="D68" s="17" t="s">
        <v>40</v>
      </c>
      <c r="E68" s="17"/>
      <c r="F68" s="3"/>
      <c r="G68" s="3"/>
      <c r="H68" s="3"/>
      <c r="I68" s="3">
        <f>I69</f>
        <v>1200</v>
      </c>
      <c r="J68" s="3">
        <f t="shared" si="1"/>
        <v>1200</v>
      </c>
      <c r="K68" s="3">
        <f>K69</f>
        <v>0</v>
      </c>
      <c r="L68" s="3">
        <f t="shared" si="2"/>
        <v>1200</v>
      </c>
      <c r="M68" s="3">
        <f>M69</f>
        <v>0</v>
      </c>
      <c r="N68" s="3">
        <f t="shared" si="3"/>
        <v>1200</v>
      </c>
      <c r="O68" s="3">
        <f>O69</f>
        <v>0</v>
      </c>
      <c r="P68" s="3">
        <f t="shared" si="4"/>
        <v>1200</v>
      </c>
      <c r="Q68" s="3">
        <f>Q69</f>
        <v>0</v>
      </c>
      <c r="R68" s="3">
        <f t="shared" si="5"/>
        <v>1200</v>
      </c>
    </row>
    <row r="69" spans="1:18" ht="30" x14ac:dyDescent="0.3">
      <c r="A69" s="25" t="s">
        <v>35</v>
      </c>
      <c r="B69" s="17" t="s">
        <v>806</v>
      </c>
      <c r="C69" s="17" t="s">
        <v>140</v>
      </c>
      <c r="D69" s="17" t="s">
        <v>40</v>
      </c>
      <c r="E69" s="17">
        <v>200</v>
      </c>
      <c r="F69" s="3"/>
      <c r="G69" s="3"/>
      <c r="H69" s="3"/>
      <c r="I69" s="3">
        <f>I70</f>
        <v>1200</v>
      </c>
      <c r="J69" s="3">
        <f t="shared" si="1"/>
        <v>1200</v>
      </c>
      <c r="K69" s="3">
        <f>K70</f>
        <v>0</v>
      </c>
      <c r="L69" s="3">
        <f t="shared" si="2"/>
        <v>1200</v>
      </c>
      <c r="M69" s="3">
        <f>M70</f>
        <v>0</v>
      </c>
      <c r="N69" s="3">
        <f t="shared" si="3"/>
        <v>1200</v>
      </c>
      <c r="O69" s="3">
        <f>O70</f>
        <v>0</v>
      </c>
      <c r="P69" s="3">
        <f t="shared" si="4"/>
        <v>1200</v>
      </c>
      <c r="Q69" s="3">
        <f>Q70</f>
        <v>0</v>
      </c>
      <c r="R69" s="3">
        <f t="shared" si="5"/>
        <v>1200</v>
      </c>
    </row>
    <row r="70" spans="1:18" ht="45" x14ac:dyDescent="0.3">
      <c r="A70" s="25" t="s">
        <v>36</v>
      </c>
      <c r="B70" s="17" t="s">
        <v>806</v>
      </c>
      <c r="C70" s="17" t="s">
        <v>140</v>
      </c>
      <c r="D70" s="17" t="s">
        <v>40</v>
      </c>
      <c r="E70" s="17">
        <v>240</v>
      </c>
      <c r="F70" s="3"/>
      <c r="G70" s="3"/>
      <c r="H70" s="3"/>
      <c r="I70" s="3">
        <v>1200</v>
      </c>
      <c r="J70" s="3">
        <f t="shared" si="1"/>
        <v>1200</v>
      </c>
      <c r="K70" s="3"/>
      <c r="L70" s="3">
        <f t="shared" si="2"/>
        <v>1200</v>
      </c>
      <c r="M70" s="3"/>
      <c r="N70" s="3">
        <f t="shared" si="3"/>
        <v>1200</v>
      </c>
      <c r="O70" s="3"/>
      <c r="P70" s="3">
        <f t="shared" si="4"/>
        <v>1200</v>
      </c>
      <c r="Q70" s="3"/>
      <c r="R70" s="3">
        <f t="shared" si="5"/>
        <v>1200</v>
      </c>
    </row>
    <row r="71" spans="1:18" ht="45" x14ac:dyDescent="0.3">
      <c r="A71" s="7" t="s">
        <v>807</v>
      </c>
      <c r="B71" s="17" t="s">
        <v>808</v>
      </c>
      <c r="C71" s="17"/>
      <c r="D71" s="1"/>
      <c r="E71" s="17"/>
      <c r="F71" s="3"/>
      <c r="G71" s="3"/>
      <c r="H71" s="3"/>
      <c r="I71" s="3">
        <f>I72</f>
        <v>0.3</v>
      </c>
      <c r="J71" s="3">
        <f t="shared" si="1"/>
        <v>0.3</v>
      </c>
      <c r="K71" s="3">
        <f>K72</f>
        <v>0</v>
      </c>
      <c r="L71" s="3">
        <f t="shared" si="2"/>
        <v>0.3</v>
      </c>
      <c r="M71" s="3">
        <f>M72</f>
        <v>0</v>
      </c>
      <c r="N71" s="3">
        <f t="shared" si="3"/>
        <v>0.3</v>
      </c>
      <c r="O71" s="3">
        <f>O72</f>
        <v>0.3</v>
      </c>
      <c r="P71" s="3">
        <f t="shared" si="4"/>
        <v>0.6</v>
      </c>
      <c r="Q71" s="3">
        <f>Q72</f>
        <v>0</v>
      </c>
      <c r="R71" s="3">
        <f t="shared" si="5"/>
        <v>0.6</v>
      </c>
    </row>
    <row r="72" spans="1:18" x14ac:dyDescent="0.3">
      <c r="A72" s="25" t="s">
        <v>253</v>
      </c>
      <c r="B72" s="17" t="s">
        <v>808</v>
      </c>
      <c r="C72" s="17" t="s">
        <v>140</v>
      </c>
      <c r="D72" s="26"/>
      <c r="E72" s="17"/>
      <c r="F72" s="3"/>
      <c r="G72" s="3"/>
      <c r="H72" s="3"/>
      <c r="I72" s="3">
        <f>I73</f>
        <v>0.3</v>
      </c>
      <c r="J72" s="3">
        <f t="shared" si="1"/>
        <v>0.3</v>
      </c>
      <c r="K72" s="3">
        <f>K73</f>
        <v>0</v>
      </c>
      <c r="L72" s="3">
        <f t="shared" si="2"/>
        <v>0.3</v>
      </c>
      <c r="M72" s="3">
        <f>M73</f>
        <v>0</v>
      </c>
      <c r="N72" s="3">
        <f t="shared" si="3"/>
        <v>0.3</v>
      </c>
      <c r="O72" s="3">
        <f>O73</f>
        <v>0.3</v>
      </c>
      <c r="P72" s="3">
        <f t="shared" si="4"/>
        <v>0.6</v>
      </c>
      <c r="Q72" s="3">
        <f>Q73</f>
        <v>0</v>
      </c>
      <c r="R72" s="3">
        <f t="shared" si="5"/>
        <v>0.6</v>
      </c>
    </row>
    <row r="73" spans="1:18" ht="30" x14ac:dyDescent="0.3">
      <c r="A73" s="25" t="s">
        <v>273</v>
      </c>
      <c r="B73" s="17" t="s">
        <v>808</v>
      </c>
      <c r="C73" s="17" t="s">
        <v>140</v>
      </c>
      <c r="D73" s="17" t="s">
        <v>40</v>
      </c>
      <c r="E73" s="17"/>
      <c r="F73" s="3"/>
      <c r="G73" s="3"/>
      <c r="H73" s="3"/>
      <c r="I73" s="3">
        <f>I74</f>
        <v>0.3</v>
      </c>
      <c r="J73" s="3">
        <f t="shared" si="1"/>
        <v>0.3</v>
      </c>
      <c r="K73" s="3">
        <f>K74</f>
        <v>0</v>
      </c>
      <c r="L73" s="3">
        <f t="shared" si="2"/>
        <v>0.3</v>
      </c>
      <c r="M73" s="3">
        <f>M74</f>
        <v>0</v>
      </c>
      <c r="N73" s="3">
        <f t="shared" si="3"/>
        <v>0.3</v>
      </c>
      <c r="O73" s="3">
        <f>O74</f>
        <v>0.3</v>
      </c>
      <c r="P73" s="3">
        <f t="shared" si="4"/>
        <v>0.6</v>
      </c>
      <c r="Q73" s="3">
        <f>Q74</f>
        <v>0</v>
      </c>
      <c r="R73" s="3">
        <f t="shared" si="5"/>
        <v>0.6</v>
      </c>
    </row>
    <row r="74" spans="1:18" ht="30" x14ac:dyDescent="0.3">
      <c r="A74" s="25" t="s">
        <v>35</v>
      </c>
      <c r="B74" s="17" t="s">
        <v>808</v>
      </c>
      <c r="C74" s="17" t="s">
        <v>140</v>
      </c>
      <c r="D74" s="17" t="s">
        <v>40</v>
      </c>
      <c r="E74" s="17">
        <v>200</v>
      </c>
      <c r="F74" s="3"/>
      <c r="G74" s="3"/>
      <c r="H74" s="3"/>
      <c r="I74" s="3">
        <f>I75</f>
        <v>0.3</v>
      </c>
      <c r="J74" s="3">
        <f t="shared" si="1"/>
        <v>0.3</v>
      </c>
      <c r="K74" s="3">
        <f>K75</f>
        <v>0</v>
      </c>
      <c r="L74" s="3">
        <f t="shared" si="2"/>
        <v>0.3</v>
      </c>
      <c r="M74" s="3">
        <f>M75</f>
        <v>0</v>
      </c>
      <c r="N74" s="3">
        <f t="shared" si="3"/>
        <v>0.3</v>
      </c>
      <c r="O74" s="3">
        <f>O75</f>
        <v>0.3</v>
      </c>
      <c r="P74" s="3">
        <f t="shared" si="4"/>
        <v>0.6</v>
      </c>
      <c r="Q74" s="3">
        <f>Q75</f>
        <v>0</v>
      </c>
      <c r="R74" s="3">
        <f t="shared" si="5"/>
        <v>0.6</v>
      </c>
    </row>
    <row r="75" spans="1:18" ht="45" x14ac:dyDescent="0.3">
      <c r="A75" s="25" t="s">
        <v>36</v>
      </c>
      <c r="B75" s="17" t="s">
        <v>808</v>
      </c>
      <c r="C75" s="17" t="s">
        <v>140</v>
      </c>
      <c r="D75" s="17" t="s">
        <v>40</v>
      </c>
      <c r="E75" s="17">
        <v>240</v>
      </c>
      <c r="F75" s="3"/>
      <c r="G75" s="3"/>
      <c r="H75" s="3"/>
      <c r="I75" s="3">
        <v>0.3</v>
      </c>
      <c r="J75" s="3">
        <f t="shared" si="1"/>
        <v>0.3</v>
      </c>
      <c r="K75" s="3"/>
      <c r="L75" s="3">
        <f t="shared" si="2"/>
        <v>0.3</v>
      </c>
      <c r="M75" s="3"/>
      <c r="N75" s="3">
        <f t="shared" si="3"/>
        <v>0.3</v>
      </c>
      <c r="O75" s="80">
        <v>0.3</v>
      </c>
      <c r="P75" s="3">
        <f t="shared" si="4"/>
        <v>0.6</v>
      </c>
      <c r="Q75" s="80"/>
      <c r="R75" s="3">
        <f t="shared" si="5"/>
        <v>0.6</v>
      </c>
    </row>
    <row r="76" spans="1:18" ht="38.25" x14ac:dyDescent="0.3">
      <c r="A76" s="34" t="s">
        <v>695</v>
      </c>
      <c r="B76" s="15" t="s">
        <v>267</v>
      </c>
      <c r="C76" s="26"/>
      <c r="D76" s="26"/>
      <c r="E76" s="37"/>
      <c r="F76" s="2">
        <f>F77</f>
        <v>4182.5999999999995</v>
      </c>
      <c r="G76" s="2">
        <f>G77</f>
        <v>502</v>
      </c>
      <c r="H76" s="2">
        <f t="shared" si="0"/>
        <v>4684.5999999999995</v>
      </c>
      <c r="I76" s="2">
        <f>I77</f>
        <v>0</v>
      </c>
      <c r="J76" s="2">
        <f t="shared" si="1"/>
        <v>4684.5999999999995</v>
      </c>
      <c r="K76" s="2">
        <f>K77</f>
        <v>0</v>
      </c>
      <c r="L76" s="2">
        <f t="shared" si="2"/>
        <v>4684.5999999999995</v>
      </c>
      <c r="M76" s="2">
        <f>M77</f>
        <v>394.5</v>
      </c>
      <c r="N76" s="2">
        <f t="shared" si="3"/>
        <v>5079.0999999999995</v>
      </c>
      <c r="O76" s="2">
        <f>O77</f>
        <v>-0.29999999999999993</v>
      </c>
      <c r="P76" s="2">
        <f t="shared" si="4"/>
        <v>5078.7999999999993</v>
      </c>
      <c r="Q76" s="2">
        <f>Q77</f>
        <v>0</v>
      </c>
      <c r="R76" s="2">
        <f t="shared" si="5"/>
        <v>5078.7999999999993</v>
      </c>
    </row>
    <row r="77" spans="1:18" ht="51" x14ac:dyDescent="0.3">
      <c r="A77" s="34" t="s">
        <v>430</v>
      </c>
      <c r="B77" s="38" t="s">
        <v>269</v>
      </c>
      <c r="C77" s="26"/>
      <c r="D77" s="26"/>
      <c r="E77" s="37"/>
      <c r="F77" s="39">
        <f>F78+F83+F86+F95</f>
        <v>4182.5999999999995</v>
      </c>
      <c r="G77" s="39">
        <f>G78+G83+G86+G95</f>
        <v>502</v>
      </c>
      <c r="H77" s="39">
        <f t="shared" si="0"/>
        <v>4684.5999999999995</v>
      </c>
      <c r="I77" s="39">
        <f>I78+I83+I86+I95</f>
        <v>0</v>
      </c>
      <c r="J77" s="39">
        <f t="shared" si="1"/>
        <v>4684.5999999999995</v>
      </c>
      <c r="K77" s="39">
        <f>K78+K83+K86+K95</f>
        <v>0</v>
      </c>
      <c r="L77" s="39">
        <f t="shared" si="2"/>
        <v>4684.5999999999995</v>
      </c>
      <c r="M77" s="39">
        <f>M78+M83+M86+M95</f>
        <v>394.5</v>
      </c>
      <c r="N77" s="39">
        <f t="shared" si="3"/>
        <v>5079.0999999999995</v>
      </c>
      <c r="O77" s="39">
        <f>O78+O83+O86+O95</f>
        <v>-0.29999999999999993</v>
      </c>
      <c r="P77" s="39">
        <f t="shared" si="4"/>
        <v>5078.7999999999993</v>
      </c>
      <c r="Q77" s="39">
        <f>Q78+Q83+Q86+Q95</f>
        <v>0</v>
      </c>
      <c r="R77" s="39">
        <f t="shared" si="5"/>
        <v>5078.7999999999993</v>
      </c>
    </row>
    <row r="78" spans="1:18" ht="31.5" customHeight="1" x14ac:dyDescent="0.3">
      <c r="A78" s="25" t="s">
        <v>50</v>
      </c>
      <c r="B78" s="17" t="s">
        <v>276</v>
      </c>
      <c r="C78" s="26"/>
      <c r="D78" s="26"/>
      <c r="E78" s="37"/>
      <c r="F78" s="3">
        <f t="shared" ref="F78:Q81" si="11">F79</f>
        <v>1419.6</v>
      </c>
      <c r="G78" s="3">
        <f t="shared" si="11"/>
        <v>0</v>
      </c>
      <c r="H78" s="3">
        <f t="shared" si="0"/>
        <v>1419.6</v>
      </c>
      <c r="I78" s="3">
        <f t="shared" si="11"/>
        <v>0</v>
      </c>
      <c r="J78" s="3">
        <f t="shared" si="1"/>
        <v>1419.6</v>
      </c>
      <c r="K78" s="3">
        <f t="shared" si="11"/>
        <v>0</v>
      </c>
      <c r="L78" s="3">
        <f t="shared" si="2"/>
        <v>1419.6</v>
      </c>
      <c r="M78" s="3">
        <f t="shared" si="11"/>
        <v>0</v>
      </c>
      <c r="N78" s="3">
        <f t="shared" si="3"/>
        <v>1419.6</v>
      </c>
      <c r="O78" s="3">
        <f t="shared" si="11"/>
        <v>0</v>
      </c>
      <c r="P78" s="3">
        <f t="shared" si="4"/>
        <v>1419.6</v>
      </c>
      <c r="Q78" s="3">
        <f t="shared" si="11"/>
        <v>0</v>
      </c>
      <c r="R78" s="3">
        <f t="shared" si="5"/>
        <v>1419.6</v>
      </c>
    </row>
    <row r="79" spans="1:18" x14ac:dyDescent="0.3">
      <c r="A79" s="25" t="s">
        <v>253</v>
      </c>
      <c r="B79" s="17" t="s">
        <v>276</v>
      </c>
      <c r="C79" s="17" t="s">
        <v>140</v>
      </c>
      <c r="D79" s="26"/>
      <c r="E79" s="37"/>
      <c r="F79" s="3">
        <f t="shared" si="11"/>
        <v>1419.6</v>
      </c>
      <c r="G79" s="3">
        <f t="shared" si="11"/>
        <v>0</v>
      </c>
      <c r="H79" s="3">
        <f t="shared" si="0"/>
        <v>1419.6</v>
      </c>
      <c r="I79" s="3">
        <f t="shared" si="11"/>
        <v>0</v>
      </c>
      <c r="J79" s="3">
        <f t="shared" si="1"/>
        <v>1419.6</v>
      </c>
      <c r="K79" s="3">
        <f t="shared" si="11"/>
        <v>0</v>
      </c>
      <c r="L79" s="3">
        <f t="shared" si="2"/>
        <v>1419.6</v>
      </c>
      <c r="M79" s="3">
        <f t="shared" si="11"/>
        <v>0</v>
      </c>
      <c r="N79" s="3">
        <f t="shared" si="3"/>
        <v>1419.6</v>
      </c>
      <c r="O79" s="3">
        <f t="shared" si="11"/>
        <v>0</v>
      </c>
      <c r="P79" s="3">
        <f t="shared" si="4"/>
        <v>1419.6</v>
      </c>
      <c r="Q79" s="3">
        <f t="shared" si="11"/>
        <v>0</v>
      </c>
      <c r="R79" s="3">
        <f t="shared" si="5"/>
        <v>1419.6</v>
      </c>
    </row>
    <row r="80" spans="1:18" ht="30" x14ac:dyDescent="0.3">
      <c r="A80" s="25" t="s">
        <v>273</v>
      </c>
      <c r="B80" s="17" t="s">
        <v>276</v>
      </c>
      <c r="C80" s="17" t="s">
        <v>140</v>
      </c>
      <c r="D80" s="17" t="s">
        <v>40</v>
      </c>
      <c r="E80" s="37"/>
      <c r="F80" s="3">
        <f t="shared" si="11"/>
        <v>1419.6</v>
      </c>
      <c r="G80" s="3">
        <f t="shared" si="11"/>
        <v>0</v>
      </c>
      <c r="H80" s="3">
        <f t="shared" si="0"/>
        <v>1419.6</v>
      </c>
      <c r="I80" s="3">
        <f t="shared" si="11"/>
        <v>0</v>
      </c>
      <c r="J80" s="3">
        <f t="shared" si="1"/>
        <v>1419.6</v>
      </c>
      <c r="K80" s="3">
        <f t="shared" si="11"/>
        <v>0</v>
      </c>
      <c r="L80" s="3">
        <f t="shared" si="2"/>
        <v>1419.6</v>
      </c>
      <c r="M80" s="3">
        <f t="shared" si="11"/>
        <v>0</v>
      </c>
      <c r="N80" s="3">
        <f t="shared" si="3"/>
        <v>1419.6</v>
      </c>
      <c r="O80" s="3">
        <f t="shared" si="11"/>
        <v>0</v>
      </c>
      <c r="P80" s="3">
        <f t="shared" si="4"/>
        <v>1419.6</v>
      </c>
      <c r="Q80" s="3">
        <f t="shared" si="11"/>
        <v>0</v>
      </c>
      <c r="R80" s="3">
        <f t="shared" si="5"/>
        <v>1419.6</v>
      </c>
    </row>
    <row r="81" spans="1:18" ht="90" x14ac:dyDescent="0.3">
      <c r="A81" s="25" t="s">
        <v>23</v>
      </c>
      <c r="B81" s="17" t="s">
        <v>276</v>
      </c>
      <c r="C81" s="17" t="s">
        <v>140</v>
      </c>
      <c r="D81" s="17" t="s">
        <v>40</v>
      </c>
      <c r="E81" s="17">
        <v>100</v>
      </c>
      <c r="F81" s="3">
        <f t="shared" si="11"/>
        <v>1419.6</v>
      </c>
      <c r="G81" s="3">
        <f t="shared" si="11"/>
        <v>0</v>
      </c>
      <c r="H81" s="3">
        <f t="shared" si="0"/>
        <v>1419.6</v>
      </c>
      <c r="I81" s="3">
        <f t="shared" si="11"/>
        <v>0</v>
      </c>
      <c r="J81" s="3">
        <f t="shared" si="1"/>
        <v>1419.6</v>
      </c>
      <c r="K81" s="3">
        <f t="shared" si="11"/>
        <v>0</v>
      </c>
      <c r="L81" s="3">
        <f t="shared" si="2"/>
        <v>1419.6</v>
      </c>
      <c r="M81" s="3">
        <f t="shared" si="11"/>
        <v>0</v>
      </c>
      <c r="N81" s="3">
        <f t="shared" si="3"/>
        <v>1419.6</v>
      </c>
      <c r="O81" s="3">
        <f t="shared" si="11"/>
        <v>0</v>
      </c>
      <c r="P81" s="3">
        <f t="shared" si="4"/>
        <v>1419.6</v>
      </c>
      <c r="Q81" s="3">
        <f t="shared" si="11"/>
        <v>0</v>
      </c>
      <c r="R81" s="3">
        <f t="shared" si="5"/>
        <v>1419.6</v>
      </c>
    </row>
    <row r="82" spans="1:18" ht="32.25" customHeight="1" x14ac:dyDescent="0.3">
      <c r="A82" s="25" t="s">
        <v>24</v>
      </c>
      <c r="B82" s="17" t="s">
        <v>276</v>
      </c>
      <c r="C82" s="17" t="s">
        <v>140</v>
      </c>
      <c r="D82" s="17" t="s">
        <v>40</v>
      </c>
      <c r="E82" s="17">
        <v>120</v>
      </c>
      <c r="F82" s="3">
        <v>1419.6</v>
      </c>
      <c r="G82" s="3"/>
      <c r="H82" s="3">
        <f t="shared" si="0"/>
        <v>1419.6</v>
      </c>
      <c r="I82" s="3"/>
      <c r="J82" s="3">
        <f t="shared" si="1"/>
        <v>1419.6</v>
      </c>
      <c r="K82" s="3"/>
      <c r="L82" s="3">
        <f t="shared" si="2"/>
        <v>1419.6</v>
      </c>
      <c r="M82" s="3"/>
      <c r="N82" s="3">
        <f t="shared" si="3"/>
        <v>1419.6</v>
      </c>
      <c r="O82" s="3"/>
      <c r="P82" s="3">
        <f t="shared" si="4"/>
        <v>1419.6</v>
      </c>
      <c r="Q82" s="3"/>
      <c r="R82" s="3">
        <f t="shared" si="5"/>
        <v>1419.6</v>
      </c>
    </row>
    <row r="83" spans="1:18" ht="30" x14ac:dyDescent="0.3">
      <c r="A83" s="25" t="s">
        <v>25</v>
      </c>
      <c r="B83" s="17" t="s">
        <v>277</v>
      </c>
      <c r="C83" s="26"/>
      <c r="D83" s="26"/>
      <c r="E83" s="37"/>
      <c r="F83" s="3">
        <f t="shared" ref="F83:Q84" si="12">F84</f>
        <v>0</v>
      </c>
      <c r="G83" s="3">
        <f t="shared" si="12"/>
        <v>0</v>
      </c>
      <c r="H83" s="3">
        <f t="shared" si="0"/>
        <v>0</v>
      </c>
      <c r="I83" s="3">
        <f t="shared" si="12"/>
        <v>0</v>
      </c>
      <c r="J83" s="3">
        <f t="shared" si="1"/>
        <v>0</v>
      </c>
      <c r="K83" s="3">
        <f t="shared" si="12"/>
        <v>0</v>
      </c>
      <c r="L83" s="3">
        <f t="shared" si="2"/>
        <v>0</v>
      </c>
      <c r="M83" s="3">
        <f t="shared" si="12"/>
        <v>0</v>
      </c>
      <c r="N83" s="3">
        <f t="shared" si="3"/>
        <v>0</v>
      </c>
      <c r="O83" s="3">
        <f t="shared" si="12"/>
        <v>0</v>
      </c>
      <c r="P83" s="3">
        <f t="shared" si="4"/>
        <v>0</v>
      </c>
      <c r="Q83" s="3">
        <f t="shared" si="12"/>
        <v>0</v>
      </c>
      <c r="R83" s="3">
        <f t="shared" si="5"/>
        <v>0</v>
      </c>
    </row>
    <row r="84" spans="1:18" ht="30" x14ac:dyDescent="0.3">
      <c r="A84" s="25" t="s">
        <v>35</v>
      </c>
      <c r="B84" s="17" t="s">
        <v>277</v>
      </c>
      <c r="C84" s="17" t="s">
        <v>140</v>
      </c>
      <c r="D84" s="17" t="s">
        <v>40</v>
      </c>
      <c r="E84" s="17">
        <v>200</v>
      </c>
      <c r="F84" s="3">
        <f t="shared" si="12"/>
        <v>0</v>
      </c>
      <c r="G84" s="3">
        <f t="shared" si="12"/>
        <v>0</v>
      </c>
      <c r="H84" s="3">
        <f t="shared" si="0"/>
        <v>0</v>
      </c>
      <c r="I84" s="3">
        <f t="shared" si="12"/>
        <v>0</v>
      </c>
      <c r="J84" s="3">
        <f t="shared" si="1"/>
        <v>0</v>
      </c>
      <c r="K84" s="3">
        <f t="shared" si="12"/>
        <v>0</v>
      </c>
      <c r="L84" s="3">
        <f t="shared" si="2"/>
        <v>0</v>
      </c>
      <c r="M84" s="3">
        <f t="shared" si="12"/>
        <v>0</v>
      </c>
      <c r="N84" s="3">
        <f t="shared" si="3"/>
        <v>0</v>
      </c>
      <c r="O84" s="3">
        <f t="shared" si="12"/>
        <v>0</v>
      </c>
      <c r="P84" s="3">
        <f t="shared" si="4"/>
        <v>0</v>
      </c>
      <c r="Q84" s="3">
        <f t="shared" si="12"/>
        <v>0</v>
      </c>
      <c r="R84" s="3">
        <f t="shared" si="5"/>
        <v>0</v>
      </c>
    </row>
    <row r="85" spans="1:18" ht="46.9" customHeight="1" x14ac:dyDescent="0.3">
      <c r="A85" s="25" t="s">
        <v>36</v>
      </c>
      <c r="B85" s="17" t="s">
        <v>277</v>
      </c>
      <c r="C85" s="17" t="s">
        <v>140</v>
      </c>
      <c r="D85" s="17" t="s">
        <v>40</v>
      </c>
      <c r="E85" s="17">
        <v>240</v>
      </c>
      <c r="F85" s="3">
        <v>0</v>
      </c>
      <c r="G85" s="3">
        <v>0</v>
      </c>
      <c r="H85" s="3">
        <f t="shared" si="0"/>
        <v>0</v>
      </c>
      <c r="I85" s="3">
        <v>0</v>
      </c>
      <c r="J85" s="3">
        <f t="shared" si="1"/>
        <v>0</v>
      </c>
      <c r="K85" s="3">
        <v>0</v>
      </c>
      <c r="L85" s="3">
        <f t="shared" si="2"/>
        <v>0</v>
      </c>
      <c r="M85" s="3">
        <v>0</v>
      </c>
      <c r="N85" s="3">
        <f t="shared" si="3"/>
        <v>0</v>
      </c>
      <c r="O85" s="3">
        <v>0</v>
      </c>
      <c r="P85" s="3">
        <f t="shared" si="4"/>
        <v>0</v>
      </c>
      <c r="Q85" s="3">
        <v>0</v>
      </c>
      <c r="R85" s="3">
        <f t="shared" si="5"/>
        <v>0</v>
      </c>
    </row>
    <row r="86" spans="1:18" ht="31.5" customHeight="1" x14ac:dyDescent="0.3">
      <c r="A86" s="25" t="s">
        <v>431</v>
      </c>
      <c r="B86" s="17" t="s">
        <v>279</v>
      </c>
      <c r="C86" s="26"/>
      <c r="D86" s="26"/>
      <c r="E86" s="37"/>
      <c r="F86" s="3">
        <f t="shared" ref="F86:Q87" si="13">F87</f>
        <v>2509.2999999999997</v>
      </c>
      <c r="G86" s="3">
        <f t="shared" si="13"/>
        <v>502</v>
      </c>
      <c r="H86" s="3">
        <f t="shared" si="0"/>
        <v>3011.2999999999997</v>
      </c>
      <c r="I86" s="3">
        <f t="shared" si="13"/>
        <v>0</v>
      </c>
      <c r="J86" s="3">
        <f t="shared" si="1"/>
        <v>3011.2999999999997</v>
      </c>
      <c r="K86" s="3">
        <f t="shared" si="13"/>
        <v>0</v>
      </c>
      <c r="L86" s="3">
        <f t="shared" si="2"/>
        <v>3011.2999999999997</v>
      </c>
      <c r="M86" s="3">
        <f t="shared" si="13"/>
        <v>390.7</v>
      </c>
      <c r="N86" s="3">
        <f t="shared" si="3"/>
        <v>3401.9999999999995</v>
      </c>
      <c r="O86" s="3">
        <f t="shared" si="13"/>
        <v>-0.29999999999999993</v>
      </c>
      <c r="P86" s="3">
        <f t="shared" si="4"/>
        <v>3401.6999999999994</v>
      </c>
      <c r="Q86" s="3">
        <f t="shared" si="13"/>
        <v>0</v>
      </c>
      <c r="R86" s="3">
        <f t="shared" si="5"/>
        <v>3401.6999999999994</v>
      </c>
    </row>
    <row r="87" spans="1:18" x14ac:dyDescent="0.3">
      <c r="A87" s="25" t="s">
        <v>253</v>
      </c>
      <c r="B87" s="17" t="s">
        <v>279</v>
      </c>
      <c r="C87" s="17" t="s">
        <v>140</v>
      </c>
      <c r="D87" s="26"/>
      <c r="E87" s="37"/>
      <c r="F87" s="3">
        <f t="shared" si="13"/>
        <v>2509.2999999999997</v>
      </c>
      <c r="G87" s="3">
        <f t="shared" si="13"/>
        <v>502</v>
      </c>
      <c r="H87" s="3">
        <f t="shared" si="0"/>
        <v>3011.2999999999997</v>
      </c>
      <c r="I87" s="3">
        <f t="shared" si="13"/>
        <v>0</v>
      </c>
      <c r="J87" s="3">
        <f t="shared" si="1"/>
        <v>3011.2999999999997</v>
      </c>
      <c r="K87" s="3">
        <f t="shared" si="13"/>
        <v>0</v>
      </c>
      <c r="L87" s="3">
        <f t="shared" si="2"/>
        <v>3011.2999999999997</v>
      </c>
      <c r="M87" s="3">
        <f t="shared" si="13"/>
        <v>390.7</v>
      </c>
      <c r="N87" s="3">
        <f t="shared" si="3"/>
        <v>3401.9999999999995</v>
      </c>
      <c r="O87" s="3">
        <f t="shared" si="13"/>
        <v>-0.29999999999999993</v>
      </c>
      <c r="P87" s="3">
        <f t="shared" si="4"/>
        <v>3401.6999999999994</v>
      </c>
      <c r="Q87" s="3">
        <f t="shared" si="13"/>
        <v>0</v>
      </c>
      <c r="R87" s="3">
        <f t="shared" si="5"/>
        <v>3401.6999999999994</v>
      </c>
    </row>
    <row r="88" spans="1:18" ht="30" x14ac:dyDescent="0.3">
      <c r="A88" s="25" t="s">
        <v>273</v>
      </c>
      <c r="B88" s="17" t="s">
        <v>279</v>
      </c>
      <c r="C88" s="17" t="s">
        <v>140</v>
      </c>
      <c r="D88" s="17" t="s">
        <v>40</v>
      </c>
      <c r="E88" s="37"/>
      <c r="F88" s="3">
        <f>F89+F91+F93</f>
        <v>2509.2999999999997</v>
      </c>
      <c r="G88" s="3">
        <f>G89+G91+G93</f>
        <v>502</v>
      </c>
      <c r="H88" s="3">
        <f t="shared" si="0"/>
        <v>3011.2999999999997</v>
      </c>
      <c r="I88" s="3">
        <f>I89+I91+I93</f>
        <v>0</v>
      </c>
      <c r="J88" s="3">
        <f t="shared" si="1"/>
        <v>3011.2999999999997</v>
      </c>
      <c r="K88" s="3">
        <f>K89+K91+K93</f>
        <v>0</v>
      </c>
      <c r="L88" s="3">
        <f t="shared" si="2"/>
        <v>3011.2999999999997</v>
      </c>
      <c r="M88" s="3">
        <f>M89+M91+M93</f>
        <v>390.7</v>
      </c>
      <c r="N88" s="3">
        <f t="shared" si="3"/>
        <v>3401.9999999999995</v>
      </c>
      <c r="O88" s="3">
        <f>O89+O91+O93</f>
        <v>-0.29999999999999993</v>
      </c>
      <c r="P88" s="3">
        <f t="shared" si="4"/>
        <v>3401.6999999999994</v>
      </c>
      <c r="Q88" s="3">
        <f>Q89+Q91+Q93</f>
        <v>0</v>
      </c>
      <c r="R88" s="3">
        <f t="shared" si="5"/>
        <v>3401.6999999999994</v>
      </c>
    </row>
    <row r="89" spans="1:18" ht="90" x14ac:dyDescent="0.3">
      <c r="A89" s="25" t="s">
        <v>23</v>
      </c>
      <c r="B89" s="17" t="s">
        <v>279</v>
      </c>
      <c r="C89" s="17" t="s">
        <v>140</v>
      </c>
      <c r="D89" s="17" t="s">
        <v>40</v>
      </c>
      <c r="E89" s="17">
        <v>100</v>
      </c>
      <c r="F89" s="3">
        <f>F90</f>
        <v>1790.5</v>
      </c>
      <c r="G89" s="3">
        <f>G90</f>
        <v>0</v>
      </c>
      <c r="H89" s="3">
        <f t="shared" si="0"/>
        <v>1790.5</v>
      </c>
      <c r="I89" s="3">
        <f>I90</f>
        <v>0</v>
      </c>
      <c r="J89" s="3">
        <f t="shared" si="1"/>
        <v>1790.5</v>
      </c>
      <c r="K89" s="3">
        <f>K90</f>
        <v>0</v>
      </c>
      <c r="L89" s="3">
        <f t="shared" si="2"/>
        <v>1790.5</v>
      </c>
      <c r="M89" s="3">
        <f>M90</f>
        <v>0</v>
      </c>
      <c r="N89" s="3">
        <f t="shared" si="3"/>
        <v>1790.5</v>
      </c>
      <c r="O89" s="3">
        <f>O90</f>
        <v>0</v>
      </c>
      <c r="P89" s="3">
        <f t="shared" si="4"/>
        <v>1790.5</v>
      </c>
      <c r="Q89" s="3">
        <f>Q90</f>
        <v>0</v>
      </c>
      <c r="R89" s="3">
        <f t="shared" si="5"/>
        <v>1790.5</v>
      </c>
    </row>
    <row r="90" spans="1:18" ht="30" x14ac:dyDescent="0.3">
      <c r="A90" s="25" t="s">
        <v>85</v>
      </c>
      <c r="B90" s="17" t="s">
        <v>279</v>
      </c>
      <c r="C90" s="17" t="s">
        <v>140</v>
      </c>
      <c r="D90" s="17" t="s">
        <v>40</v>
      </c>
      <c r="E90" s="17">
        <v>110</v>
      </c>
      <c r="F90" s="3">
        <v>1790.5</v>
      </c>
      <c r="G90" s="3"/>
      <c r="H90" s="3">
        <f t="shared" si="0"/>
        <v>1790.5</v>
      </c>
      <c r="I90" s="3"/>
      <c r="J90" s="3">
        <f t="shared" si="1"/>
        <v>1790.5</v>
      </c>
      <c r="K90" s="3"/>
      <c r="L90" s="3">
        <f t="shared" si="2"/>
        <v>1790.5</v>
      </c>
      <c r="M90" s="3"/>
      <c r="N90" s="3">
        <f t="shared" si="3"/>
        <v>1790.5</v>
      </c>
      <c r="O90" s="3"/>
      <c r="P90" s="3">
        <f t="shared" si="4"/>
        <v>1790.5</v>
      </c>
      <c r="Q90" s="3"/>
      <c r="R90" s="3">
        <f t="shared" si="5"/>
        <v>1790.5</v>
      </c>
    </row>
    <row r="91" spans="1:18" ht="30" x14ac:dyDescent="0.3">
      <c r="A91" s="25" t="s">
        <v>35</v>
      </c>
      <c r="B91" s="17" t="s">
        <v>279</v>
      </c>
      <c r="C91" s="17" t="s">
        <v>140</v>
      </c>
      <c r="D91" s="17" t="s">
        <v>40</v>
      </c>
      <c r="E91" s="17">
        <v>200</v>
      </c>
      <c r="F91" s="3">
        <f>F92</f>
        <v>717.2</v>
      </c>
      <c r="G91" s="3">
        <f>G92</f>
        <v>502</v>
      </c>
      <c r="H91" s="3">
        <f t="shared" si="0"/>
        <v>1219.2</v>
      </c>
      <c r="I91" s="3">
        <f>I92</f>
        <v>0</v>
      </c>
      <c r="J91" s="3">
        <f t="shared" si="1"/>
        <v>1219.2</v>
      </c>
      <c r="K91" s="3">
        <f>K92</f>
        <v>0</v>
      </c>
      <c r="L91" s="3">
        <f t="shared" si="2"/>
        <v>1219.2</v>
      </c>
      <c r="M91" s="3">
        <f>M92</f>
        <v>390.7</v>
      </c>
      <c r="N91" s="3">
        <f t="shared" si="3"/>
        <v>1609.9</v>
      </c>
      <c r="O91" s="3">
        <f>O92</f>
        <v>-1.2</v>
      </c>
      <c r="P91" s="3">
        <f t="shared" si="4"/>
        <v>1608.7</v>
      </c>
      <c r="Q91" s="3">
        <f>Q92</f>
        <v>-0.7</v>
      </c>
      <c r="R91" s="3">
        <f t="shared" si="5"/>
        <v>1608</v>
      </c>
    </row>
    <row r="92" spans="1:18" ht="31.15" customHeight="1" x14ac:dyDescent="0.3">
      <c r="A92" s="25" t="s">
        <v>36</v>
      </c>
      <c r="B92" s="17" t="s">
        <v>279</v>
      </c>
      <c r="C92" s="17" t="s">
        <v>140</v>
      </c>
      <c r="D92" s="17" t="s">
        <v>40</v>
      </c>
      <c r="E92" s="17">
        <v>240</v>
      </c>
      <c r="F92" s="3">
        <v>717.2</v>
      </c>
      <c r="G92" s="3">
        <v>502</v>
      </c>
      <c r="H92" s="3">
        <f t="shared" si="0"/>
        <v>1219.2</v>
      </c>
      <c r="I92" s="3">
        <v>0</v>
      </c>
      <c r="J92" s="3">
        <f t="shared" si="1"/>
        <v>1219.2</v>
      </c>
      <c r="K92" s="3">
        <v>0</v>
      </c>
      <c r="L92" s="3">
        <f t="shared" si="2"/>
        <v>1219.2</v>
      </c>
      <c r="M92" s="3">
        <v>390.7</v>
      </c>
      <c r="N92" s="3">
        <f t="shared" si="3"/>
        <v>1609.9</v>
      </c>
      <c r="O92" s="80">
        <v>-1.2</v>
      </c>
      <c r="P92" s="3">
        <f t="shared" si="4"/>
        <v>1608.7</v>
      </c>
      <c r="Q92" s="80">
        <f>-0.7</f>
        <v>-0.7</v>
      </c>
      <c r="R92" s="3">
        <f t="shared" si="5"/>
        <v>1608</v>
      </c>
    </row>
    <row r="93" spans="1:18" x14ac:dyDescent="0.3">
      <c r="A93" s="25" t="s">
        <v>37</v>
      </c>
      <c r="B93" s="17" t="s">
        <v>279</v>
      </c>
      <c r="C93" s="17" t="s">
        <v>140</v>
      </c>
      <c r="D93" s="17" t="s">
        <v>40</v>
      </c>
      <c r="E93" s="17">
        <v>800</v>
      </c>
      <c r="F93" s="3">
        <f>F94</f>
        <v>1.6</v>
      </c>
      <c r="G93" s="3">
        <f>G94</f>
        <v>0</v>
      </c>
      <c r="H93" s="3">
        <f t="shared" si="0"/>
        <v>1.6</v>
      </c>
      <c r="I93" s="3">
        <f>I94</f>
        <v>0</v>
      </c>
      <c r="J93" s="3">
        <f t="shared" si="1"/>
        <v>1.6</v>
      </c>
      <c r="K93" s="3">
        <f>K94</f>
        <v>0</v>
      </c>
      <c r="L93" s="3">
        <f t="shared" si="2"/>
        <v>1.6</v>
      </c>
      <c r="M93" s="3">
        <f>M94</f>
        <v>0</v>
      </c>
      <c r="N93" s="3">
        <f t="shared" si="3"/>
        <v>1.6</v>
      </c>
      <c r="O93" s="3">
        <f>O94</f>
        <v>0.9</v>
      </c>
      <c r="P93" s="3">
        <f t="shared" si="4"/>
        <v>2.5</v>
      </c>
      <c r="Q93" s="3">
        <f>Q94</f>
        <v>0.7</v>
      </c>
      <c r="R93" s="3">
        <f t="shared" si="5"/>
        <v>3.2</v>
      </c>
    </row>
    <row r="94" spans="1:18" x14ac:dyDescent="0.3">
      <c r="A94" s="25" t="s">
        <v>38</v>
      </c>
      <c r="B94" s="17" t="s">
        <v>279</v>
      </c>
      <c r="C94" s="17" t="s">
        <v>140</v>
      </c>
      <c r="D94" s="17" t="s">
        <v>40</v>
      </c>
      <c r="E94" s="17">
        <v>850</v>
      </c>
      <c r="F94" s="3">
        <v>1.6</v>
      </c>
      <c r="G94" s="3"/>
      <c r="H94" s="3">
        <f t="shared" si="0"/>
        <v>1.6</v>
      </c>
      <c r="I94" s="3"/>
      <c r="J94" s="3">
        <f t="shared" si="1"/>
        <v>1.6</v>
      </c>
      <c r="K94" s="3"/>
      <c r="L94" s="3">
        <f t="shared" si="2"/>
        <v>1.6</v>
      </c>
      <c r="M94" s="3"/>
      <c r="N94" s="3">
        <f t="shared" si="3"/>
        <v>1.6</v>
      </c>
      <c r="O94" s="80">
        <v>0.9</v>
      </c>
      <c r="P94" s="3">
        <f t="shared" si="4"/>
        <v>2.5</v>
      </c>
      <c r="Q94" s="80">
        <v>0.7</v>
      </c>
      <c r="R94" s="3">
        <f t="shared" si="5"/>
        <v>3.2</v>
      </c>
    </row>
    <row r="95" spans="1:18" ht="19.899999999999999" customHeight="1" x14ac:dyDescent="0.3">
      <c r="A95" s="25" t="s">
        <v>270</v>
      </c>
      <c r="B95" s="17" t="s">
        <v>271</v>
      </c>
      <c r="C95" s="26"/>
      <c r="D95" s="26"/>
      <c r="E95" s="37"/>
      <c r="F95" s="3">
        <f t="shared" ref="F95:Q96" si="14">F96</f>
        <v>253.7</v>
      </c>
      <c r="G95" s="3">
        <f t="shared" si="14"/>
        <v>0</v>
      </c>
      <c r="H95" s="3">
        <f t="shared" si="0"/>
        <v>253.7</v>
      </c>
      <c r="I95" s="3">
        <f t="shared" si="14"/>
        <v>0</v>
      </c>
      <c r="J95" s="3">
        <f t="shared" si="1"/>
        <v>253.7</v>
      </c>
      <c r="K95" s="3">
        <f t="shared" si="14"/>
        <v>0</v>
      </c>
      <c r="L95" s="3">
        <f t="shared" si="2"/>
        <v>253.7</v>
      </c>
      <c r="M95" s="3">
        <f t="shared" si="14"/>
        <v>3.8</v>
      </c>
      <c r="N95" s="3">
        <f t="shared" si="3"/>
        <v>257.5</v>
      </c>
      <c r="O95" s="3">
        <f t="shared" si="14"/>
        <v>0</v>
      </c>
      <c r="P95" s="3">
        <f t="shared" si="4"/>
        <v>257.5</v>
      </c>
      <c r="Q95" s="3">
        <f t="shared" si="14"/>
        <v>0</v>
      </c>
      <c r="R95" s="3">
        <f t="shared" si="5"/>
        <v>257.5</v>
      </c>
    </row>
    <row r="96" spans="1:18" x14ac:dyDescent="0.3">
      <c r="A96" s="25" t="s">
        <v>253</v>
      </c>
      <c r="B96" s="17" t="s">
        <v>271</v>
      </c>
      <c r="C96" s="17" t="s">
        <v>140</v>
      </c>
      <c r="D96" s="26"/>
      <c r="E96" s="37"/>
      <c r="F96" s="3">
        <f t="shared" si="14"/>
        <v>253.7</v>
      </c>
      <c r="G96" s="3">
        <f t="shared" si="14"/>
        <v>0</v>
      </c>
      <c r="H96" s="3">
        <f t="shared" si="0"/>
        <v>253.7</v>
      </c>
      <c r="I96" s="3">
        <f t="shared" si="14"/>
        <v>0</v>
      </c>
      <c r="J96" s="3">
        <f t="shared" si="1"/>
        <v>253.7</v>
      </c>
      <c r="K96" s="3">
        <f t="shared" si="14"/>
        <v>0</v>
      </c>
      <c r="L96" s="3">
        <f t="shared" si="2"/>
        <v>253.7</v>
      </c>
      <c r="M96" s="3">
        <f t="shared" si="14"/>
        <v>3.8</v>
      </c>
      <c r="N96" s="3">
        <f t="shared" si="3"/>
        <v>257.5</v>
      </c>
      <c r="O96" s="3">
        <f t="shared" si="14"/>
        <v>0</v>
      </c>
      <c r="P96" s="3">
        <f t="shared" si="4"/>
        <v>257.5</v>
      </c>
      <c r="Q96" s="3">
        <f t="shared" si="14"/>
        <v>0</v>
      </c>
      <c r="R96" s="3">
        <f t="shared" si="5"/>
        <v>257.5</v>
      </c>
    </row>
    <row r="97" spans="1:18" x14ac:dyDescent="0.3">
      <c r="A97" s="25" t="s">
        <v>254</v>
      </c>
      <c r="B97" s="17" t="s">
        <v>271</v>
      </c>
      <c r="C97" s="17" t="s">
        <v>140</v>
      </c>
      <c r="D97" s="17" t="s">
        <v>11</v>
      </c>
      <c r="E97" s="37"/>
      <c r="F97" s="3">
        <f>F98+F100</f>
        <v>253.7</v>
      </c>
      <c r="G97" s="3">
        <f>G98+G100</f>
        <v>0</v>
      </c>
      <c r="H97" s="3">
        <f t="shared" si="0"/>
        <v>253.7</v>
      </c>
      <c r="I97" s="3">
        <f>I98+I100</f>
        <v>0</v>
      </c>
      <c r="J97" s="3">
        <f t="shared" si="1"/>
        <v>253.7</v>
      </c>
      <c r="K97" s="3">
        <f>K98+K100</f>
        <v>0</v>
      </c>
      <c r="L97" s="3">
        <f t="shared" si="2"/>
        <v>253.7</v>
      </c>
      <c r="M97" s="3">
        <f>M98+M100</f>
        <v>3.8</v>
      </c>
      <c r="N97" s="3">
        <f t="shared" si="3"/>
        <v>257.5</v>
      </c>
      <c r="O97" s="3">
        <f>O98+O100</f>
        <v>0</v>
      </c>
      <c r="P97" s="3">
        <f t="shared" si="4"/>
        <v>257.5</v>
      </c>
      <c r="Q97" s="3">
        <f>Q98+Q100</f>
        <v>0</v>
      </c>
      <c r="R97" s="3">
        <f t="shared" si="5"/>
        <v>257.5</v>
      </c>
    </row>
    <row r="98" spans="1:18" ht="30" x14ac:dyDescent="0.3">
      <c r="A98" s="25" t="s">
        <v>35</v>
      </c>
      <c r="B98" s="17" t="s">
        <v>271</v>
      </c>
      <c r="C98" s="17" t="s">
        <v>140</v>
      </c>
      <c r="D98" s="17" t="s">
        <v>11</v>
      </c>
      <c r="E98" s="17">
        <v>200</v>
      </c>
      <c r="F98" s="3">
        <f>F99</f>
        <v>253.7</v>
      </c>
      <c r="G98" s="3">
        <f>G99</f>
        <v>0</v>
      </c>
      <c r="H98" s="3">
        <f t="shared" si="0"/>
        <v>253.7</v>
      </c>
      <c r="I98" s="3">
        <f>I99</f>
        <v>0</v>
      </c>
      <c r="J98" s="3">
        <f t="shared" si="1"/>
        <v>253.7</v>
      </c>
      <c r="K98" s="3">
        <f>K99</f>
        <v>0</v>
      </c>
      <c r="L98" s="3">
        <f t="shared" si="2"/>
        <v>253.7</v>
      </c>
      <c r="M98" s="3">
        <f>M99</f>
        <v>3.8</v>
      </c>
      <c r="N98" s="3">
        <f t="shared" si="3"/>
        <v>257.5</v>
      </c>
      <c r="O98" s="3">
        <f>O99</f>
        <v>0</v>
      </c>
      <c r="P98" s="3">
        <f t="shared" si="4"/>
        <v>257.5</v>
      </c>
      <c r="Q98" s="3">
        <f>Q99</f>
        <v>0</v>
      </c>
      <c r="R98" s="3">
        <f t="shared" si="5"/>
        <v>257.5</v>
      </c>
    </row>
    <row r="99" spans="1:18" ht="31.15" customHeight="1" x14ac:dyDescent="0.3">
      <c r="A99" s="25" t="s">
        <v>36</v>
      </c>
      <c r="B99" s="17" t="s">
        <v>271</v>
      </c>
      <c r="C99" s="17" t="s">
        <v>140</v>
      </c>
      <c r="D99" s="17" t="s">
        <v>11</v>
      </c>
      <c r="E99" s="17">
        <v>240</v>
      </c>
      <c r="F99" s="3">
        <v>253.7</v>
      </c>
      <c r="G99" s="3"/>
      <c r="H99" s="3">
        <f t="shared" si="0"/>
        <v>253.7</v>
      </c>
      <c r="I99" s="3"/>
      <c r="J99" s="3">
        <f t="shared" si="1"/>
        <v>253.7</v>
      </c>
      <c r="K99" s="3"/>
      <c r="L99" s="3">
        <f t="shared" si="2"/>
        <v>253.7</v>
      </c>
      <c r="M99" s="3">
        <v>3.8</v>
      </c>
      <c r="N99" s="3">
        <f t="shared" si="3"/>
        <v>257.5</v>
      </c>
      <c r="O99" s="3">
        <v>0</v>
      </c>
      <c r="P99" s="3">
        <f t="shared" si="4"/>
        <v>257.5</v>
      </c>
      <c r="Q99" s="3">
        <v>0</v>
      </c>
      <c r="R99" s="3">
        <f t="shared" si="5"/>
        <v>257.5</v>
      </c>
    </row>
    <row r="100" spans="1:18" x14ac:dyDescent="0.3">
      <c r="A100" s="25" t="s">
        <v>37</v>
      </c>
      <c r="B100" s="17" t="s">
        <v>271</v>
      </c>
      <c r="C100" s="17" t="s">
        <v>140</v>
      </c>
      <c r="D100" s="17" t="s">
        <v>11</v>
      </c>
      <c r="E100" s="17">
        <v>800</v>
      </c>
      <c r="F100" s="3">
        <f>F101</f>
        <v>0</v>
      </c>
      <c r="G100" s="3">
        <f>G101</f>
        <v>0</v>
      </c>
      <c r="H100" s="3">
        <f t="shared" si="0"/>
        <v>0</v>
      </c>
      <c r="I100" s="3">
        <f>I101</f>
        <v>0</v>
      </c>
      <c r="J100" s="3">
        <f t="shared" si="1"/>
        <v>0</v>
      </c>
      <c r="K100" s="3">
        <f>K101</f>
        <v>0</v>
      </c>
      <c r="L100" s="3">
        <f t="shared" si="2"/>
        <v>0</v>
      </c>
      <c r="M100" s="3">
        <f>M101</f>
        <v>0</v>
      </c>
      <c r="N100" s="3">
        <f t="shared" si="3"/>
        <v>0</v>
      </c>
      <c r="O100" s="3">
        <f>O101</f>
        <v>0</v>
      </c>
      <c r="P100" s="3">
        <f t="shared" si="4"/>
        <v>0</v>
      </c>
      <c r="Q100" s="3">
        <f>Q101</f>
        <v>0</v>
      </c>
      <c r="R100" s="3">
        <f t="shared" si="5"/>
        <v>0</v>
      </c>
    </row>
    <row r="101" spans="1:18" x14ac:dyDescent="0.3">
      <c r="A101" s="25" t="s">
        <v>38</v>
      </c>
      <c r="B101" s="17" t="s">
        <v>271</v>
      </c>
      <c r="C101" s="17" t="s">
        <v>140</v>
      </c>
      <c r="D101" s="17" t="s">
        <v>11</v>
      </c>
      <c r="E101" s="17">
        <v>850</v>
      </c>
      <c r="F101" s="3">
        <v>0</v>
      </c>
      <c r="G101" s="3">
        <v>0</v>
      </c>
      <c r="H101" s="3">
        <f t="shared" si="0"/>
        <v>0</v>
      </c>
      <c r="I101" s="3">
        <v>0</v>
      </c>
      <c r="J101" s="3">
        <f t="shared" si="1"/>
        <v>0</v>
      </c>
      <c r="K101" s="3">
        <v>0</v>
      </c>
      <c r="L101" s="3">
        <f t="shared" si="2"/>
        <v>0</v>
      </c>
      <c r="M101" s="3">
        <v>0</v>
      </c>
      <c r="N101" s="3">
        <f t="shared" si="3"/>
        <v>0</v>
      </c>
      <c r="O101" s="3">
        <v>0</v>
      </c>
      <c r="P101" s="3">
        <f t="shared" si="4"/>
        <v>0</v>
      </c>
      <c r="Q101" s="3">
        <v>0</v>
      </c>
      <c r="R101" s="3">
        <f t="shared" si="5"/>
        <v>0</v>
      </c>
    </row>
    <row r="102" spans="1:18" ht="39.75" customHeight="1" x14ac:dyDescent="0.3">
      <c r="A102" s="34" t="s">
        <v>696</v>
      </c>
      <c r="B102" s="15" t="s">
        <v>116</v>
      </c>
      <c r="C102" s="26"/>
      <c r="D102" s="26"/>
      <c r="E102" s="37"/>
      <c r="F102" s="2">
        <f>F103+F110</f>
        <v>964.4</v>
      </c>
      <c r="G102" s="2">
        <f>G103+G110</f>
        <v>0</v>
      </c>
      <c r="H102" s="2">
        <f t="shared" si="0"/>
        <v>964.4</v>
      </c>
      <c r="I102" s="2">
        <f>I103+I110</f>
        <v>0</v>
      </c>
      <c r="J102" s="2">
        <f t="shared" si="1"/>
        <v>964.4</v>
      </c>
      <c r="K102" s="2">
        <f>K103+K110</f>
        <v>0</v>
      </c>
      <c r="L102" s="2">
        <f t="shared" si="2"/>
        <v>964.4</v>
      </c>
      <c r="M102" s="2">
        <f>M103+M110</f>
        <v>0</v>
      </c>
      <c r="N102" s="2">
        <f t="shared" si="3"/>
        <v>964.4</v>
      </c>
      <c r="O102" s="2">
        <f>O103+O110</f>
        <v>0</v>
      </c>
      <c r="P102" s="2">
        <f t="shared" si="4"/>
        <v>964.4</v>
      </c>
      <c r="Q102" s="2">
        <f>Q103+Q110</f>
        <v>0</v>
      </c>
      <c r="R102" s="2">
        <f t="shared" si="5"/>
        <v>964.4</v>
      </c>
    </row>
    <row r="103" spans="1:18" ht="51" x14ac:dyDescent="0.3">
      <c r="A103" s="34" t="s">
        <v>432</v>
      </c>
      <c r="B103" s="15" t="s">
        <v>118</v>
      </c>
      <c r="C103" s="26"/>
      <c r="D103" s="26"/>
      <c r="E103" s="37"/>
      <c r="F103" s="2">
        <f t="shared" ref="F103:Q108" si="15">F104</f>
        <v>914.4</v>
      </c>
      <c r="G103" s="2">
        <f t="shared" si="15"/>
        <v>0</v>
      </c>
      <c r="H103" s="2">
        <f t="shared" si="0"/>
        <v>914.4</v>
      </c>
      <c r="I103" s="2">
        <f t="shared" si="15"/>
        <v>0</v>
      </c>
      <c r="J103" s="2">
        <f t="shared" si="1"/>
        <v>914.4</v>
      </c>
      <c r="K103" s="2">
        <f t="shared" si="15"/>
        <v>0</v>
      </c>
      <c r="L103" s="2">
        <f t="shared" si="2"/>
        <v>914.4</v>
      </c>
      <c r="M103" s="2">
        <f t="shared" si="15"/>
        <v>0</v>
      </c>
      <c r="N103" s="2">
        <f t="shared" si="3"/>
        <v>914.4</v>
      </c>
      <c r="O103" s="2">
        <f t="shared" si="15"/>
        <v>0</v>
      </c>
      <c r="P103" s="2">
        <f t="shared" si="4"/>
        <v>914.4</v>
      </c>
      <c r="Q103" s="2">
        <f t="shared" si="15"/>
        <v>0</v>
      </c>
      <c r="R103" s="2">
        <f t="shared" si="5"/>
        <v>914.4</v>
      </c>
    </row>
    <row r="104" spans="1:18" ht="60" x14ac:dyDescent="0.3">
      <c r="A104" s="25" t="s">
        <v>119</v>
      </c>
      <c r="B104" s="17" t="s">
        <v>433</v>
      </c>
      <c r="C104" s="26"/>
      <c r="D104" s="26"/>
      <c r="E104" s="37"/>
      <c r="F104" s="3">
        <f t="shared" si="15"/>
        <v>914.4</v>
      </c>
      <c r="G104" s="3">
        <f t="shared" si="15"/>
        <v>0</v>
      </c>
      <c r="H104" s="3">
        <f t="shared" si="0"/>
        <v>914.4</v>
      </c>
      <c r="I104" s="3">
        <f t="shared" si="15"/>
        <v>0</v>
      </c>
      <c r="J104" s="3">
        <f t="shared" si="1"/>
        <v>914.4</v>
      </c>
      <c r="K104" s="3">
        <f t="shared" si="15"/>
        <v>0</v>
      </c>
      <c r="L104" s="3">
        <f t="shared" si="2"/>
        <v>914.4</v>
      </c>
      <c r="M104" s="3">
        <f t="shared" si="15"/>
        <v>0</v>
      </c>
      <c r="N104" s="3">
        <f t="shared" si="3"/>
        <v>914.4</v>
      </c>
      <c r="O104" s="3">
        <f t="shared" si="15"/>
        <v>0</v>
      </c>
      <c r="P104" s="3">
        <f t="shared" si="4"/>
        <v>914.4</v>
      </c>
      <c r="Q104" s="3">
        <f t="shared" si="15"/>
        <v>0</v>
      </c>
      <c r="R104" s="3">
        <f t="shared" si="5"/>
        <v>914.4</v>
      </c>
    </row>
    <row r="105" spans="1:18" ht="60" x14ac:dyDescent="0.3">
      <c r="A105" s="25" t="s">
        <v>121</v>
      </c>
      <c r="B105" s="17" t="s">
        <v>122</v>
      </c>
      <c r="C105" s="26"/>
      <c r="D105" s="26"/>
      <c r="E105" s="37"/>
      <c r="F105" s="3">
        <f t="shared" si="15"/>
        <v>914.4</v>
      </c>
      <c r="G105" s="3">
        <f t="shared" si="15"/>
        <v>0</v>
      </c>
      <c r="H105" s="3">
        <f t="shared" si="0"/>
        <v>914.4</v>
      </c>
      <c r="I105" s="3">
        <f t="shared" si="15"/>
        <v>0</v>
      </c>
      <c r="J105" s="3">
        <f t="shared" si="1"/>
        <v>914.4</v>
      </c>
      <c r="K105" s="3">
        <f t="shared" si="15"/>
        <v>0</v>
      </c>
      <c r="L105" s="3">
        <f t="shared" si="2"/>
        <v>914.4</v>
      </c>
      <c r="M105" s="3">
        <f t="shared" si="15"/>
        <v>0</v>
      </c>
      <c r="N105" s="3">
        <f t="shared" si="3"/>
        <v>914.4</v>
      </c>
      <c r="O105" s="3">
        <f t="shared" si="15"/>
        <v>0</v>
      </c>
      <c r="P105" s="3">
        <f t="shared" si="4"/>
        <v>914.4</v>
      </c>
      <c r="Q105" s="3">
        <f t="shared" si="15"/>
        <v>0</v>
      </c>
      <c r="R105" s="3">
        <f t="shared" si="5"/>
        <v>914.4</v>
      </c>
    </row>
    <row r="106" spans="1:18" ht="30" x14ac:dyDescent="0.3">
      <c r="A106" s="25" t="s">
        <v>95</v>
      </c>
      <c r="B106" s="17" t="s">
        <v>122</v>
      </c>
      <c r="C106" s="17" t="s">
        <v>28</v>
      </c>
      <c r="D106" s="26"/>
      <c r="E106" s="37"/>
      <c r="F106" s="3">
        <f t="shared" si="15"/>
        <v>914.4</v>
      </c>
      <c r="G106" s="3">
        <f t="shared" si="15"/>
        <v>0</v>
      </c>
      <c r="H106" s="3">
        <f t="shared" si="0"/>
        <v>914.4</v>
      </c>
      <c r="I106" s="3">
        <f t="shared" si="15"/>
        <v>0</v>
      </c>
      <c r="J106" s="3">
        <f t="shared" si="1"/>
        <v>914.4</v>
      </c>
      <c r="K106" s="3">
        <f t="shared" si="15"/>
        <v>0</v>
      </c>
      <c r="L106" s="3">
        <f t="shared" si="2"/>
        <v>914.4</v>
      </c>
      <c r="M106" s="3">
        <f t="shared" si="15"/>
        <v>0</v>
      </c>
      <c r="N106" s="3">
        <f t="shared" si="3"/>
        <v>914.4</v>
      </c>
      <c r="O106" s="3">
        <f t="shared" si="15"/>
        <v>0</v>
      </c>
      <c r="P106" s="3">
        <f t="shared" si="4"/>
        <v>914.4</v>
      </c>
      <c r="Q106" s="3">
        <f t="shared" si="15"/>
        <v>0</v>
      </c>
      <c r="R106" s="3">
        <f t="shared" si="5"/>
        <v>914.4</v>
      </c>
    </row>
    <row r="107" spans="1:18" ht="49.9" customHeight="1" x14ac:dyDescent="0.3">
      <c r="A107" s="25" t="s">
        <v>114</v>
      </c>
      <c r="B107" s="17" t="s">
        <v>122</v>
      </c>
      <c r="C107" s="17" t="s">
        <v>28</v>
      </c>
      <c r="D107" s="17">
        <v>14</v>
      </c>
      <c r="E107" s="37"/>
      <c r="F107" s="3">
        <f t="shared" si="15"/>
        <v>914.4</v>
      </c>
      <c r="G107" s="3">
        <f t="shared" si="15"/>
        <v>0</v>
      </c>
      <c r="H107" s="3">
        <f t="shared" si="0"/>
        <v>914.4</v>
      </c>
      <c r="I107" s="3">
        <f t="shared" si="15"/>
        <v>0</v>
      </c>
      <c r="J107" s="3">
        <f t="shared" si="1"/>
        <v>914.4</v>
      </c>
      <c r="K107" s="3">
        <f t="shared" si="15"/>
        <v>0</v>
      </c>
      <c r="L107" s="3">
        <f t="shared" si="2"/>
        <v>914.4</v>
      </c>
      <c r="M107" s="3">
        <f t="shared" si="15"/>
        <v>0</v>
      </c>
      <c r="N107" s="3">
        <f t="shared" si="3"/>
        <v>914.4</v>
      </c>
      <c r="O107" s="3">
        <f t="shared" si="15"/>
        <v>0</v>
      </c>
      <c r="P107" s="3">
        <f t="shared" si="4"/>
        <v>914.4</v>
      </c>
      <c r="Q107" s="3">
        <f t="shared" si="15"/>
        <v>0</v>
      </c>
      <c r="R107" s="3">
        <f t="shared" si="5"/>
        <v>914.4</v>
      </c>
    </row>
    <row r="108" spans="1:18" ht="45" x14ac:dyDescent="0.3">
      <c r="A108" s="25" t="s">
        <v>123</v>
      </c>
      <c r="B108" s="17" t="s">
        <v>122</v>
      </c>
      <c r="C108" s="17" t="s">
        <v>28</v>
      </c>
      <c r="D108" s="17">
        <v>14</v>
      </c>
      <c r="E108" s="17">
        <v>600</v>
      </c>
      <c r="F108" s="3">
        <f t="shared" si="15"/>
        <v>914.4</v>
      </c>
      <c r="G108" s="3">
        <f t="shared" si="15"/>
        <v>0</v>
      </c>
      <c r="H108" s="3">
        <f t="shared" ref="H108:H118" si="16">F108+G108</f>
        <v>914.4</v>
      </c>
      <c r="I108" s="3">
        <f t="shared" si="15"/>
        <v>0</v>
      </c>
      <c r="J108" s="3">
        <f t="shared" ref="J108:J118" si="17">H108+I108</f>
        <v>914.4</v>
      </c>
      <c r="K108" s="3">
        <f t="shared" si="15"/>
        <v>0</v>
      </c>
      <c r="L108" s="3">
        <f t="shared" ref="L108:L118" si="18">J108+K108</f>
        <v>914.4</v>
      </c>
      <c r="M108" s="3">
        <f t="shared" si="15"/>
        <v>0</v>
      </c>
      <c r="N108" s="3">
        <f t="shared" ref="N108:N118" si="19">L108+M108</f>
        <v>914.4</v>
      </c>
      <c r="O108" s="3">
        <f t="shared" si="15"/>
        <v>0</v>
      </c>
      <c r="P108" s="3">
        <f t="shared" ref="P108:P118" si="20">N108+O108</f>
        <v>914.4</v>
      </c>
      <c r="Q108" s="3">
        <f t="shared" si="15"/>
        <v>0</v>
      </c>
      <c r="R108" s="3">
        <f t="shared" ref="R108:R118" si="21">P108+Q108</f>
        <v>914.4</v>
      </c>
    </row>
    <row r="109" spans="1:18" x14ac:dyDescent="0.3">
      <c r="A109" s="25" t="s">
        <v>131</v>
      </c>
      <c r="B109" s="17" t="s">
        <v>122</v>
      </c>
      <c r="C109" s="17" t="s">
        <v>28</v>
      </c>
      <c r="D109" s="17">
        <v>14</v>
      </c>
      <c r="E109" s="17">
        <v>610</v>
      </c>
      <c r="F109" s="3">
        <v>914.4</v>
      </c>
      <c r="G109" s="3"/>
      <c r="H109" s="3">
        <f t="shared" si="16"/>
        <v>914.4</v>
      </c>
      <c r="I109" s="3"/>
      <c r="J109" s="3">
        <f t="shared" si="17"/>
        <v>914.4</v>
      </c>
      <c r="K109" s="3"/>
      <c r="L109" s="3">
        <f t="shared" si="18"/>
        <v>914.4</v>
      </c>
      <c r="M109" s="3"/>
      <c r="N109" s="3">
        <f t="shared" si="19"/>
        <v>914.4</v>
      </c>
      <c r="O109" s="3"/>
      <c r="P109" s="3">
        <f t="shared" si="20"/>
        <v>914.4</v>
      </c>
      <c r="Q109" s="3"/>
      <c r="R109" s="3">
        <f t="shared" si="21"/>
        <v>914.4</v>
      </c>
    </row>
    <row r="110" spans="1:18" ht="51" x14ac:dyDescent="0.3">
      <c r="A110" s="34" t="s">
        <v>765</v>
      </c>
      <c r="B110" s="15" t="s">
        <v>467</v>
      </c>
      <c r="C110" s="26"/>
      <c r="D110" s="26"/>
      <c r="E110" s="37"/>
      <c r="F110" s="3">
        <f t="shared" ref="F110:Q115" si="22">F111</f>
        <v>50</v>
      </c>
      <c r="G110" s="3">
        <f t="shared" si="22"/>
        <v>0</v>
      </c>
      <c r="H110" s="3">
        <f t="shared" si="16"/>
        <v>50</v>
      </c>
      <c r="I110" s="3">
        <f t="shared" si="22"/>
        <v>0</v>
      </c>
      <c r="J110" s="3">
        <f t="shared" si="17"/>
        <v>50</v>
      </c>
      <c r="K110" s="3">
        <f t="shared" si="22"/>
        <v>0</v>
      </c>
      <c r="L110" s="3">
        <f t="shared" si="18"/>
        <v>50</v>
      </c>
      <c r="M110" s="3">
        <f t="shared" si="22"/>
        <v>0</v>
      </c>
      <c r="N110" s="3">
        <f t="shared" si="19"/>
        <v>50</v>
      </c>
      <c r="O110" s="3">
        <f t="shared" si="22"/>
        <v>0</v>
      </c>
      <c r="P110" s="3">
        <f t="shared" si="20"/>
        <v>50</v>
      </c>
      <c r="Q110" s="3">
        <f t="shared" si="22"/>
        <v>0</v>
      </c>
      <c r="R110" s="3">
        <f t="shared" si="21"/>
        <v>50</v>
      </c>
    </row>
    <row r="111" spans="1:18" ht="30" x14ac:dyDescent="0.3">
      <c r="A111" s="25" t="s">
        <v>464</v>
      </c>
      <c r="B111" s="17" t="s">
        <v>486</v>
      </c>
      <c r="C111" s="26"/>
      <c r="D111" s="26"/>
      <c r="E111" s="37"/>
      <c r="F111" s="3">
        <f t="shared" si="22"/>
        <v>50</v>
      </c>
      <c r="G111" s="3">
        <f t="shared" si="22"/>
        <v>0</v>
      </c>
      <c r="H111" s="3">
        <f t="shared" si="16"/>
        <v>50</v>
      </c>
      <c r="I111" s="3">
        <f t="shared" si="22"/>
        <v>0</v>
      </c>
      <c r="J111" s="3">
        <f t="shared" si="17"/>
        <v>50</v>
      </c>
      <c r="K111" s="3">
        <f t="shared" si="22"/>
        <v>0</v>
      </c>
      <c r="L111" s="3">
        <f t="shared" si="18"/>
        <v>50</v>
      </c>
      <c r="M111" s="3">
        <f t="shared" si="22"/>
        <v>0</v>
      </c>
      <c r="N111" s="3">
        <f t="shared" si="19"/>
        <v>50</v>
      </c>
      <c r="O111" s="3">
        <f t="shared" si="22"/>
        <v>0</v>
      </c>
      <c r="P111" s="3">
        <f t="shared" si="20"/>
        <v>50</v>
      </c>
      <c r="Q111" s="3">
        <f t="shared" si="22"/>
        <v>0</v>
      </c>
      <c r="R111" s="3">
        <f t="shared" si="21"/>
        <v>50</v>
      </c>
    </row>
    <row r="112" spans="1:18" ht="45" x14ac:dyDescent="0.3">
      <c r="A112" s="25" t="s">
        <v>487</v>
      </c>
      <c r="B112" s="17" t="s">
        <v>469</v>
      </c>
      <c r="C112" s="26"/>
      <c r="D112" s="26"/>
      <c r="E112" s="37"/>
      <c r="F112" s="3">
        <f t="shared" si="22"/>
        <v>50</v>
      </c>
      <c r="G112" s="3">
        <f t="shared" si="22"/>
        <v>0</v>
      </c>
      <c r="H112" s="3">
        <f t="shared" si="16"/>
        <v>50</v>
      </c>
      <c r="I112" s="3">
        <f t="shared" si="22"/>
        <v>0</v>
      </c>
      <c r="J112" s="3">
        <f t="shared" si="17"/>
        <v>50</v>
      </c>
      <c r="K112" s="3">
        <f t="shared" si="22"/>
        <v>0</v>
      </c>
      <c r="L112" s="3">
        <f t="shared" si="18"/>
        <v>50</v>
      </c>
      <c r="M112" s="3">
        <f t="shared" si="22"/>
        <v>0</v>
      </c>
      <c r="N112" s="3">
        <f t="shared" si="19"/>
        <v>50</v>
      </c>
      <c r="O112" s="3">
        <f t="shared" si="22"/>
        <v>0</v>
      </c>
      <c r="P112" s="3">
        <f t="shared" si="20"/>
        <v>50</v>
      </c>
      <c r="Q112" s="3">
        <f t="shared" si="22"/>
        <v>0</v>
      </c>
      <c r="R112" s="3">
        <f t="shared" si="21"/>
        <v>50</v>
      </c>
    </row>
    <row r="113" spans="1:18" ht="30" x14ac:dyDescent="0.3">
      <c r="A113" s="25" t="s">
        <v>95</v>
      </c>
      <c r="B113" s="17" t="s">
        <v>469</v>
      </c>
      <c r="C113" s="17" t="s">
        <v>28</v>
      </c>
      <c r="D113" s="26"/>
      <c r="E113" s="37"/>
      <c r="F113" s="3">
        <f t="shared" si="22"/>
        <v>50</v>
      </c>
      <c r="G113" s="3">
        <f t="shared" si="22"/>
        <v>0</v>
      </c>
      <c r="H113" s="3">
        <f t="shared" si="16"/>
        <v>50</v>
      </c>
      <c r="I113" s="3">
        <f t="shared" si="22"/>
        <v>0</v>
      </c>
      <c r="J113" s="3">
        <f t="shared" si="17"/>
        <v>50</v>
      </c>
      <c r="K113" s="3">
        <f t="shared" si="22"/>
        <v>0</v>
      </c>
      <c r="L113" s="3">
        <f t="shared" si="18"/>
        <v>50</v>
      </c>
      <c r="M113" s="3">
        <f t="shared" si="22"/>
        <v>0</v>
      </c>
      <c r="N113" s="3">
        <f t="shared" si="19"/>
        <v>50</v>
      </c>
      <c r="O113" s="3">
        <f t="shared" si="22"/>
        <v>0</v>
      </c>
      <c r="P113" s="3">
        <f t="shared" si="20"/>
        <v>50</v>
      </c>
      <c r="Q113" s="3">
        <f t="shared" si="22"/>
        <v>0</v>
      </c>
      <c r="R113" s="3">
        <f t="shared" si="21"/>
        <v>50</v>
      </c>
    </row>
    <row r="114" spans="1:18" ht="45" x14ac:dyDescent="0.3">
      <c r="A114" s="25" t="s">
        <v>114</v>
      </c>
      <c r="B114" s="17" t="s">
        <v>469</v>
      </c>
      <c r="C114" s="17" t="s">
        <v>28</v>
      </c>
      <c r="D114" s="17">
        <v>14</v>
      </c>
      <c r="E114" s="37"/>
      <c r="F114" s="3">
        <f t="shared" si="22"/>
        <v>50</v>
      </c>
      <c r="G114" s="3">
        <f t="shared" si="22"/>
        <v>0</v>
      </c>
      <c r="H114" s="3">
        <f t="shared" si="16"/>
        <v>50</v>
      </c>
      <c r="I114" s="3">
        <f t="shared" si="22"/>
        <v>0</v>
      </c>
      <c r="J114" s="3">
        <f t="shared" si="17"/>
        <v>50</v>
      </c>
      <c r="K114" s="3">
        <f t="shared" si="22"/>
        <v>0</v>
      </c>
      <c r="L114" s="3">
        <f t="shared" si="18"/>
        <v>50</v>
      </c>
      <c r="M114" s="3">
        <f t="shared" si="22"/>
        <v>0</v>
      </c>
      <c r="N114" s="3">
        <f t="shared" si="19"/>
        <v>50</v>
      </c>
      <c r="O114" s="3">
        <f t="shared" si="22"/>
        <v>0</v>
      </c>
      <c r="P114" s="3">
        <f t="shared" si="20"/>
        <v>50</v>
      </c>
      <c r="Q114" s="3">
        <f t="shared" si="22"/>
        <v>0</v>
      </c>
      <c r="R114" s="3">
        <f t="shared" si="21"/>
        <v>50</v>
      </c>
    </row>
    <row r="115" spans="1:18" ht="30" x14ac:dyDescent="0.3">
      <c r="A115" s="25" t="s">
        <v>35</v>
      </c>
      <c r="B115" s="17" t="s">
        <v>469</v>
      </c>
      <c r="C115" s="17" t="s">
        <v>28</v>
      </c>
      <c r="D115" s="17">
        <v>14</v>
      </c>
      <c r="E115" s="17" t="s">
        <v>466</v>
      </c>
      <c r="F115" s="3">
        <f t="shared" si="22"/>
        <v>50</v>
      </c>
      <c r="G115" s="3">
        <f t="shared" si="22"/>
        <v>0</v>
      </c>
      <c r="H115" s="3">
        <f t="shared" si="16"/>
        <v>50</v>
      </c>
      <c r="I115" s="3">
        <f t="shared" si="22"/>
        <v>0</v>
      </c>
      <c r="J115" s="3">
        <f t="shared" si="17"/>
        <v>50</v>
      </c>
      <c r="K115" s="3">
        <f t="shared" si="22"/>
        <v>0</v>
      </c>
      <c r="L115" s="3">
        <f t="shared" si="18"/>
        <v>50</v>
      </c>
      <c r="M115" s="3">
        <f t="shared" si="22"/>
        <v>0</v>
      </c>
      <c r="N115" s="3">
        <f t="shared" si="19"/>
        <v>50</v>
      </c>
      <c r="O115" s="3">
        <f t="shared" si="22"/>
        <v>0</v>
      </c>
      <c r="P115" s="3">
        <f t="shared" si="20"/>
        <v>50</v>
      </c>
      <c r="Q115" s="3">
        <f t="shared" si="22"/>
        <v>0</v>
      </c>
      <c r="R115" s="3">
        <f t="shared" si="21"/>
        <v>50</v>
      </c>
    </row>
    <row r="116" spans="1:18" ht="33" customHeight="1" x14ac:dyDescent="0.3">
      <c r="A116" s="25" t="s">
        <v>36</v>
      </c>
      <c r="B116" s="17" t="s">
        <v>469</v>
      </c>
      <c r="C116" s="17" t="s">
        <v>28</v>
      </c>
      <c r="D116" s="17">
        <v>14</v>
      </c>
      <c r="E116" s="17" t="s">
        <v>462</v>
      </c>
      <c r="F116" s="3">
        <v>50</v>
      </c>
      <c r="G116" s="3"/>
      <c r="H116" s="3">
        <f t="shared" si="16"/>
        <v>50</v>
      </c>
      <c r="I116" s="3"/>
      <c r="J116" s="3">
        <f t="shared" si="17"/>
        <v>50</v>
      </c>
      <c r="K116" s="3"/>
      <c r="L116" s="3">
        <f t="shared" si="18"/>
        <v>50</v>
      </c>
      <c r="M116" s="3"/>
      <c r="N116" s="3">
        <f t="shared" si="19"/>
        <v>50</v>
      </c>
      <c r="O116" s="3"/>
      <c r="P116" s="3">
        <f t="shared" si="20"/>
        <v>50</v>
      </c>
      <c r="Q116" s="3"/>
      <c r="R116" s="3">
        <f t="shared" si="21"/>
        <v>50</v>
      </c>
    </row>
    <row r="117" spans="1:18" ht="44.25" customHeight="1" x14ac:dyDescent="0.3">
      <c r="A117" s="34" t="s">
        <v>684</v>
      </c>
      <c r="B117" s="15" t="s">
        <v>170</v>
      </c>
      <c r="C117" s="26"/>
      <c r="D117" s="26"/>
      <c r="E117" s="37"/>
      <c r="F117" s="2">
        <f>F118+F130+F157+F175+F192+F199+F206+F229+F246</f>
        <v>930881.39999999991</v>
      </c>
      <c r="G117" s="2">
        <f>G118+G130+G157+G175+G192+G199+G206+G229+G246</f>
        <v>32714.5</v>
      </c>
      <c r="H117" s="2">
        <f t="shared" si="16"/>
        <v>963595.89999999991</v>
      </c>
      <c r="I117" s="2">
        <f>I118+I130+I157+I175+I192+I199+I206+I229+I246</f>
        <v>0</v>
      </c>
      <c r="J117" s="2">
        <f t="shared" si="17"/>
        <v>963595.89999999991</v>
      </c>
      <c r="K117" s="2">
        <f>K118+K130+K157+K175+K192+K199+K206+K229+K246</f>
        <v>1490.2</v>
      </c>
      <c r="L117" s="2">
        <f t="shared" si="18"/>
        <v>965086.09999999986</v>
      </c>
      <c r="M117" s="2">
        <f>M118+M130+M157+M175+M192+M199+M206+M229+M246</f>
        <v>880.09999999999991</v>
      </c>
      <c r="N117" s="2">
        <f t="shared" si="19"/>
        <v>965966.19999999984</v>
      </c>
      <c r="O117" s="2">
        <f>O118+O130+O157+O175+O192+O199+O206+O229+O246</f>
        <v>6072.1</v>
      </c>
      <c r="P117" s="2">
        <f t="shared" si="20"/>
        <v>972038.29999999981</v>
      </c>
      <c r="Q117" s="2">
        <f>Q118+Q130+Q157+Q175+Q192+Q199+Q206+Q229+Q246</f>
        <v>0</v>
      </c>
      <c r="R117" s="2">
        <f t="shared" si="21"/>
        <v>972038.29999999981</v>
      </c>
    </row>
    <row r="118" spans="1:18" ht="25.5" x14ac:dyDescent="0.3">
      <c r="A118" s="34" t="s">
        <v>400</v>
      </c>
      <c r="B118" s="15" t="s">
        <v>185</v>
      </c>
      <c r="C118" s="26"/>
      <c r="D118" s="26"/>
      <c r="E118" s="37"/>
      <c r="F118" s="2">
        <f>F119</f>
        <v>293805.2</v>
      </c>
      <c r="G118" s="2">
        <f>G119</f>
        <v>265</v>
      </c>
      <c r="H118" s="2">
        <f t="shared" si="16"/>
        <v>294070.2</v>
      </c>
      <c r="I118" s="2">
        <f>I119</f>
        <v>0</v>
      </c>
      <c r="J118" s="2">
        <f t="shared" si="17"/>
        <v>294070.2</v>
      </c>
      <c r="K118" s="2">
        <f>K119</f>
        <v>0</v>
      </c>
      <c r="L118" s="2">
        <f t="shared" si="18"/>
        <v>294070.2</v>
      </c>
      <c r="M118" s="2">
        <f>M119</f>
        <v>0</v>
      </c>
      <c r="N118" s="2">
        <f t="shared" si="19"/>
        <v>294070.2</v>
      </c>
      <c r="O118" s="2">
        <f>O119</f>
        <v>542.70000000000005</v>
      </c>
      <c r="P118" s="2">
        <f t="shared" si="20"/>
        <v>294612.90000000002</v>
      </c>
      <c r="Q118" s="2">
        <f>Q119</f>
        <v>598</v>
      </c>
      <c r="R118" s="2">
        <f t="shared" si="21"/>
        <v>295210.90000000002</v>
      </c>
    </row>
    <row r="119" spans="1:18" ht="75" customHeight="1" x14ac:dyDescent="0.3">
      <c r="A119" s="25" t="s">
        <v>186</v>
      </c>
      <c r="B119" s="17" t="s">
        <v>187</v>
      </c>
      <c r="C119" s="26"/>
      <c r="D119" s="26"/>
      <c r="E119" s="37"/>
      <c r="F119" s="3">
        <f>F120+F125</f>
        <v>293805.2</v>
      </c>
      <c r="G119" s="3">
        <f>G120+G125</f>
        <v>265</v>
      </c>
      <c r="H119" s="3">
        <f>F119+G119</f>
        <v>294070.2</v>
      </c>
      <c r="I119" s="3">
        <f>I120+I125</f>
        <v>0</v>
      </c>
      <c r="J119" s="3">
        <f>H119+I119</f>
        <v>294070.2</v>
      </c>
      <c r="K119" s="3">
        <f>K120+K125</f>
        <v>0</v>
      </c>
      <c r="L119" s="3">
        <f>J119+K119</f>
        <v>294070.2</v>
      </c>
      <c r="M119" s="3">
        <f>M120+M125</f>
        <v>0</v>
      </c>
      <c r="N119" s="3">
        <f>L119+M119</f>
        <v>294070.2</v>
      </c>
      <c r="O119" s="3">
        <f>O120+O125</f>
        <v>542.70000000000005</v>
      </c>
      <c r="P119" s="3">
        <f>N119+O119</f>
        <v>294612.90000000002</v>
      </c>
      <c r="Q119" s="3">
        <f>Q120+Q125</f>
        <v>598</v>
      </c>
      <c r="R119" s="3">
        <f>P119+Q119</f>
        <v>295210.90000000002</v>
      </c>
    </row>
    <row r="120" spans="1:18" ht="45.75" customHeight="1" x14ac:dyDescent="0.3">
      <c r="A120" s="25" t="s">
        <v>434</v>
      </c>
      <c r="B120" s="17" t="s">
        <v>189</v>
      </c>
      <c r="C120" s="26"/>
      <c r="D120" s="26"/>
      <c r="E120" s="37"/>
      <c r="F120" s="3">
        <f t="shared" ref="F120:Q123" si="23">F121</f>
        <v>195076</v>
      </c>
      <c r="G120" s="3">
        <f t="shared" si="23"/>
        <v>241</v>
      </c>
      <c r="H120" s="3">
        <f t="shared" ref="H120:H193" si="24">F120+G120</f>
        <v>195317</v>
      </c>
      <c r="I120" s="3">
        <f t="shared" si="23"/>
        <v>0</v>
      </c>
      <c r="J120" s="3">
        <f t="shared" ref="J120:J193" si="25">H120+I120</f>
        <v>195317</v>
      </c>
      <c r="K120" s="3">
        <f t="shared" si="23"/>
        <v>0</v>
      </c>
      <c r="L120" s="3">
        <f t="shared" ref="L120:L193" si="26">J120+K120</f>
        <v>195317</v>
      </c>
      <c r="M120" s="3">
        <f t="shared" si="23"/>
        <v>0</v>
      </c>
      <c r="N120" s="3">
        <f t="shared" ref="N120:N193" si="27">L120+M120</f>
        <v>195317</v>
      </c>
      <c r="O120" s="3">
        <f t="shared" si="23"/>
        <v>0</v>
      </c>
      <c r="P120" s="3">
        <f t="shared" ref="P120:P193" si="28">N120+O120</f>
        <v>195317</v>
      </c>
      <c r="Q120" s="3">
        <f t="shared" si="23"/>
        <v>0</v>
      </c>
      <c r="R120" s="3">
        <f t="shared" ref="R120:R193" si="29">P120+Q120</f>
        <v>195317</v>
      </c>
    </row>
    <row r="121" spans="1:18" x14ac:dyDescent="0.3">
      <c r="A121" s="25" t="s">
        <v>182</v>
      </c>
      <c r="B121" s="17" t="s">
        <v>189</v>
      </c>
      <c r="C121" s="17" t="s">
        <v>58</v>
      </c>
      <c r="D121" s="26"/>
      <c r="E121" s="37"/>
      <c r="F121" s="3">
        <f t="shared" si="23"/>
        <v>195076</v>
      </c>
      <c r="G121" s="3">
        <f t="shared" si="23"/>
        <v>241</v>
      </c>
      <c r="H121" s="3">
        <f t="shared" si="24"/>
        <v>195317</v>
      </c>
      <c r="I121" s="3">
        <f t="shared" si="23"/>
        <v>0</v>
      </c>
      <c r="J121" s="3">
        <f t="shared" si="25"/>
        <v>195317</v>
      </c>
      <c r="K121" s="3">
        <f t="shared" si="23"/>
        <v>0</v>
      </c>
      <c r="L121" s="3">
        <f t="shared" si="26"/>
        <v>195317</v>
      </c>
      <c r="M121" s="3">
        <f t="shared" si="23"/>
        <v>0</v>
      </c>
      <c r="N121" s="3">
        <f t="shared" si="27"/>
        <v>195317</v>
      </c>
      <c r="O121" s="3">
        <f t="shared" si="23"/>
        <v>0</v>
      </c>
      <c r="P121" s="3">
        <f t="shared" si="28"/>
        <v>195317</v>
      </c>
      <c r="Q121" s="3">
        <f t="shared" si="23"/>
        <v>0</v>
      </c>
      <c r="R121" s="3">
        <f t="shared" si="29"/>
        <v>195317</v>
      </c>
    </row>
    <row r="122" spans="1:18" x14ac:dyDescent="0.3">
      <c r="A122" s="25" t="s">
        <v>183</v>
      </c>
      <c r="B122" s="17" t="s">
        <v>189</v>
      </c>
      <c r="C122" s="17" t="s">
        <v>58</v>
      </c>
      <c r="D122" s="17" t="s">
        <v>11</v>
      </c>
      <c r="E122" s="37"/>
      <c r="F122" s="3">
        <f t="shared" si="23"/>
        <v>195076</v>
      </c>
      <c r="G122" s="3">
        <f t="shared" si="23"/>
        <v>241</v>
      </c>
      <c r="H122" s="3">
        <f t="shared" si="24"/>
        <v>195317</v>
      </c>
      <c r="I122" s="3">
        <f t="shared" si="23"/>
        <v>0</v>
      </c>
      <c r="J122" s="3">
        <f t="shared" si="25"/>
        <v>195317</v>
      </c>
      <c r="K122" s="3">
        <f t="shared" si="23"/>
        <v>0</v>
      </c>
      <c r="L122" s="3">
        <f t="shared" si="26"/>
        <v>195317</v>
      </c>
      <c r="M122" s="3">
        <f t="shared" si="23"/>
        <v>0</v>
      </c>
      <c r="N122" s="3">
        <f t="shared" si="27"/>
        <v>195317</v>
      </c>
      <c r="O122" s="3">
        <f t="shared" si="23"/>
        <v>0</v>
      </c>
      <c r="P122" s="3">
        <f t="shared" si="28"/>
        <v>195317</v>
      </c>
      <c r="Q122" s="3">
        <f t="shared" si="23"/>
        <v>0</v>
      </c>
      <c r="R122" s="3">
        <f t="shared" si="29"/>
        <v>195317</v>
      </c>
    </row>
    <row r="123" spans="1:18" ht="45" x14ac:dyDescent="0.3">
      <c r="A123" s="25" t="s">
        <v>123</v>
      </c>
      <c r="B123" s="17" t="s">
        <v>189</v>
      </c>
      <c r="C123" s="17" t="s">
        <v>58</v>
      </c>
      <c r="D123" s="17" t="s">
        <v>11</v>
      </c>
      <c r="E123" s="17">
        <v>600</v>
      </c>
      <c r="F123" s="3">
        <f t="shared" si="23"/>
        <v>195076</v>
      </c>
      <c r="G123" s="3">
        <f t="shared" si="23"/>
        <v>241</v>
      </c>
      <c r="H123" s="3">
        <f t="shared" si="24"/>
        <v>195317</v>
      </c>
      <c r="I123" s="3">
        <f t="shared" si="23"/>
        <v>0</v>
      </c>
      <c r="J123" s="3">
        <f t="shared" si="25"/>
        <v>195317</v>
      </c>
      <c r="K123" s="3">
        <f t="shared" si="23"/>
        <v>0</v>
      </c>
      <c r="L123" s="3">
        <f t="shared" si="26"/>
        <v>195317</v>
      </c>
      <c r="M123" s="3">
        <f t="shared" si="23"/>
        <v>0</v>
      </c>
      <c r="N123" s="3">
        <f t="shared" si="27"/>
        <v>195317</v>
      </c>
      <c r="O123" s="3">
        <f t="shared" si="23"/>
        <v>0</v>
      </c>
      <c r="P123" s="3">
        <f t="shared" si="28"/>
        <v>195317</v>
      </c>
      <c r="Q123" s="3">
        <f t="shared" si="23"/>
        <v>0</v>
      </c>
      <c r="R123" s="3">
        <f t="shared" si="29"/>
        <v>195317</v>
      </c>
    </row>
    <row r="124" spans="1:18" x14ac:dyDescent="0.3">
      <c r="A124" s="25" t="s">
        <v>131</v>
      </c>
      <c r="B124" s="17" t="s">
        <v>189</v>
      </c>
      <c r="C124" s="17" t="s">
        <v>58</v>
      </c>
      <c r="D124" s="17" t="s">
        <v>11</v>
      </c>
      <c r="E124" s="17">
        <v>610</v>
      </c>
      <c r="F124" s="3">
        <v>195076</v>
      </c>
      <c r="G124" s="3">
        <v>241</v>
      </c>
      <c r="H124" s="3">
        <f t="shared" si="24"/>
        <v>195317</v>
      </c>
      <c r="I124" s="3">
        <v>0</v>
      </c>
      <c r="J124" s="3">
        <f t="shared" si="25"/>
        <v>195317</v>
      </c>
      <c r="K124" s="3">
        <v>0</v>
      </c>
      <c r="L124" s="3">
        <f t="shared" si="26"/>
        <v>195317</v>
      </c>
      <c r="M124" s="3">
        <v>0</v>
      </c>
      <c r="N124" s="3">
        <f t="shared" si="27"/>
        <v>195317</v>
      </c>
      <c r="O124" s="3">
        <v>0</v>
      </c>
      <c r="P124" s="3">
        <f t="shared" si="28"/>
        <v>195317</v>
      </c>
      <c r="Q124" s="3">
        <v>0</v>
      </c>
      <c r="R124" s="3">
        <f t="shared" si="29"/>
        <v>195317</v>
      </c>
    </row>
    <row r="125" spans="1:18" ht="46.5" customHeight="1" x14ac:dyDescent="0.3">
      <c r="A125" s="25" t="s">
        <v>435</v>
      </c>
      <c r="B125" s="17" t="s">
        <v>191</v>
      </c>
      <c r="C125" s="26"/>
      <c r="D125" s="26"/>
      <c r="E125" s="37"/>
      <c r="F125" s="3">
        <f t="shared" ref="F125:Q128" si="30">F126</f>
        <v>98729.2</v>
      </c>
      <c r="G125" s="3">
        <f t="shared" si="30"/>
        <v>24</v>
      </c>
      <c r="H125" s="3">
        <f t="shared" si="24"/>
        <v>98753.2</v>
      </c>
      <c r="I125" s="3">
        <f t="shared" si="30"/>
        <v>0</v>
      </c>
      <c r="J125" s="3">
        <f t="shared" si="25"/>
        <v>98753.2</v>
      </c>
      <c r="K125" s="3">
        <f t="shared" si="30"/>
        <v>0</v>
      </c>
      <c r="L125" s="3">
        <f t="shared" si="26"/>
        <v>98753.2</v>
      </c>
      <c r="M125" s="3">
        <f t="shared" si="30"/>
        <v>0</v>
      </c>
      <c r="N125" s="3">
        <f t="shared" si="27"/>
        <v>98753.2</v>
      </c>
      <c r="O125" s="3">
        <f t="shared" si="30"/>
        <v>542.70000000000005</v>
      </c>
      <c r="P125" s="3">
        <f t="shared" si="28"/>
        <v>99295.9</v>
      </c>
      <c r="Q125" s="3">
        <f t="shared" si="30"/>
        <v>598</v>
      </c>
      <c r="R125" s="3">
        <f t="shared" si="29"/>
        <v>99893.9</v>
      </c>
    </row>
    <row r="126" spans="1:18" x14ac:dyDescent="0.3">
      <c r="A126" s="25" t="s">
        <v>182</v>
      </c>
      <c r="B126" s="17" t="s">
        <v>191</v>
      </c>
      <c r="C126" s="17" t="s">
        <v>58</v>
      </c>
      <c r="D126" s="26"/>
      <c r="E126" s="37"/>
      <c r="F126" s="3">
        <f t="shared" si="30"/>
        <v>98729.2</v>
      </c>
      <c r="G126" s="3">
        <f t="shared" si="30"/>
        <v>24</v>
      </c>
      <c r="H126" s="3">
        <f t="shared" si="24"/>
        <v>98753.2</v>
      </c>
      <c r="I126" s="3">
        <f t="shared" si="30"/>
        <v>0</v>
      </c>
      <c r="J126" s="3">
        <f t="shared" si="25"/>
        <v>98753.2</v>
      </c>
      <c r="K126" s="3">
        <f t="shared" si="30"/>
        <v>0</v>
      </c>
      <c r="L126" s="3">
        <f t="shared" si="26"/>
        <v>98753.2</v>
      </c>
      <c r="M126" s="3">
        <f t="shared" si="30"/>
        <v>0</v>
      </c>
      <c r="N126" s="3">
        <f t="shared" si="27"/>
        <v>98753.2</v>
      </c>
      <c r="O126" s="3">
        <f t="shared" si="30"/>
        <v>542.70000000000005</v>
      </c>
      <c r="P126" s="3">
        <f t="shared" si="28"/>
        <v>99295.9</v>
      </c>
      <c r="Q126" s="3">
        <f t="shared" si="30"/>
        <v>598</v>
      </c>
      <c r="R126" s="3">
        <f t="shared" si="29"/>
        <v>99893.9</v>
      </c>
    </row>
    <row r="127" spans="1:18" x14ac:dyDescent="0.3">
      <c r="A127" s="25" t="s">
        <v>183</v>
      </c>
      <c r="B127" s="17" t="s">
        <v>191</v>
      </c>
      <c r="C127" s="17" t="s">
        <v>58</v>
      </c>
      <c r="D127" s="17" t="s">
        <v>11</v>
      </c>
      <c r="E127" s="37"/>
      <c r="F127" s="3">
        <f t="shared" si="30"/>
        <v>98729.2</v>
      </c>
      <c r="G127" s="3">
        <f t="shared" si="30"/>
        <v>24</v>
      </c>
      <c r="H127" s="3">
        <f t="shared" si="24"/>
        <v>98753.2</v>
      </c>
      <c r="I127" s="3">
        <f t="shared" si="30"/>
        <v>0</v>
      </c>
      <c r="J127" s="3">
        <f t="shared" si="25"/>
        <v>98753.2</v>
      </c>
      <c r="K127" s="3">
        <f t="shared" si="30"/>
        <v>0</v>
      </c>
      <c r="L127" s="3">
        <f t="shared" si="26"/>
        <v>98753.2</v>
      </c>
      <c r="M127" s="3">
        <f t="shared" si="30"/>
        <v>0</v>
      </c>
      <c r="N127" s="3">
        <f t="shared" si="27"/>
        <v>98753.2</v>
      </c>
      <c r="O127" s="3">
        <f t="shared" si="30"/>
        <v>542.70000000000005</v>
      </c>
      <c r="P127" s="3">
        <f t="shared" si="28"/>
        <v>99295.9</v>
      </c>
      <c r="Q127" s="3">
        <f t="shared" si="30"/>
        <v>598</v>
      </c>
      <c r="R127" s="3">
        <f t="shared" si="29"/>
        <v>99893.9</v>
      </c>
    </row>
    <row r="128" spans="1:18" ht="45" x14ac:dyDescent="0.3">
      <c r="A128" s="25" t="s">
        <v>123</v>
      </c>
      <c r="B128" s="17" t="s">
        <v>191</v>
      </c>
      <c r="C128" s="17" t="s">
        <v>58</v>
      </c>
      <c r="D128" s="17" t="s">
        <v>11</v>
      </c>
      <c r="E128" s="17">
        <v>600</v>
      </c>
      <c r="F128" s="3">
        <f t="shared" si="30"/>
        <v>98729.2</v>
      </c>
      <c r="G128" s="3">
        <f t="shared" si="30"/>
        <v>24</v>
      </c>
      <c r="H128" s="3">
        <f t="shared" si="24"/>
        <v>98753.2</v>
      </c>
      <c r="I128" s="3">
        <f t="shared" si="30"/>
        <v>0</v>
      </c>
      <c r="J128" s="3">
        <f t="shared" si="25"/>
        <v>98753.2</v>
      </c>
      <c r="K128" s="3">
        <f t="shared" si="30"/>
        <v>0</v>
      </c>
      <c r="L128" s="3">
        <f t="shared" si="26"/>
        <v>98753.2</v>
      </c>
      <c r="M128" s="3">
        <f t="shared" si="30"/>
        <v>0</v>
      </c>
      <c r="N128" s="3">
        <f t="shared" si="27"/>
        <v>98753.2</v>
      </c>
      <c r="O128" s="3">
        <f t="shared" si="30"/>
        <v>542.70000000000005</v>
      </c>
      <c r="P128" s="3">
        <f t="shared" si="28"/>
        <v>99295.9</v>
      </c>
      <c r="Q128" s="3">
        <f t="shared" si="30"/>
        <v>598</v>
      </c>
      <c r="R128" s="3">
        <f t="shared" si="29"/>
        <v>99893.9</v>
      </c>
    </row>
    <row r="129" spans="1:18" x14ac:dyDescent="0.3">
      <c r="A129" s="25" t="s">
        <v>131</v>
      </c>
      <c r="B129" s="17" t="s">
        <v>191</v>
      </c>
      <c r="C129" s="17" t="s">
        <v>58</v>
      </c>
      <c r="D129" s="17" t="s">
        <v>11</v>
      </c>
      <c r="E129" s="17">
        <v>610</v>
      </c>
      <c r="F129" s="3">
        <v>98729.2</v>
      </c>
      <c r="G129" s="3">
        <v>24</v>
      </c>
      <c r="H129" s="3">
        <f t="shared" si="24"/>
        <v>98753.2</v>
      </c>
      <c r="I129" s="3">
        <v>0</v>
      </c>
      <c r="J129" s="3">
        <f t="shared" si="25"/>
        <v>98753.2</v>
      </c>
      <c r="K129" s="3">
        <v>0</v>
      </c>
      <c r="L129" s="3">
        <f t="shared" si="26"/>
        <v>98753.2</v>
      </c>
      <c r="M129" s="3">
        <v>0</v>
      </c>
      <c r="N129" s="3">
        <f t="shared" si="27"/>
        <v>98753.2</v>
      </c>
      <c r="O129" s="3">
        <v>542.70000000000005</v>
      </c>
      <c r="P129" s="3">
        <f t="shared" si="28"/>
        <v>99295.9</v>
      </c>
      <c r="Q129" s="3">
        <v>598</v>
      </c>
      <c r="R129" s="3">
        <f t="shared" si="29"/>
        <v>99893.9</v>
      </c>
    </row>
    <row r="130" spans="1:18" ht="25.5" x14ac:dyDescent="0.3">
      <c r="A130" s="34" t="s">
        <v>583</v>
      </c>
      <c r="B130" s="15" t="s">
        <v>211</v>
      </c>
      <c r="C130" s="26"/>
      <c r="D130" s="26"/>
      <c r="E130" s="37"/>
      <c r="F130" s="2">
        <f>F131</f>
        <v>500851.5</v>
      </c>
      <c r="G130" s="2">
        <f>G131</f>
        <v>31215.4</v>
      </c>
      <c r="H130" s="2">
        <f t="shared" si="24"/>
        <v>532066.9</v>
      </c>
      <c r="I130" s="2">
        <f>I131</f>
        <v>0</v>
      </c>
      <c r="J130" s="2">
        <f t="shared" si="25"/>
        <v>532066.9</v>
      </c>
      <c r="K130" s="2">
        <f>K131</f>
        <v>-10</v>
      </c>
      <c r="L130" s="2">
        <f t="shared" si="26"/>
        <v>532056.9</v>
      </c>
      <c r="M130" s="2">
        <f>M131</f>
        <v>1000</v>
      </c>
      <c r="N130" s="2">
        <f t="shared" si="27"/>
        <v>533056.9</v>
      </c>
      <c r="O130" s="2">
        <f>O131</f>
        <v>4970.8999999999996</v>
      </c>
      <c r="P130" s="2">
        <f t="shared" si="28"/>
        <v>538027.80000000005</v>
      </c>
      <c r="Q130" s="2">
        <f>Q131</f>
        <v>-331.5</v>
      </c>
      <c r="R130" s="2">
        <f t="shared" si="29"/>
        <v>537696.30000000005</v>
      </c>
    </row>
    <row r="131" spans="1:18" ht="105" x14ac:dyDescent="0.3">
      <c r="A131" s="25" t="s">
        <v>436</v>
      </c>
      <c r="B131" s="17" t="s">
        <v>213</v>
      </c>
      <c r="C131" s="26"/>
      <c r="D131" s="26"/>
      <c r="E131" s="37"/>
      <c r="F131" s="3">
        <f>F132+F137+F142</f>
        <v>500851.5</v>
      </c>
      <c r="G131" s="3">
        <f>G132+G137+G142</f>
        <v>31215.4</v>
      </c>
      <c r="H131" s="3">
        <f t="shared" si="24"/>
        <v>532066.9</v>
      </c>
      <c r="I131" s="3">
        <f>I132+I137+I142</f>
        <v>0</v>
      </c>
      <c r="J131" s="3">
        <f t="shared" si="25"/>
        <v>532066.9</v>
      </c>
      <c r="K131" s="3">
        <f>K132+K137+K142</f>
        <v>-10</v>
      </c>
      <c r="L131" s="3">
        <f t="shared" si="26"/>
        <v>532056.9</v>
      </c>
      <c r="M131" s="3">
        <f>M132+M137+M142+M147+M152</f>
        <v>1000</v>
      </c>
      <c r="N131" s="3">
        <f t="shared" si="27"/>
        <v>533056.9</v>
      </c>
      <c r="O131" s="3">
        <f>O132+O137+O142+O147+O152</f>
        <v>4970.8999999999996</v>
      </c>
      <c r="P131" s="3">
        <f t="shared" si="28"/>
        <v>538027.80000000005</v>
      </c>
      <c r="Q131" s="3">
        <f>Q132+Q137+Q142+Q147+Q152</f>
        <v>-331.5</v>
      </c>
      <c r="R131" s="3">
        <f t="shared" si="29"/>
        <v>537696.30000000005</v>
      </c>
    </row>
    <row r="132" spans="1:18" ht="46.5" customHeight="1" x14ac:dyDescent="0.3">
      <c r="A132" s="25" t="s">
        <v>214</v>
      </c>
      <c r="B132" s="17" t="s">
        <v>215</v>
      </c>
      <c r="C132" s="26"/>
      <c r="D132" s="26"/>
      <c r="E132" s="37"/>
      <c r="F132" s="3">
        <f t="shared" ref="F132:Q135" si="31">F133</f>
        <v>386483</v>
      </c>
      <c r="G132" s="3">
        <f t="shared" si="31"/>
        <v>31215.4</v>
      </c>
      <c r="H132" s="3">
        <f t="shared" si="24"/>
        <v>417698.4</v>
      </c>
      <c r="I132" s="3">
        <f t="shared" si="31"/>
        <v>0</v>
      </c>
      <c r="J132" s="3">
        <f t="shared" si="25"/>
        <v>417698.4</v>
      </c>
      <c r="K132" s="3">
        <f t="shared" si="31"/>
        <v>0</v>
      </c>
      <c r="L132" s="3">
        <f t="shared" si="26"/>
        <v>417698.4</v>
      </c>
      <c r="M132" s="3">
        <f t="shared" si="31"/>
        <v>0</v>
      </c>
      <c r="N132" s="3">
        <f t="shared" si="27"/>
        <v>417698.4</v>
      </c>
      <c r="O132" s="3">
        <f t="shared" si="31"/>
        <v>0</v>
      </c>
      <c r="P132" s="3">
        <f t="shared" si="28"/>
        <v>417698.4</v>
      </c>
      <c r="Q132" s="3">
        <f t="shared" si="31"/>
        <v>0</v>
      </c>
      <c r="R132" s="3">
        <f t="shared" si="29"/>
        <v>417698.4</v>
      </c>
    </row>
    <row r="133" spans="1:18" ht="17.45" customHeight="1" x14ac:dyDescent="0.3">
      <c r="A133" s="25" t="s">
        <v>182</v>
      </c>
      <c r="B133" s="17" t="s">
        <v>215</v>
      </c>
      <c r="C133" s="17" t="s">
        <v>58</v>
      </c>
      <c r="D133" s="26"/>
      <c r="E133" s="37"/>
      <c r="F133" s="3">
        <f t="shared" si="31"/>
        <v>386483</v>
      </c>
      <c r="G133" s="3">
        <f t="shared" si="31"/>
        <v>31215.4</v>
      </c>
      <c r="H133" s="3">
        <f t="shared" si="24"/>
        <v>417698.4</v>
      </c>
      <c r="I133" s="3">
        <f t="shared" si="31"/>
        <v>0</v>
      </c>
      <c r="J133" s="3">
        <f t="shared" si="25"/>
        <v>417698.4</v>
      </c>
      <c r="K133" s="3">
        <f t="shared" si="31"/>
        <v>0</v>
      </c>
      <c r="L133" s="3">
        <f t="shared" si="26"/>
        <v>417698.4</v>
      </c>
      <c r="M133" s="3">
        <f t="shared" si="31"/>
        <v>0</v>
      </c>
      <c r="N133" s="3">
        <f t="shared" si="27"/>
        <v>417698.4</v>
      </c>
      <c r="O133" s="3">
        <f t="shared" si="31"/>
        <v>0</v>
      </c>
      <c r="P133" s="3">
        <f t="shared" si="28"/>
        <v>417698.4</v>
      </c>
      <c r="Q133" s="3">
        <f t="shared" si="31"/>
        <v>0</v>
      </c>
      <c r="R133" s="3">
        <f t="shared" si="29"/>
        <v>417698.4</v>
      </c>
    </row>
    <row r="134" spans="1:18" x14ac:dyDescent="0.3">
      <c r="A134" s="25" t="s">
        <v>210</v>
      </c>
      <c r="B134" s="17" t="s">
        <v>215</v>
      </c>
      <c r="C134" s="17" t="s">
        <v>58</v>
      </c>
      <c r="D134" s="17" t="s">
        <v>16</v>
      </c>
      <c r="E134" s="37"/>
      <c r="F134" s="3">
        <f t="shared" si="31"/>
        <v>386483</v>
      </c>
      <c r="G134" s="3">
        <f t="shared" si="31"/>
        <v>31215.4</v>
      </c>
      <c r="H134" s="3">
        <f t="shared" si="24"/>
        <v>417698.4</v>
      </c>
      <c r="I134" s="3">
        <f t="shared" si="31"/>
        <v>0</v>
      </c>
      <c r="J134" s="3">
        <f t="shared" si="25"/>
        <v>417698.4</v>
      </c>
      <c r="K134" s="3">
        <f t="shared" si="31"/>
        <v>0</v>
      </c>
      <c r="L134" s="3">
        <f t="shared" si="26"/>
        <v>417698.4</v>
      </c>
      <c r="M134" s="3">
        <f t="shared" si="31"/>
        <v>0</v>
      </c>
      <c r="N134" s="3">
        <f t="shared" si="27"/>
        <v>417698.4</v>
      </c>
      <c r="O134" s="3">
        <f t="shared" si="31"/>
        <v>0</v>
      </c>
      <c r="P134" s="3">
        <f t="shared" si="28"/>
        <v>417698.4</v>
      </c>
      <c r="Q134" s="3">
        <f t="shared" si="31"/>
        <v>0</v>
      </c>
      <c r="R134" s="3">
        <f t="shared" si="29"/>
        <v>417698.4</v>
      </c>
    </row>
    <row r="135" spans="1:18" ht="45" x14ac:dyDescent="0.3">
      <c r="A135" s="25" t="s">
        <v>123</v>
      </c>
      <c r="B135" s="17" t="s">
        <v>215</v>
      </c>
      <c r="C135" s="17" t="s">
        <v>58</v>
      </c>
      <c r="D135" s="17" t="s">
        <v>16</v>
      </c>
      <c r="E135" s="17">
        <v>600</v>
      </c>
      <c r="F135" s="3">
        <f t="shared" si="31"/>
        <v>386483</v>
      </c>
      <c r="G135" s="3">
        <f t="shared" si="31"/>
        <v>31215.4</v>
      </c>
      <c r="H135" s="3">
        <f t="shared" si="24"/>
        <v>417698.4</v>
      </c>
      <c r="I135" s="3">
        <f t="shared" si="31"/>
        <v>0</v>
      </c>
      <c r="J135" s="3">
        <f t="shared" si="25"/>
        <v>417698.4</v>
      </c>
      <c r="K135" s="3">
        <f t="shared" si="31"/>
        <v>0</v>
      </c>
      <c r="L135" s="3">
        <f t="shared" si="26"/>
        <v>417698.4</v>
      </c>
      <c r="M135" s="3">
        <f t="shared" si="31"/>
        <v>0</v>
      </c>
      <c r="N135" s="3">
        <f t="shared" si="27"/>
        <v>417698.4</v>
      </c>
      <c r="O135" s="3">
        <f t="shared" si="31"/>
        <v>0</v>
      </c>
      <c r="P135" s="3">
        <f t="shared" si="28"/>
        <v>417698.4</v>
      </c>
      <c r="Q135" s="3">
        <f t="shared" si="31"/>
        <v>0</v>
      </c>
      <c r="R135" s="3">
        <f t="shared" si="29"/>
        <v>417698.4</v>
      </c>
    </row>
    <row r="136" spans="1:18" x14ac:dyDescent="0.3">
      <c r="A136" s="25" t="s">
        <v>131</v>
      </c>
      <c r="B136" s="17" t="s">
        <v>215</v>
      </c>
      <c r="C136" s="17" t="s">
        <v>58</v>
      </c>
      <c r="D136" s="17" t="s">
        <v>16</v>
      </c>
      <c r="E136" s="17">
        <v>610</v>
      </c>
      <c r="F136" s="3">
        <v>386483</v>
      </c>
      <c r="G136" s="3">
        <v>31215.4</v>
      </c>
      <c r="H136" s="3">
        <f t="shared" si="24"/>
        <v>417698.4</v>
      </c>
      <c r="I136" s="3">
        <v>0</v>
      </c>
      <c r="J136" s="3">
        <f t="shared" si="25"/>
        <v>417698.4</v>
      </c>
      <c r="K136" s="3">
        <v>0</v>
      </c>
      <c r="L136" s="3">
        <f t="shared" si="26"/>
        <v>417698.4</v>
      </c>
      <c r="M136" s="3">
        <v>0</v>
      </c>
      <c r="N136" s="3">
        <f t="shared" si="27"/>
        <v>417698.4</v>
      </c>
      <c r="O136" s="3">
        <v>0</v>
      </c>
      <c r="P136" s="3">
        <f t="shared" si="28"/>
        <v>417698.4</v>
      </c>
      <c r="Q136" s="3">
        <v>0</v>
      </c>
      <c r="R136" s="3">
        <f t="shared" si="29"/>
        <v>417698.4</v>
      </c>
    </row>
    <row r="137" spans="1:18" ht="43.5" customHeight="1" x14ac:dyDescent="0.3">
      <c r="A137" s="25" t="s">
        <v>216</v>
      </c>
      <c r="B137" s="17" t="s">
        <v>217</v>
      </c>
      <c r="C137" s="26"/>
      <c r="D137" s="26"/>
      <c r="E137" s="37"/>
      <c r="F137" s="3">
        <f t="shared" ref="F137:Q140" si="32">F138</f>
        <v>107416.1</v>
      </c>
      <c r="G137" s="3">
        <f t="shared" si="32"/>
        <v>0</v>
      </c>
      <c r="H137" s="3">
        <f t="shared" si="24"/>
        <v>107416.1</v>
      </c>
      <c r="I137" s="3">
        <f t="shared" si="32"/>
        <v>0</v>
      </c>
      <c r="J137" s="3">
        <f t="shared" si="25"/>
        <v>107416.1</v>
      </c>
      <c r="K137" s="3">
        <f t="shared" si="32"/>
        <v>-10</v>
      </c>
      <c r="L137" s="3">
        <f t="shared" si="26"/>
        <v>107406.1</v>
      </c>
      <c r="M137" s="3">
        <f t="shared" si="32"/>
        <v>495.7</v>
      </c>
      <c r="N137" s="3">
        <f t="shared" si="27"/>
        <v>107901.8</v>
      </c>
      <c r="O137" s="3">
        <f t="shared" si="32"/>
        <v>-29.099999999999994</v>
      </c>
      <c r="P137" s="3">
        <f t="shared" si="28"/>
        <v>107872.7</v>
      </c>
      <c r="Q137" s="3">
        <f t="shared" si="32"/>
        <v>-250.3</v>
      </c>
      <c r="R137" s="3">
        <f t="shared" si="29"/>
        <v>107622.39999999999</v>
      </c>
    </row>
    <row r="138" spans="1:18" x14ac:dyDescent="0.3">
      <c r="A138" s="25" t="s">
        <v>182</v>
      </c>
      <c r="B138" s="17" t="s">
        <v>217</v>
      </c>
      <c r="C138" s="17" t="s">
        <v>58</v>
      </c>
      <c r="D138" s="26"/>
      <c r="E138" s="37"/>
      <c r="F138" s="3">
        <f t="shared" si="32"/>
        <v>107416.1</v>
      </c>
      <c r="G138" s="3">
        <f t="shared" si="32"/>
        <v>0</v>
      </c>
      <c r="H138" s="3">
        <f t="shared" si="24"/>
        <v>107416.1</v>
      </c>
      <c r="I138" s="3">
        <f t="shared" si="32"/>
        <v>0</v>
      </c>
      <c r="J138" s="3">
        <f t="shared" si="25"/>
        <v>107416.1</v>
      </c>
      <c r="K138" s="3">
        <f t="shared" si="32"/>
        <v>-10</v>
      </c>
      <c r="L138" s="3">
        <f t="shared" si="26"/>
        <v>107406.1</v>
      </c>
      <c r="M138" s="3">
        <f t="shared" si="32"/>
        <v>495.7</v>
      </c>
      <c r="N138" s="3">
        <f t="shared" si="27"/>
        <v>107901.8</v>
      </c>
      <c r="O138" s="3">
        <f t="shared" si="32"/>
        <v>-29.099999999999994</v>
      </c>
      <c r="P138" s="3">
        <f t="shared" si="28"/>
        <v>107872.7</v>
      </c>
      <c r="Q138" s="3">
        <f t="shared" si="32"/>
        <v>-250.3</v>
      </c>
      <c r="R138" s="3">
        <f t="shared" si="29"/>
        <v>107622.39999999999</v>
      </c>
    </row>
    <row r="139" spans="1:18" x14ac:dyDescent="0.3">
      <c r="A139" s="25" t="s">
        <v>210</v>
      </c>
      <c r="B139" s="17" t="s">
        <v>217</v>
      </c>
      <c r="C139" s="17" t="s">
        <v>58</v>
      </c>
      <c r="D139" s="17" t="s">
        <v>16</v>
      </c>
      <c r="E139" s="37"/>
      <c r="F139" s="3">
        <f t="shared" si="32"/>
        <v>107416.1</v>
      </c>
      <c r="G139" s="3">
        <f t="shared" si="32"/>
        <v>0</v>
      </c>
      <c r="H139" s="3">
        <f t="shared" si="24"/>
        <v>107416.1</v>
      </c>
      <c r="I139" s="3">
        <f t="shared" si="32"/>
        <v>0</v>
      </c>
      <c r="J139" s="3">
        <f t="shared" si="25"/>
        <v>107416.1</v>
      </c>
      <c r="K139" s="3">
        <f t="shared" si="32"/>
        <v>-10</v>
      </c>
      <c r="L139" s="3">
        <f t="shared" si="26"/>
        <v>107406.1</v>
      </c>
      <c r="M139" s="3">
        <f t="shared" si="32"/>
        <v>495.7</v>
      </c>
      <c r="N139" s="3">
        <f t="shared" si="27"/>
        <v>107901.8</v>
      </c>
      <c r="O139" s="3">
        <f t="shared" si="32"/>
        <v>-29.099999999999994</v>
      </c>
      <c r="P139" s="3">
        <f t="shared" si="28"/>
        <v>107872.7</v>
      </c>
      <c r="Q139" s="3">
        <f t="shared" si="32"/>
        <v>-250.3</v>
      </c>
      <c r="R139" s="3">
        <f t="shared" si="29"/>
        <v>107622.39999999999</v>
      </c>
    </row>
    <row r="140" spans="1:18" ht="45" x14ac:dyDescent="0.3">
      <c r="A140" s="25" t="s">
        <v>123</v>
      </c>
      <c r="B140" s="17" t="s">
        <v>217</v>
      </c>
      <c r="C140" s="17" t="s">
        <v>58</v>
      </c>
      <c r="D140" s="17" t="s">
        <v>16</v>
      </c>
      <c r="E140" s="17">
        <v>600</v>
      </c>
      <c r="F140" s="3">
        <f t="shared" si="32"/>
        <v>107416.1</v>
      </c>
      <c r="G140" s="3">
        <f t="shared" si="32"/>
        <v>0</v>
      </c>
      <c r="H140" s="3">
        <f t="shared" si="24"/>
        <v>107416.1</v>
      </c>
      <c r="I140" s="3">
        <f t="shared" si="32"/>
        <v>0</v>
      </c>
      <c r="J140" s="3">
        <f t="shared" si="25"/>
        <v>107416.1</v>
      </c>
      <c r="K140" s="3">
        <f t="shared" si="32"/>
        <v>-10</v>
      </c>
      <c r="L140" s="3">
        <f t="shared" si="26"/>
        <v>107406.1</v>
      </c>
      <c r="M140" s="3">
        <f t="shared" si="32"/>
        <v>495.7</v>
      </c>
      <c r="N140" s="3">
        <f t="shared" si="27"/>
        <v>107901.8</v>
      </c>
      <c r="O140" s="3">
        <f t="shared" si="32"/>
        <v>-29.099999999999994</v>
      </c>
      <c r="P140" s="3">
        <f t="shared" si="28"/>
        <v>107872.7</v>
      </c>
      <c r="Q140" s="3">
        <f t="shared" si="32"/>
        <v>-250.3</v>
      </c>
      <c r="R140" s="3">
        <f t="shared" si="29"/>
        <v>107622.39999999999</v>
      </c>
    </row>
    <row r="141" spans="1:18" x14ac:dyDescent="0.3">
      <c r="A141" s="25" t="s">
        <v>131</v>
      </c>
      <c r="B141" s="17" t="s">
        <v>217</v>
      </c>
      <c r="C141" s="17" t="s">
        <v>58</v>
      </c>
      <c r="D141" s="17" t="s">
        <v>16</v>
      </c>
      <c r="E141" s="17">
        <v>610</v>
      </c>
      <c r="F141" s="3">
        <v>107416.1</v>
      </c>
      <c r="G141" s="3"/>
      <c r="H141" s="3">
        <f t="shared" si="24"/>
        <v>107416.1</v>
      </c>
      <c r="I141" s="3"/>
      <c r="J141" s="3">
        <f t="shared" si="25"/>
        <v>107416.1</v>
      </c>
      <c r="K141" s="3">
        <v>-10</v>
      </c>
      <c r="L141" s="3">
        <f t="shared" si="26"/>
        <v>107406.1</v>
      </c>
      <c r="M141" s="3">
        <v>495.7</v>
      </c>
      <c r="N141" s="3">
        <f t="shared" si="27"/>
        <v>107901.8</v>
      </c>
      <c r="O141" s="80">
        <f>-243.9+214.8</f>
        <v>-29.099999999999994</v>
      </c>
      <c r="P141" s="3">
        <f t="shared" si="28"/>
        <v>107872.7</v>
      </c>
      <c r="Q141" s="80">
        <v>-250.3</v>
      </c>
      <c r="R141" s="3">
        <f t="shared" si="29"/>
        <v>107622.39999999999</v>
      </c>
    </row>
    <row r="142" spans="1:18" ht="30" x14ac:dyDescent="0.3">
      <c r="A142" s="25" t="s">
        <v>437</v>
      </c>
      <c r="B142" s="17" t="s">
        <v>219</v>
      </c>
      <c r="C142" s="26"/>
      <c r="D142" s="26"/>
      <c r="E142" s="37"/>
      <c r="F142" s="3">
        <f t="shared" ref="F142:Q145" si="33">F143</f>
        <v>6952.4</v>
      </c>
      <c r="G142" s="3">
        <f t="shared" si="33"/>
        <v>0</v>
      </c>
      <c r="H142" s="3">
        <f t="shared" si="24"/>
        <v>6952.4</v>
      </c>
      <c r="I142" s="3">
        <f t="shared" si="33"/>
        <v>0</v>
      </c>
      <c r="J142" s="3">
        <f t="shared" si="25"/>
        <v>6952.4</v>
      </c>
      <c r="K142" s="3">
        <f t="shared" si="33"/>
        <v>0</v>
      </c>
      <c r="L142" s="3">
        <f t="shared" si="26"/>
        <v>6952.4</v>
      </c>
      <c r="M142" s="3">
        <f t="shared" si="33"/>
        <v>-495.7</v>
      </c>
      <c r="N142" s="3">
        <f t="shared" si="27"/>
        <v>6456.7</v>
      </c>
      <c r="O142" s="3">
        <f t="shared" si="33"/>
        <v>0</v>
      </c>
      <c r="P142" s="3">
        <f t="shared" si="28"/>
        <v>6456.7</v>
      </c>
      <c r="Q142" s="3">
        <f t="shared" si="33"/>
        <v>-81.2</v>
      </c>
      <c r="R142" s="3">
        <f t="shared" si="29"/>
        <v>6375.5</v>
      </c>
    </row>
    <row r="143" spans="1:18" x14ac:dyDescent="0.3">
      <c r="A143" s="25" t="s">
        <v>182</v>
      </c>
      <c r="B143" s="17" t="s">
        <v>219</v>
      </c>
      <c r="C143" s="17" t="s">
        <v>58</v>
      </c>
      <c r="D143" s="26"/>
      <c r="E143" s="37"/>
      <c r="F143" s="3">
        <f t="shared" si="33"/>
        <v>6952.4</v>
      </c>
      <c r="G143" s="3">
        <f t="shared" si="33"/>
        <v>0</v>
      </c>
      <c r="H143" s="3">
        <f t="shared" si="24"/>
        <v>6952.4</v>
      </c>
      <c r="I143" s="3">
        <f t="shared" si="33"/>
        <v>0</v>
      </c>
      <c r="J143" s="3">
        <f t="shared" si="25"/>
        <v>6952.4</v>
      </c>
      <c r="K143" s="3">
        <f t="shared" si="33"/>
        <v>0</v>
      </c>
      <c r="L143" s="3">
        <f t="shared" si="26"/>
        <v>6952.4</v>
      </c>
      <c r="M143" s="3">
        <f t="shared" si="33"/>
        <v>-495.7</v>
      </c>
      <c r="N143" s="3">
        <f t="shared" si="27"/>
        <v>6456.7</v>
      </c>
      <c r="O143" s="3">
        <f t="shared" si="33"/>
        <v>0</v>
      </c>
      <c r="P143" s="3">
        <f t="shared" si="28"/>
        <v>6456.7</v>
      </c>
      <c r="Q143" s="3">
        <f t="shared" si="33"/>
        <v>-81.2</v>
      </c>
      <c r="R143" s="3">
        <f t="shared" si="29"/>
        <v>6375.5</v>
      </c>
    </row>
    <row r="144" spans="1:18" x14ac:dyDescent="0.3">
      <c r="A144" s="25" t="s">
        <v>210</v>
      </c>
      <c r="B144" s="17" t="s">
        <v>219</v>
      </c>
      <c r="C144" s="17" t="s">
        <v>58</v>
      </c>
      <c r="D144" s="17" t="s">
        <v>16</v>
      </c>
      <c r="E144" s="37"/>
      <c r="F144" s="3">
        <f t="shared" si="33"/>
        <v>6952.4</v>
      </c>
      <c r="G144" s="3">
        <f t="shared" si="33"/>
        <v>0</v>
      </c>
      <c r="H144" s="3">
        <f t="shared" si="24"/>
        <v>6952.4</v>
      </c>
      <c r="I144" s="3">
        <f t="shared" si="33"/>
        <v>0</v>
      </c>
      <c r="J144" s="3">
        <f t="shared" si="25"/>
        <v>6952.4</v>
      </c>
      <c r="K144" s="3">
        <f t="shared" si="33"/>
        <v>0</v>
      </c>
      <c r="L144" s="3">
        <f t="shared" si="26"/>
        <v>6952.4</v>
      </c>
      <c r="M144" s="3">
        <f t="shared" si="33"/>
        <v>-495.7</v>
      </c>
      <c r="N144" s="3">
        <f t="shared" si="27"/>
        <v>6456.7</v>
      </c>
      <c r="O144" s="3">
        <f t="shared" si="33"/>
        <v>0</v>
      </c>
      <c r="P144" s="3">
        <f t="shared" si="28"/>
        <v>6456.7</v>
      </c>
      <c r="Q144" s="3">
        <f t="shared" si="33"/>
        <v>-81.2</v>
      </c>
      <c r="R144" s="3">
        <f t="shared" si="29"/>
        <v>6375.5</v>
      </c>
    </row>
    <row r="145" spans="1:18" ht="45" x14ac:dyDescent="0.3">
      <c r="A145" s="25" t="s">
        <v>123</v>
      </c>
      <c r="B145" s="17" t="s">
        <v>219</v>
      </c>
      <c r="C145" s="17" t="s">
        <v>58</v>
      </c>
      <c r="D145" s="17" t="s">
        <v>16</v>
      </c>
      <c r="E145" s="17">
        <v>600</v>
      </c>
      <c r="F145" s="3">
        <f t="shared" si="33"/>
        <v>6952.4</v>
      </c>
      <c r="G145" s="3">
        <f t="shared" si="33"/>
        <v>0</v>
      </c>
      <c r="H145" s="3">
        <f t="shared" si="24"/>
        <v>6952.4</v>
      </c>
      <c r="I145" s="3">
        <f t="shared" si="33"/>
        <v>0</v>
      </c>
      <c r="J145" s="3">
        <f t="shared" si="25"/>
        <v>6952.4</v>
      </c>
      <c r="K145" s="3">
        <f t="shared" si="33"/>
        <v>0</v>
      </c>
      <c r="L145" s="3">
        <f t="shared" si="26"/>
        <v>6952.4</v>
      </c>
      <c r="M145" s="3">
        <f t="shared" si="33"/>
        <v>-495.7</v>
      </c>
      <c r="N145" s="3">
        <f t="shared" si="27"/>
        <v>6456.7</v>
      </c>
      <c r="O145" s="3">
        <f t="shared" si="33"/>
        <v>0</v>
      </c>
      <c r="P145" s="3">
        <f t="shared" si="28"/>
        <v>6456.7</v>
      </c>
      <c r="Q145" s="3">
        <f t="shared" si="33"/>
        <v>-81.2</v>
      </c>
      <c r="R145" s="3">
        <f t="shared" si="29"/>
        <v>6375.5</v>
      </c>
    </row>
    <row r="146" spans="1:18" x14ac:dyDescent="0.3">
      <c r="A146" s="25" t="s">
        <v>131</v>
      </c>
      <c r="B146" s="17" t="s">
        <v>219</v>
      </c>
      <c r="C146" s="17" t="s">
        <v>58</v>
      </c>
      <c r="D146" s="17" t="s">
        <v>16</v>
      </c>
      <c r="E146" s="17">
        <v>610</v>
      </c>
      <c r="F146" s="3">
        <v>6952.4</v>
      </c>
      <c r="G146" s="3"/>
      <c r="H146" s="3">
        <f t="shared" si="24"/>
        <v>6952.4</v>
      </c>
      <c r="I146" s="3"/>
      <c r="J146" s="3">
        <f t="shared" si="25"/>
        <v>6952.4</v>
      </c>
      <c r="K146" s="3"/>
      <c r="L146" s="3">
        <f t="shared" si="26"/>
        <v>6952.4</v>
      </c>
      <c r="M146" s="3">
        <v>-495.7</v>
      </c>
      <c r="N146" s="3">
        <f t="shared" si="27"/>
        <v>6456.7</v>
      </c>
      <c r="O146" s="3">
        <v>0</v>
      </c>
      <c r="P146" s="3">
        <f t="shared" si="28"/>
        <v>6456.7</v>
      </c>
      <c r="Q146" s="3">
        <v>-81.2</v>
      </c>
      <c r="R146" s="3">
        <f t="shared" si="29"/>
        <v>6375.5</v>
      </c>
    </row>
    <row r="147" spans="1:18" ht="44.25" customHeight="1" x14ac:dyDescent="0.3">
      <c r="A147" s="25" t="s">
        <v>929</v>
      </c>
      <c r="B147" s="17" t="s">
        <v>930</v>
      </c>
      <c r="C147" s="17"/>
      <c r="D147" s="17"/>
      <c r="E147" s="17"/>
      <c r="F147" s="3"/>
      <c r="G147" s="3"/>
      <c r="H147" s="3"/>
      <c r="I147" s="3"/>
      <c r="J147" s="3"/>
      <c r="K147" s="3"/>
      <c r="L147" s="3"/>
      <c r="M147" s="3">
        <f>M148</f>
        <v>0</v>
      </c>
      <c r="N147" s="3">
        <f t="shared" si="27"/>
        <v>0</v>
      </c>
      <c r="O147" s="3">
        <f>O148</f>
        <v>5000</v>
      </c>
      <c r="P147" s="3">
        <f t="shared" si="28"/>
        <v>5000</v>
      </c>
      <c r="Q147" s="3">
        <f>Q148</f>
        <v>0</v>
      </c>
      <c r="R147" s="3">
        <f t="shared" si="29"/>
        <v>5000</v>
      </c>
    </row>
    <row r="148" spans="1:18" x14ac:dyDescent="0.3">
      <c r="A148" s="25" t="s">
        <v>182</v>
      </c>
      <c r="B148" s="17" t="s">
        <v>930</v>
      </c>
      <c r="C148" s="17" t="s">
        <v>58</v>
      </c>
      <c r="D148" s="26"/>
      <c r="E148" s="37"/>
      <c r="F148" s="3"/>
      <c r="G148" s="3"/>
      <c r="H148" s="3"/>
      <c r="I148" s="3"/>
      <c r="J148" s="3"/>
      <c r="K148" s="3"/>
      <c r="L148" s="3"/>
      <c r="M148" s="3">
        <f>M149</f>
        <v>0</v>
      </c>
      <c r="N148" s="3">
        <f t="shared" si="27"/>
        <v>0</v>
      </c>
      <c r="O148" s="3">
        <f>O149</f>
        <v>5000</v>
      </c>
      <c r="P148" s="3">
        <f t="shared" si="28"/>
        <v>5000</v>
      </c>
      <c r="Q148" s="3">
        <f>Q149</f>
        <v>0</v>
      </c>
      <c r="R148" s="3">
        <f t="shared" si="29"/>
        <v>5000</v>
      </c>
    </row>
    <row r="149" spans="1:18" x14ac:dyDescent="0.3">
      <c r="A149" s="25" t="s">
        <v>210</v>
      </c>
      <c r="B149" s="17" t="s">
        <v>930</v>
      </c>
      <c r="C149" s="17" t="s">
        <v>58</v>
      </c>
      <c r="D149" s="17" t="s">
        <v>16</v>
      </c>
      <c r="E149" s="37"/>
      <c r="F149" s="3"/>
      <c r="G149" s="3"/>
      <c r="H149" s="3"/>
      <c r="I149" s="3"/>
      <c r="J149" s="3"/>
      <c r="K149" s="3"/>
      <c r="L149" s="3"/>
      <c r="M149" s="3">
        <f>M150</f>
        <v>0</v>
      </c>
      <c r="N149" s="3">
        <f t="shared" si="27"/>
        <v>0</v>
      </c>
      <c r="O149" s="3">
        <f>O150</f>
        <v>5000</v>
      </c>
      <c r="P149" s="3">
        <f t="shared" si="28"/>
        <v>5000</v>
      </c>
      <c r="Q149" s="3">
        <f>Q150</f>
        <v>0</v>
      </c>
      <c r="R149" s="3">
        <f t="shared" si="29"/>
        <v>5000</v>
      </c>
    </row>
    <row r="150" spans="1:18" ht="45" x14ac:dyDescent="0.3">
      <c r="A150" s="25" t="s">
        <v>123</v>
      </c>
      <c r="B150" s="17" t="s">
        <v>930</v>
      </c>
      <c r="C150" s="17" t="s">
        <v>58</v>
      </c>
      <c r="D150" s="17" t="s">
        <v>16</v>
      </c>
      <c r="E150" s="17">
        <v>600</v>
      </c>
      <c r="F150" s="3"/>
      <c r="G150" s="3"/>
      <c r="H150" s="3"/>
      <c r="I150" s="3"/>
      <c r="J150" s="3"/>
      <c r="K150" s="3"/>
      <c r="L150" s="3"/>
      <c r="M150" s="3">
        <f>M151</f>
        <v>0</v>
      </c>
      <c r="N150" s="3">
        <f t="shared" si="27"/>
        <v>0</v>
      </c>
      <c r="O150" s="3">
        <f>O151</f>
        <v>5000</v>
      </c>
      <c r="P150" s="3">
        <f t="shared" si="28"/>
        <v>5000</v>
      </c>
      <c r="Q150" s="3">
        <f>Q151</f>
        <v>0</v>
      </c>
      <c r="R150" s="3">
        <f t="shared" si="29"/>
        <v>5000</v>
      </c>
    </row>
    <row r="151" spans="1:18" x14ac:dyDescent="0.3">
      <c r="A151" s="25" t="s">
        <v>131</v>
      </c>
      <c r="B151" s="17" t="s">
        <v>930</v>
      </c>
      <c r="C151" s="17" t="s">
        <v>58</v>
      </c>
      <c r="D151" s="17" t="s">
        <v>16</v>
      </c>
      <c r="E151" s="17">
        <v>610</v>
      </c>
      <c r="F151" s="3"/>
      <c r="G151" s="3"/>
      <c r="H151" s="3"/>
      <c r="I151" s="3"/>
      <c r="J151" s="3"/>
      <c r="K151" s="3"/>
      <c r="L151" s="3"/>
      <c r="M151" s="3">
        <v>0</v>
      </c>
      <c r="N151" s="3">
        <f t="shared" si="27"/>
        <v>0</v>
      </c>
      <c r="O151" s="80">
        <v>5000</v>
      </c>
      <c r="P151" s="3">
        <f t="shared" si="28"/>
        <v>5000</v>
      </c>
      <c r="Q151" s="80"/>
      <c r="R151" s="3">
        <f t="shared" si="29"/>
        <v>5000</v>
      </c>
    </row>
    <row r="152" spans="1:18" ht="45" customHeight="1" x14ac:dyDescent="0.3">
      <c r="A152" s="25" t="s">
        <v>931</v>
      </c>
      <c r="B152" s="17" t="s">
        <v>932</v>
      </c>
      <c r="C152" s="17"/>
      <c r="D152" s="17"/>
      <c r="E152" s="17"/>
      <c r="F152" s="3"/>
      <c r="G152" s="3"/>
      <c r="H152" s="3"/>
      <c r="I152" s="3"/>
      <c r="J152" s="3"/>
      <c r="K152" s="3"/>
      <c r="L152" s="3"/>
      <c r="M152" s="3">
        <f>M153</f>
        <v>1000</v>
      </c>
      <c r="N152" s="3">
        <f t="shared" si="27"/>
        <v>1000</v>
      </c>
      <c r="O152" s="3">
        <f>O153</f>
        <v>0</v>
      </c>
      <c r="P152" s="3">
        <f t="shared" si="28"/>
        <v>1000</v>
      </c>
      <c r="Q152" s="3">
        <f>Q153</f>
        <v>0</v>
      </c>
      <c r="R152" s="3">
        <f t="shared" si="29"/>
        <v>1000</v>
      </c>
    </row>
    <row r="153" spans="1:18" x14ac:dyDescent="0.3">
      <c r="A153" s="25" t="s">
        <v>182</v>
      </c>
      <c r="B153" s="17" t="s">
        <v>932</v>
      </c>
      <c r="C153" s="17" t="s">
        <v>58</v>
      </c>
      <c r="D153" s="26"/>
      <c r="E153" s="37"/>
      <c r="F153" s="3"/>
      <c r="G153" s="3"/>
      <c r="H153" s="3"/>
      <c r="I153" s="3"/>
      <c r="J153" s="3"/>
      <c r="K153" s="3"/>
      <c r="L153" s="3"/>
      <c r="M153" s="3">
        <f>M154</f>
        <v>1000</v>
      </c>
      <c r="N153" s="3">
        <f t="shared" si="27"/>
        <v>1000</v>
      </c>
      <c r="O153" s="3">
        <f>O154</f>
        <v>0</v>
      </c>
      <c r="P153" s="3">
        <f t="shared" si="28"/>
        <v>1000</v>
      </c>
      <c r="Q153" s="3">
        <f>Q154</f>
        <v>0</v>
      </c>
      <c r="R153" s="3">
        <f t="shared" si="29"/>
        <v>1000</v>
      </c>
    </row>
    <row r="154" spans="1:18" x14ac:dyDescent="0.3">
      <c r="A154" s="25" t="s">
        <v>210</v>
      </c>
      <c r="B154" s="17" t="s">
        <v>932</v>
      </c>
      <c r="C154" s="17" t="s">
        <v>58</v>
      </c>
      <c r="D154" s="17" t="s">
        <v>16</v>
      </c>
      <c r="E154" s="37"/>
      <c r="F154" s="3"/>
      <c r="G154" s="3"/>
      <c r="H154" s="3"/>
      <c r="I154" s="3"/>
      <c r="J154" s="3"/>
      <c r="K154" s="3"/>
      <c r="L154" s="3"/>
      <c r="M154" s="3">
        <f>M155</f>
        <v>1000</v>
      </c>
      <c r="N154" s="3">
        <f t="shared" si="27"/>
        <v>1000</v>
      </c>
      <c r="O154" s="3">
        <f>O155</f>
        <v>0</v>
      </c>
      <c r="P154" s="3">
        <f t="shared" si="28"/>
        <v>1000</v>
      </c>
      <c r="Q154" s="3">
        <f>Q155</f>
        <v>0</v>
      </c>
      <c r="R154" s="3">
        <f t="shared" si="29"/>
        <v>1000</v>
      </c>
    </row>
    <row r="155" spans="1:18" ht="45" x14ac:dyDescent="0.3">
      <c r="A155" s="25" t="s">
        <v>123</v>
      </c>
      <c r="B155" s="17" t="s">
        <v>932</v>
      </c>
      <c r="C155" s="17" t="s">
        <v>58</v>
      </c>
      <c r="D155" s="17" t="s">
        <v>16</v>
      </c>
      <c r="E155" s="17">
        <v>600</v>
      </c>
      <c r="F155" s="3"/>
      <c r="G155" s="3"/>
      <c r="H155" s="3"/>
      <c r="I155" s="3"/>
      <c r="J155" s="3"/>
      <c r="K155" s="3"/>
      <c r="L155" s="3"/>
      <c r="M155" s="3">
        <f>M156</f>
        <v>1000</v>
      </c>
      <c r="N155" s="3">
        <f t="shared" si="27"/>
        <v>1000</v>
      </c>
      <c r="O155" s="3">
        <f>O156</f>
        <v>0</v>
      </c>
      <c r="P155" s="3">
        <f t="shared" si="28"/>
        <v>1000</v>
      </c>
      <c r="Q155" s="3">
        <f>Q156</f>
        <v>0</v>
      </c>
      <c r="R155" s="3">
        <f t="shared" si="29"/>
        <v>1000</v>
      </c>
    </row>
    <row r="156" spans="1:18" x14ac:dyDescent="0.3">
      <c r="A156" s="25" t="s">
        <v>131</v>
      </c>
      <c r="B156" s="17" t="s">
        <v>932</v>
      </c>
      <c r="C156" s="17" t="s">
        <v>58</v>
      </c>
      <c r="D156" s="17" t="s">
        <v>16</v>
      </c>
      <c r="E156" s="17">
        <v>610</v>
      </c>
      <c r="F156" s="3"/>
      <c r="G156" s="3"/>
      <c r="H156" s="3"/>
      <c r="I156" s="3"/>
      <c r="J156" s="3"/>
      <c r="K156" s="3"/>
      <c r="L156" s="3"/>
      <c r="M156" s="3">
        <v>1000</v>
      </c>
      <c r="N156" s="3">
        <f t="shared" si="27"/>
        <v>1000</v>
      </c>
      <c r="O156" s="3">
        <v>0</v>
      </c>
      <c r="P156" s="3">
        <f t="shared" si="28"/>
        <v>1000</v>
      </c>
      <c r="Q156" s="3">
        <v>0</v>
      </c>
      <c r="R156" s="3">
        <f t="shared" si="29"/>
        <v>1000</v>
      </c>
    </row>
    <row r="157" spans="1:18" x14ac:dyDescent="0.3">
      <c r="A157" s="34" t="s">
        <v>192</v>
      </c>
      <c r="B157" s="15" t="s">
        <v>193</v>
      </c>
      <c r="C157" s="26"/>
      <c r="D157" s="26"/>
      <c r="E157" s="37"/>
      <c r="F157" s="2">
        <f>F158</f>
        <v>640.70000000000005</v>
      </c>
      <c r="G157" s="2">
        <f>G158</f>
        <v>0</v>
      </c>
      <c r="H157" s="2">
        <f t="shared" si="24"/>
        <v>640.70000000000005</v>
      </c>
      <c r="I157" s="2">
        <f>I158</f>
        <v>0</v>
      </c>
      <c r="J157" s="2">
        <f t="shared" si="25"/>
        <v>640.70000000000005</v>
      </c>
      <c r="K157" s="2">
        <f>K158</f>
        <v>0</v>
      </c>
      <c r="L157" s="2">
        <f t="shared" si="26"/>
        <v>640.70000000000005</v>
      </c>
      <c r="M157" s="2">
        <f>M158</f>
        <v>0</v>
      </c>
      <c r="N157" s="2">
        <f t="shared" si="27"/>
        <v>640.70000000000005</v>
      </c>
      <c r="O157" s="2">
        <f>O158</f>
        <v>0</v>
      </c>
      <c r="P157" s="2">
        <f t="shared" si="28"/>
        <v>640.70000000000005</v>
      </c>
      <c r="Q157" s="2">
        <f>Q158</f>
        <v>0</v>
      </c>
      <c r="R157" s="2">
        <f t="shared" si="29"/>
        <v>640.70000000000005</v>
      </c>
    </row>
    <row r="158" spans="1:18" ht="30" x14ac:dyDescent="0.3">
      <c r="A158" s="25" t="s">
        <v>194</v>
      </c>
      <c r="B158" s="17" t="s">
        <v>195</v>
      </c>
      <c r="C158" s="26"/>
      <c r="D158" s="26"/>
      <c r="E158" s="37"/>
      <c r="F158" s="3">
        <f>F160+F164+F170</f>
        <v>640.70000000000005</v>
      </c>
      <c r="G158" s="3">
        <f>G160+G164+G170</f>
        <v>0</v>
      </c>
      <c r="H158" s="3">
        <f t="shared" si="24"/>
        <v>640.70000000000005</v>
      </c>
      <c r="I158" s="3">
        <f>I160+I164+I170</f>
        <v>0</v>
      </c>
      <c r="J158" s="3">
        <f t="shared" si="25"/>
        <v>640.70000000000005</v>
      </c>
      <c r="K158" s="3">
        <f>K160+K164+K170</f>
        <v>0</v>
      </c>
      <c r="L158" s="3">
        <f t="shared" si="26"/>
        <v>640.70000000000005</v>
      </c>
      <c r="M158" s="3">
        <f>M160+M164+M170</f>
        <v>0</v>
      </c>
      <c r="N158" s="3">
        <f t="shared" si="27"/>
        <v>640.70000000000005</v>
      </c>
      <c r="O158" s="3">
        <f>O160+O164+O170</f>
        <v>0</v>
      </c>
      <c r="P158" s="3">
        <f t="shared" si="28"/>
        <v>640.70000000000005</v>
      </c>
      <c r="Q158" s="3">
        <f>Q160+Q164+Q170</f>
        <v>0</v>
      </c>
      <c r="R158" s="3">
        <f t="shared" si="29"/>
        <v>640.70000000000005</v>
      </c>
    </row>
    <row r="159" spans="1:18" ht="30" x14ac:dyDescent="0.3">
      <c r="A159" s="25" t="s">
        <v>196</v>
      </c>
      <c r="B159" s="17" t="s">
        <v>197</v>
      </c>
      <c r="C159" s="26"/>
      <c r="D159" s="26"/>
      <c r="E159" s="37"/>
      <c r="F159" s="3">
        <f t="shared" ref="F159:Q162" si="34">F160</f>
        <v>37.200000000000003</v>
      </c>
      <c r="G159" s="3">
        <f t="shared" si="34"/>
        <v>0</v>
      </c>
      <c r="H159" s="3">
        <f t="shared" si="24"/>
        <v>37.200000000000003</v>
      </c>
      <c r="I159" s="3">
        <f t="shared" si="34"/>
        <v>0</v>
      </c>
      <c r="J159" s="3">
        <f t="shared" si="25"/>
        <v>37.200000000000003</v>
      </c>
      <c r="K159" s="3">
        <f t="shared" si="34"/>
        <v>0</v>
      </c>
      <c r="L159" s="3">
        <f t="shared" si="26"/>
        <v>37.200000000000003</v>
      </c>
      <c r="M159" s="3">
        <f t="shared" si="34"/>
        <v>0</v>
      </c>
      <c r="N159" s="3">
        <f t="shared" si="27"/>
        <v>37.200000000000003</v>
      </c>
      <c r="O159" s="3">
        <f t="shared" si="34"/>
        <v>0</v>
      </c>
      <c r="P159" s="3">
        <f t="shared" si="28"/>
        <v>37.200000000000003</v>
      </c>
      <c r="Q159" s="3">
        <f t="shared" si="34"/>
        <v>0</v>
      </c>
      <c r="R159" s="3">
        <f t="shared" si="29"/>
        <v>37.200000000000003</v>
      </c>
    </row>
    <row r="160" spans="1:18" x14ac:dyDescent="0.3">
      <c r="A160" s="25" t="s">
        <v>182</v>
      </c>
      <c r="B160" s="17" t="s">
        <v>197</v>
      </c>
      <c r="C160" s="17" t="s">
        <v>58</v>
      </c>
      <c r="D160" s="26"/>
      <c r="E160" s="37"/>
      <c r="F160" s="3">
        <f t="shared" si="34"/>
        <v>37.200000000000003</v>
      </c>
      <c r="G160" s="3">
        <f t="shared" si="34"/>
        <v>0</v>
      </c>
      <c r="H160" s="3">
        <f t="shared" si="24"/>
        <v>37.200000000000003</v>
      </c>
      <c r="I160" s="3">
        <f t="shared" si="34"/>
        <v>0</v>
      </c>
      <c r="J160" s="3">
        <f t="shared" si="25"/>
        <v>37.200000000000003</v>
      </c>
      <c r="K160" s="3">
        <f t="shared" si="34"/>
        <v>0</v>
      </c>
      <c r="L160" s="3">
        <f t="shared" si="26"/>
        <v>37.200000000000003</v>
      </c>
      <c r="M160" s="3">
        <f t="shared" si="34"/>
        <v>0</v>
      </c>
      <c r="N160" s="3">
        <f t="shared" si="27"/>
        <v>37.200000000000003</v>
      </c>
      <c r="O160" s="3">
        <f t="shared" si="34"/>
        <v>0</v>
      </c>
      <c r="P160" s="3">
        <f t="shared" si="28"/>
        <v>37.200000000000003</v>
      </c>
      <c r="Q160" s="3">
        <f t="shared" si="34"/>
        <v>0</v>
      </c>
      <c r="R160" s="3">
        <f t="shared" si="29"/>
        <v>37.200000000000003</v>
      </c>
    </row>
    <row r="161" spans="1:18" x14ac:dyDescent="0.3">
      <c r="A161" s="25" t="s">
        <v>183</v>
      </c>
      <c r="B161" s="17" t="s">
        <v>197</v>
      </c>
      <c r="C161" s="17" t="s">
        <v>58</v>
      </c>
      <c r="D161" s="17" t="s">
        <v>11</v>
      </c>
      <c r="E161" s="37"/>
      <c r="F161" s="3">
        <f t="shared" si="34"/>
        <v>37.200000000000003</v>
      </c>
      <c r="G161" s="3">
        <f t="shared" si="34"/>
        <v>0</v>
      </c>
      <c r="H161" s="3">
        <f t="shared" si="24"/>
        <v>37.200000000000003</v>
      </c>
      <c r="I161" s="3">
        <f t="shared" si="34"/>
        <v>0</v>
      </c>
      <c r="J161" s="3">
        <f t="shared" si="25"/>
        <v>37.200000000000003</v>
      </c>
      <c r="K161" s="3">
        <f t="shared" si="34"/>
        <v>0</v>
      </c>
      <c r="L161" s="3">
        <f t="shared" si="26"/>
        <v>37.200000000000003</v>
      </c>
      <c r="M161" s="3">
        <f t="shared" si="34"/>
        <v>0</v>
      </c>
      <c r="N161" s="3">
        <f t="shared" si="27"/>
        <v>37.200000000000003</v>
      </c>
      <c r="O161" s="3">
        <f t="shared" si="34"/>
        <v>0</v>
      </c>
      <c r="P161" s="3">
        <f t="shared" si="28"/>
        <v>37.200000000000003</v>
      </c>
      <c r="Q161" s="3">
        <f t="shared" si="34"/>
        <v>0</v>
      </c>
      <c r="R161" s="3">
        <f t="shared" si="29"/>
        <v>37.200000000000003</v>
      </c>
    </row>
    <row r="162" spans="1:18" ht="16.5" customHeight="1" x14ac:dyDescent="0.3">
      <c r="A162" s="25" t="s">
        <v>123</v>
      </c>
      <c r="B162" s="17" t="s">
        <v>197</v>
      </c>
      <c r="C162" s="17" t="s">
        <v>58</v>
      </c>
      <c r="D162" s="17" t="s">
        <v>11</v>
      </c>
      <c r="E162" s="17">
        <v>600</v>
      </c>
      <c r="F162" s="3">
        <f t="shared" si="34"/>
        <v>37.200000000000003</v>
      </c>
      <c r="G162" s="3">
        <f t="shared" si="34"/>
        <v>0</v>
      </c>
      <c r="H162" s="3">
        <f t="shared" si="24"/>
        <v>37.200000000000003</v>
      </c>
      <c r="I162" s="3">
        <f t="shared" si="34"/>
        <v>0</v>
      </c>
      <c r="J162" s="3">
        <f t="shared" si="25"/>
        <v>37.200000000000003</v>
      </c>
      <c r="K162" s="3">
        <f t="shared" si="34"/>
        <v>0</v>
      </c>
      <c r="L162" s="3">
        <f t="shared" si="26"/>
        <v>37.200000000000003</v>
      </c>
      <c r="M162" s="3">
        <f t="shared" si="34"/>
        <v>0</v>
      </c>
      <c r="N162" s="3">
        <f t="shared" si="27"/>
        <v>37.200000000000003</v>
      </c>
      <c r="O162" s="3">
        <f t="shared" si="34"/>
        <v>0</v>
      </c>
      <c r="P162" s="3">
        <f t="shared" si="28"/>
        <v>37.200000000000003</v>
      </c>
      <c r="Q162" s="3">
        <f t="shared" si="34"/>
        <v>0</v>
      </c>
      <c r="R162" s="3">
        <f t="shared" si="29"/>
        <v>37.200000000000003</v>
      </c>
    </row>
    <row r="163" spans="1:18" ht="15.6" customHeight="1" x14ac:dyDescent="0.3">
      <c r="A163" s="25" t="s">
        <v>131</v>
      </c>
      <c r="B163" s="17" t="s">
        <v>197</v>
      </c>
      <c r="C163" s="17" t="s">
        <v>58</v>
      </c>
      <c r="D163" s="17" t="s">
        <v>11</v>
      </c>
      <c r="E163" s="17">
        <v>610</v>
      </c>
      <c r="F163" s="3">
        <v>37.200000000000003</v>
      </c>
      <c r="G163" s="3"/>
      <c r="H163" s="3">
        <f t="shared" si="24"/>
        <v>37.200000000000003</v>
      </c>
      <c r="I163" s="3"/>
      <c r="J163" s="3">
        <f t="shared" si="25"/>
        <v>37.200000000000003</v>
      </c>
      <c r="K163" s="3"/>
      <c r="L163" s="3">
        <f t="shared" si="26"/>
        <v>37.200000000000003</v>
      </c>
      <c r="M163" s="3"/>
      <c r="N163" s="3">
        <f t="shared" si="27"/>
        <v>37.200000000000003</v>
      </c>
      <c r="O163" s="3"/>
      <c r="P163" s="3">
        <f t="shared" si="28"/>
        <v>37.200000000000003</v>
      </c>
      <c r="Q163" s="3"/>
      <c r="R163" s="3">
        <f t="shared" si="29"/>
        <v>37.200000000000003</v>
      </c>
    </row>
    <row r="164" spans="1:18" ht="30" x14ac:dyDescent="0.3">
      <c r="A164" s="25" t="s">
        <v>220</v>
      </c>
      <c r="B164" s="17" t="s">
        <v>221</v>
      </c>
      <c r="C164" s="26"/>
      <c r="D164" s="26"/>
      <c r="E164" s="37"/>
      <c r="F164" s="3">
        <f t="shared" ref="F164:Q166" si="35">F165</f>
        <v>373.1</v>
      </c>
      <c r="G164" s="3">
        <f t="shared" si="35"/>
        <v>0</v>
      </c>
      <c r="H164" s="3">
        <f t="shared" si="24"/>
        <v>373.1</v>
      </c>
      <c r="I164" s="3">
        <f t="shared" si="35"/>
        <v>0</v>
      </c>
      <c r="J164" s="3">
        <f t="shared" si="25"/>
        <v>373.1</v>
      </c>
      <c r="K164" s="3">
        <f t="shared" si="35"/>
        <v>0</v>
      </c>
      <c r="L164" s="3">
        <f t="shared" si="26"/>
        <v>373.1</v>
      </c>
      <c r="M164" s="3">
        <f t="shared" si="35"/>
        <v>0</v>
      </c>
      <c r="N164" s="3">
        <f t="shared" si="27"/>
        <v>373.1</v>
      </c>
      <c r="O164" s="3">
        <f t="shared" si="35"/>
        <v>0</v>
      </c>
      <c r="P164" s="3">
        <f t="shared" si="28"/>
        <v>373.1</v>
      </c>
      <c r="Q164" s="3">
        <f t="shared" si="35"/>
        <v>0</v>
      </c>
      <c r="R164" s="3">
        <f t="shared" si="29"/>
        <v>373.1</v>
      </c>
    </row>
    <row r="165" spans="1:18" x14ac:dyDescent="0.3">
      <c r="A165" s="25" t="s">
        <v>182</v>
      </c>
      <c r="B165" s="17" t="s">
        <v>221</v>
      </c>
      <c r="C165" s="17" t="s">
        <v>58</v>
      </c>
      <c r="D165" s="26"/>
      <c r="E165" s="37"/>
      <c r="F165" s="3">
        <f t="shared" si="35"/>
        <v>373.1</v>
      </c>
      <c r="G165" s="3">
        <f t="shared" si="35"/>
        <v>0</v>
      </c>
      <c r="H165" s="3">
        <f t="shared" si="24"/>
        <v>373.1</v>
      </c>
      <c r="I165" s="3">
        <f t="shared" si="35"/>
        <v>0</v>
      </c>
      <c r="J165" s="3">
        <f t="shared" si="25"/>
        <v>373.1</v>
      </c>
      <c r="K165" s="3">
        <f t="shared" si="35"/>
        <v>0</v>
      </c>
      <c r="L165" s="3">
        <f t="shared" si="26"/>
        <v>373.1</v>
      </c>
      <c r="M165" s="3">
        <f t="shared" si="35"/>
        <v>0</v>
      </c>
      <c r="N165" s="3">
        <f t="shared" si="27"/>
        <v>373.1</v>
      </c>
      <c r="O165" s="3">
        <f t="shared" si="35"/>
        <v>0</v>
      </c>
      <c r="P165" s="3">
        <f t="shared" si="28"/>
        <v>373.1</v>
      </c>
      <c r="Q165" s="3">
        <f t="shared" si="35"/>
        <v>0</v>
      </c>
      <c r="R165" s="3">
        <f t="shared" si="29"/>
        <v>373.1</v>
      </c>
    </row>
    <row r="166" spans="1:18" x14ac:dyDescent="0.3">
      <c r="A166" s="25" t="s">
        <v>210</v>
      </c>
      <c r="B166" s="17" t="s">
        <v>221</v>
      </c>
      <c r="C166" s="17" t="s">
        <v>58</v>
      </c>
      <c r="D166" s="17" t="s">
        <v>16</v>
      </c>
      <c r="E166" s="37"/>
      <c r="F166" s="3">
        <f t="shared" si="35"/>
        <v>373.1</v>
      </c>
      <c r="G166" s="3">
        <f t="shared" si="35"/>
        <v>0</v>
      </c>
      <c r="H166" s="3">
        <f t="shared" si="24"/>
        <v>373.1</v>
      </c>
      <c r="I166" s="3">
        <f t="shared" si="35"/>
        <v>0</v>
      </c>
      <c r="J166" s="3">
        <f t="shared" si="25"/>
        <v>373.1</v>
      </c>
      <c r="K166" s="3">
        <f t="shared" si="35"/>
        <v>0</v>
      </c>
      <c r="L166" s="3">
        <f t="shared" si="26"/>
        <v>373.1</v>
      </c>
      <c r="M166" s="3">
        <f t="shared" si="35"/>
        <v>0</v>
      </c>
      <c r="N166" s="3">
        <f t="shared" si="27"/>
        <v>373.1</v>
      </c>
      <c r="O166" s="3">
        <f t="shared" si="35"/>
        <v>0</v>
      </c>
      <c r="P166" s="3">
        <f t="shared" si="28"/>
        <v>373.1</v>
      </c>
      <c r="Q166" s="3">
        <f t="shared" si="35"/>
        <v>0</v>
      </c>
      <c r="R166" s="3">
        <f t="shared" si="29"/>
        <v>373.1</v>
      </c>
    </row>
    <row r="167" spans="1:18" x14ac:dyDescent="0.3">
      <c r="A167" s="130" t="s">
        <v>123</v>
      </c>
      <c r="B167" s="132" t="s">
        <v>221</v>
      </c>
      <c r="C167" s="132" t="s">
        <v>58</v>
      </c>
      <c r="D167" s="132" t="s">
        <v>16</v>
      </c>
      <c r="E167" s="132">
        <v>600</v>
      </c>
      <c r="F167" s="3">
        <f>F169</f>
        <v>373.1</v>
      </c>
      <c r="G167" s="3">
        <f>G169</f>
        <v>0</v>
      </c>
      <c r="H167" s="3">
        <f t="shared" si="24"/>
        <v>373.1</v>
      </c>
      <c r="I167" s="3">
        <f>I169</f>
        <v>0</v>
      </c>
      <c r="J167" s="3">
        <f t="shared" si="25"/>
        <v>373.1</v>
      </c>
      <c r="K167" s="3">
        <f>K169</f>
        <v>0</v>
      </c>
      <c r="L167" s="3">
        <f t="shared" si="26"/>
        <v>373.1</v>
      </c>
      <c r="M167" s="3">
        <f>M169</f>
        <v>0</v>
      </c>
      <c r="N167" s="3">
        <f t="shared" si="27"/>
        <v>373.1</v>
      </c>
      <c r="O167" s="3">
        <f>O169</f>
        <v>0</v>
      </c>
      <c r="P167" s="3">
        <f t="shared" si="28"/>
        <v>373.1</v>
      </c>
      <c r="Q167" s="3">
        <f>Q169</f>
        <v>0</v>
      </c>
      <c r="R167" s="3">
        <f t="shared" si="29"/>
        <v>373.1</v>
      </c>
    </row>
    <row r="168" spans="1:18" ht="13.9" customHeight="1" x14ac:dyDescent="0.3">
      <c r="A168" s="131"/>
      <c r="B168" s="133"/>
      <c r="C168" s="133"/>
      <c r="D168" s="133"/>
      <c r="E168" s="133"/>
      <c r="F168" s="3">
        <f>F169</f>
        <v>373.1</v>
      </c>
      <c r="G168" s="3">
        <f>G169</f>
        <v>0</v>
      </c>
      <c r="H168" s="3">
        <f t="shared" si="24"/>
        <v>373.1</v>
      </c>
      <c r="I168" s="3">
        <f>I169</f>
        <v>0</v>
      </c>
      <c r="J168" s="3">
        <f t="shared" si="25"/>
        <v>373.1</v>
      </c>
      <c r="K168" s="3">
        <f>K169</f>
        <v>0</v>
      </c>
      <c r="L168" s="3">
        <f t="shared" si="26"/>
        <v>373.1</v>
      </c>
      <c r="M168" s="3">
        <f>M169</f>
        <v>0</v>
      </c>
      <c r="N168" s="3">
        <f t="shared" si="27"/>
        <v>373.1</v>
      </c>
      <c r="O168" s="3">
        <f>O169</f>
        <v>0</v>
      </c>
      <c r="P168" s="3">
        <f t="shared" si="28"/>
        <v>373.1</v>
      </c>
      <c r="Q168" s="3">
        <f>Q169</f>
        <v>0</v>
      </c>
      <c r="R168" s="3">
        <f t="shared" si="29"/>
        <v>373.1</v>
      </c>
    </row>
    <row r="169" spans="1:18" ht="13.9" customHeight="1" x14ac:dyDescent="0.3">
      <c r="A169" s="25" t="s">
        <v>131</v>
      </c>
      <c r="B169" s="17" t="s">
        <v>221</v>
      </c>
      <c r="C169" s="17" t="s">
        <v>58</v>
      </c>
      <c r="D169" s="17" t="s">
        <v>16</v>
      </c>
      <c r="E169" s="17">
        <v>610</v>
      </c>
      <c r="F169" s="3">
        <v>373.1</v>
      </c>
      <c r="G169" s="3"/>
      <c r="H169" s="3">
        <f t="shared" si="24"/>
        <v>373.1</v>
      </c>
      <c r="I169" s="3"/>
      <c r="J169" s="3">
        <f t="shared" si="25"/>
        <v>373.1</v>
      </c>
      <c r="K169" s="3"/>
      <c r="L169" s="3">
        <f t="shared" si="26"/>
        <v>373.1</v>
      </c>
      <c r="M169" s="3"/>
      <c r="N169" s="3">
        <f t="shared" si="27"/>
        <v>373.1</v>
      </c>
      <c r="O169" s="3"/>
      <c r="P169" s="3">
        <f t="shared" si="28"/>
        <v>373.1</v>
      </c>
      <c r="Q169" s="3"/>
      <c r="R169" s="3">
        <f t="shared" si="29"/>
        <v>373.1</v>
      </c>
    </row>
    <row r="170" spans="1:18" ht="30" x14ac:dyDescent="0.3">
      <c r="A170" s="25" t="s">
        <v>408</v>
      </c>
      <c r="B170" s="17" t="s">
        <v>236</v>
      </c>
      <c r="C170" s="26"/>
      <c r="D170" s="26"/>
      <c r="E170" s="37"/>
      <c r="F170" s="3">
        <f t="shared" ref="F170:Q173" si="36">F171</f>
        <v>230.4</v>
      </c>
      <c r="G170" s="3">
        <f t="shared" si="36"/>
        <v>0</v>
      </c>
      <c r="H170" s="3">
        <f t="shared" si="24"/>
        <v>230.4</v>
      </c>
      <c r="I170" s="3">
        <f t="shared" si="36"/>
        <v>0</v>
      </c>
      <c r="J170" s="3">
        <f t="shared" si="25"/>
        <v>230.4</v>
      </c>
      <c r="K170" s="3">
        <f t="shared" si="36"/>
        <v>0</v>
      </c>
      <c r="L170" s="3">
        <f t="shared" si="26"/>
        <v>230.4</v>
      </c>
      <c r="M170" s="3">
        <f t="shared" si="36"/>
        <v>0</v>
      </c>
      <c r="N170" s="3">
        <f t="shared" si="27"/>
        <v>230.4</v>
      </c>
      <c r="O170" s="3">
        <f t="shared" si="36"/>
        <v>0</v>
      </c>
      <c r="P170" s="3">
        <f t="shared" si="28"/>
        <v>230.4</v>
      </c>
      <c r="Q170" s="3">
        <f t="shared" si="36"/>
        <v>0</v>
      </c>
      <c r="R170" s="3">
        <f t="shared" si="29"/>
        <v>230.4</v>
      </c>
    </row>
    <row r="171" spans="1:18" x14ac:dyDescent="0.3">
      <c r="A171" s="25" t="s">
        <v>182</v>
      </c>
      <c r="B171" s="17" t="s">
        <v>236</v>
      </c>
      <c r="C171" s="17" t="s">
        <v>58</v>
      </c>
      <c r="D171" s="26"/>
      <c r="E171" s="37"/>
      <c r="F171" s="3">
        <f t="shared" si="36"/>
        <v>230.4</v>
      </c>
      <c r="G171" s="3">
        <f t="shared" si="36"/>
        <v>0</v>
      </c>
      <c r="H171" s="3">
        <f t="shared" si="24"/>
        <v>230.4</v>
      </c>
      <c r="I171" s="3">
        <f t="shared" si="36"/>
        <v>0</v>
      </c>
      <c r="J171" s="3">
        <f t="shared" si="25"/>
        <v>230.4</v>
      </c>
      <c r="K171" s="3">
        <f t="shared" si="36"/>
        <v>0</v>
      </c>
      <c r="L171" s="3">
        <f t="shared" si="26"/>
        <v>230.4</v>
      </c>
      <c r="M171" s="3">
        <f t="shared" si="36"/>
        <v>0</v>
      </c>
      <c r="N171" s="3">
        <f t="shared" si="27"/>
        <v>230.4</v>
      </c>
      <c r="O171" s="3">
        <f t="shared" si="36"/>
        <v>0</v>
      </c>
      <c r="P171" s="3">
        <f t="shared" si="28"/>
        <v>230.4</v>
      </c>
      <c r="Q171" s="3">
        <f t="shared" si="36"/>
        <v>0</v>
      </c>
      <c r="R171" s="3">
        <f t="shared" si="29"/>
        <v>230.4</v>
      </c>
    </row>
    <row r="172" spans="1:18" x14ac:dyDescent="0.3">
      <c r="A172" s="25" t="s">
        <v>210</v>
      </c>
      <c r="B172" s="17" t="s">
        <v>236</v>
      </c>
      <c r="C172" s="17" t="s">
        <v>58</v>
      </c>
      <c r="D172" s="17" t="s">
        <v>16</v>
      </c>
      <c r="E172" s="37"/>
      <c r="F172" s="3">
        <f t="shared" si="36"/>
        <v>230.4</v>
      </c>
      <c r="G172" s="3">
        <f t="shared" si="36"/>
        <v>0</v>
      </c>
      <c r="H172" s="3">
        <f t="shared" si="24"/>
        <v>230.4</v>
      </c>
      <c r="I172" s="3">
        <f t="shared" si="36"/>
        <v>0</v>
      </c>
      <c r="J172" s="3">
        <f t="shared" si="25"/>
        <v>230.4</v>
      </c>
      <c r="K172" s="3">
        <f t="shared" si="36"/>
        <v>0</v>
      </c>
      <c r="L172" s="3">
        <f t="shared" si="26"/>
        <v>230.4</v>
      </c>
      <c r="M172" s="3">
        <f t="shared" si="36"/>
        <v>0</v>
      </c>
      <c r="N172" s="3">
        <f t="shared" si="27"/>
        <v>230.4</v>
      </c>
      <c r="O172" s="3">
        <f t="shared" si="36"/>
        <v>0</v>
      </c>
      <c r="P172" s="3">
        <f t="shared" si="28"/>
        <v>230.4</v>
      </c>
      <c r="Q172" s="3">
        <f t="shared" si="36"/>
        <v>0</v>
      </c>
      <c r="R172" s="3">
        <f t="shared" si="29"/>
        <v>230.4</v>
      </c>
    </row>
    <row r="173" spans="1:18" ht="45" x14ac:dyDescent="0.3">
      <c r="A173" s="25" t="s">
        <v>123</v>
      </c>
      <c r="B173" s="17" t="s">
        <v>236</v>
      </c>
      <c r="C173" s="17" t="s">
        <v>58</v>
      </c>
      <c r="D173" s="17" t="s">
        <v>16</v>
      </c>
      <c r="E173" s="17">
        <v>600</v>
      </c>
      <c r="F173" s="3">
        <f t="shared" si="36"/>
        <v>230.4</v>
      </c>
      <c r="G173" s="3">
        <f t="shared" si="36"/>
        <v>0</v>
      </c>
      <c r="H173" s="3">
        <f t="shared" si="24"/>
        <v>230.4</v>
      </c>
      <c r="I173" s="3">
        <f t="shared" si="36"/>
        <v>0</v>
      </c>
      <c r="J173" s="3">
        <f t="shared" si="25"/>
        <v>230.4</v>
      </c>
      <c r="K173" s="3">
        <f t="shared" si="36"/>
        <v>0</v>
      </c>
      <c r="L173" s="3">
        <f t="shared" si="26"/>
        <v>230.4</v>
      </c>
      <c r="M173" s="3">
        <f t="shared" si="36"/>
        <v>0</v>
      </c>
      <c r="N173" s="3">
        <f t="shared" si="27"/>
        <v>230.4</v>
      </c>
      <c r="O173" s="3">
        <f t="shared" si="36"/>
        <v>0</v>
      </c>
      <c r="P173" s="3">
        <f t="shared" si="28"/>
        <v>230.4</v>
      </c>
      <c r="Q173" s="3">
        <f t="shared" si="36"/>
        <v>0</v>
      </c>
      <c r="R173" s="3">
        <f t="shared" si="29"/>
        <v>230.4</v>
      </c>
    </row>
    <row r="174" spans="1:18" x14ac:dyDescent="0.3">
      <c r="A174" s="25" t="s">
        <v>131</v>
      </c>
      <c r="B174" s="17" t="s">
        <v>236</v>
      </c>
      <c r="C174" s="17" t="s">
        <v>58</v>
      </c>
      <c r="D174" s="17" t="s">
        <v>16</v>
      </c>
      <c r="E174" s="17">
        <v>610</v>
      </c>
      <c r="F174" s="3">
        <v>230.4</v>
      </c>
      <c r="G174" s="3"/>
      <c r="H174" s="3">
        <f t="shared" si="24"/>
        <v>230.4</v>
      </c>
      <c r="I174" s="3"/>
      <c r="J174" s="3">
        <f t="shared" si="25"/>
        <v>230.4</v>
      </c>
      <c r="K174" s="3"/>
      <c r="L174" s="3">
        <f t="shared" si="26"/>
        <v>230.4</v>
      </c>
      <c r="M174" s="3"/>
      <c r="N174" s="3">
        <f t="shared" si="27"/>
        <v>230.4</v>
      </c>
      <c r="O174" s="3"/>
      <c r="P174" s="3">
        <f t="shared" si="28"/>
        <v>230.4</v>
      </c>
      <c r="Q174" s="3"/>
      <c r="R174" s="3">
        <f t="shared" si="29"/>
        <v>230.4</v>
      </c>
    </row>
    <row r="175" spans="1:18" ht="17.25" customHeight="1" x14ac:dyDescent="0.3">
      <c r="A175" s="34" t="s">
        <v>198</v>
      </c>
      <c r="B175" s="15" t="s">
        <v>199</v>
      </c>
      <c r="C175" s="26"/>
      <c r="D175" s="26"/>
      <c r="E175" s="37"/>
      <c r="F175" s="2">
        <f>F176</f>
        <v>66039.400000000009</v>
      </c>
      <c r="G175" s="2">
        <f>G176</f>
        <v>1234.0999999999999</v>
      </c>
      <c r="H175" s="2">
        <f t="shared" si="24"/>
        <v>67273.500000000015</v>
      </c>
      <c r="I175" s="2">
        <f>I176</f>
        <v>0</v>
      </c>
      <c r="J175" s="2">
        <f t="shared" si="25"/>
        <v>67273.500000000015</v>
      </c>
      <c r="K175" s="2">
        <f>K176</f>
        <v>0</v>
      </c>
      <c r="L175" s="2">
        <f t="shared" si="26"/>
        <v>67273.500000000015</v>
      </c>
      <c r="M175" s="2">
        <f>M176</f>
        <v>-1914.9</v>
      </c>
      <c r="N175" s="2">
        <f t="shared" si="27"/>
        <v>65358.600000000013</v>
      </c>
      <c r="O175" s="2">
        <f>O176</f>
        <v>-4268.7999999999993</v>
      </c>
      <c r="P175" s="2">
        <f t="shared" si="28"/>
        <v>61089.800000000017</v>
      </c>
      <c r="Q175" s="2">
        <f>Q176</f>
        <v>-3314.1</v>
      </c>
      <c r="R175" s="2">
        <f t="shared" si="29"/>
        <v>57775.700000000019</v>
      </c>
    </row>
    <row r="176" spans="1:18" ht="15" customHeight="1" x14ac:dyDescent="0.3">
      <c r="A176" s="25" t="s">
        <v>222</v>
      </c>
      <c r="B176" s="17" t="s">
        <v>201</v>
      </c>
      <c r="C176" s="26"/>
      <c r="D176" s="26"/>
      <c r="E176" s="37"/>
      <c r="F176" s="3">
        <f>F177+F182+F187</f>
        <v>66039.400000000009</v>
      </c>
      <c r="G176" s="3">
        <f>G177+G182+G187</f>
        <v>1234.0999999999999</v>
      </c>
      <c r="H176" s="3">
        <f t="shared" si="24"/>
        <v>67273.500000000015</v>
      </c>
      <c r="I176" s="3">
        <f>I177+I182+I187</f>
        <v>0</v>
      </c>
      <c r="J176" s="3">
        <f t="shared" si="25"/>
        <v>67273.500000000015</v>
      </c>
      <c r="K176" s="3">
        <f>K177+K182+K187</f>
        <v>0</v>
      </c>
      <c r="L176" s="3">
        <f t="shared" si="26"/>
        <v>67273.500000000015</v>
      </c>
      <c r="M176" s="3">
        <f>M177+M182+M187</f>
        <v>-1914.9</v>
      </c>
      <c r="N176" s="3">
        <f t="shared" si="27"/>
        <v>65358.600000000013</v>
      </c>
      <c r="O176" s="3">
        <f>O177+O182+O187</f>
        <v>-4268.7999999999993</v>
      </c>
      <c r="P176" s="3">
        <f t="shared" si="28"/>
        <v>61089.800000000017</v>
      </c>
      <c r="Q176" s="3">
        <f>Q177+Q182+Q187</f>
        <v>-3314.1</v>
      </c>
      <c r="R176" s="3">
        <f t="shared" si="29"/>
        <v>57775.700000000019</v>
      </c>
    </row>
    <row r="177" spans="1:18" ht="30" x14ac:dyDescent="0.3">
      <c r="A177" s="25" t="s">
        <v>291</v>
      </c>
      <c r="B177" s="17" t="s">
        <v>292</v>
      </c>
      <c r="C177" s="26"/>
      <c r="D177" s="26"/>
      <c r="E177" s="37"/>
      <c r="F177" s="3">
        <f t="shared" ref="F177:Q180" si="37">F178</f>
        <v>3025.3</v>
      </c>
      <c r="G177" s="3">
        <f t="shared" si="37"/>
        <v>0</v>
      </c>
      <c r="H177" s="3">
        <f t="shared" si="24"/>
        <v>3025.3</v>
      </c>
      <c r="I177" s="3">
        <f t="shared" si="37"/>
        <v>0</v>
      </c>
      <c r="J177" s="3">
        <f t="shared" si="25"/>
        <v>3025.3</v>
      </c>
      <c r="K177" s="3">
        <f t="shared" si="37"/>
        <v>0</v>
      </c>
      <c r="L177" s="3">
        <f t="shared" si="26"/>
        <v>3025.3</v>
      </c>
      <c r="M177" s="3">
        <f t="shared" si="37"/>
        <v>-1914.9</v>
      </c>
      <c r="N177" s="3">
        <f t="shared" si="27"/>
        <v>1110.4000000000001</v>
      </c>
      <c r="O177" s="3">
        <f t="shared" si="37"/>
        <v>0</v>
      </c>
      <c r="P177" s="3">
        <f t="shared" si="28"/>
        <v>1110.4000000000001</v>
      </c>
      <c r="Q177" s="3">
        <f t="shared" si="37"/>
        <v>0</v>
      </c>
      <c r="R177" s="3">
        <f t="shared" si="29"/>
        <v>1110.4000000000001</v>
      </c>
    </row>
    <row r="178" spans="1:18" x14ac:dyDescent="0.3">
      <c r="A178" s="25" t="s">
        <v>438</v>
      </c>
      <c r="B178" s="17" t="s">
        <v>292</v>
      </c>
      <c r="C178" s="17">
        <v>10</v>
      </c>
      <c r="D178" s="26"/>
      <c r="E178" s="37"/>
      <c r="F178" s="3">
        <f t="shared" si="37"/>
        <v>3025.3</v>
      </c>
      <c r="G178" s="3">
        <f t="shared" si="37"/>
        <v>0</v>
      </c>
      <c r="H178" s="3">
        <f t="shared" si="24"/>
        <v>3025.3</v>
      </c>
      <c r="I178" s="3">
        <f t="shared" si="37"/>
        <v>0</v>
      </c>
      <c r="J178" s="3">
        <f t="shared" si="25"/>
        <v>3025.3</v>
      </c>
      <c r="K178" s="3">
        <f t="shared" si="37"/>
        <v>0</v>
      </c>
      <c r="L178" s="3">
        <f t="shared" si="26"/>
        <v>3025.3</v>
      </c>
      <c r="M178" s="3">
        <f t="shared" si="37"/>
        <v>-1914.9</v>
      </c>
      <c r="N178" s="3">
        <f t="shared" si="27"/>
        <v>1110.4000000000001</v>
      </c>
      <c r="O178" s="3">
        <f t="shared" si="37"/>
        <v>0</v>
      </c>
      <c r="P178" s="3">
        <f t="shared" si="28"/>
        <v>1110.4000000000001</v>
      </c>
      <c r="Q178" s="3">
        <f t="shared" si="37"/>
        <v>0</v>
      </c>
      <c r="R178" s="3">
        <f t="shared" si="29"/>
        <v>1110.4000000000001</v>
      </c>
    </row>
    <row r="179" spans="1:18" x14ac:dyDescent="0.3">
      <c r="A179" s="25" t="s">
        <v>290</v>
      </c>
      <c r="B179" s="17" t="s">
        <v>292</v>
      </c>
      <c r="C179" s="17">
        <v>10</v>
      </c>
      <c r="D179" s="17" t="s">
        <v>28</v>
      </c>
      <c r="E179" s="37"/>
      <c r="F179" s="3">
        <f t="shared" si="37"/>
        <v>3025.3</v>
      </c>
      <c r="G179" s="3">
        <f t="shared" si="37"/>
        <v>0</v>
      </c>
      <c r="H179" s="3">
        <f t="shared" si="24"/>
        <v>3025.3</v>
      </c>
      <c r="I179" s="3">
        <f t="shared" si="37"/>
        <v>0</v>
      </c>
      <c r="J179" s="3">
        <f t="shared" si="25"/>
        <v>3025.3</v>
      </c>
      <c r="K179" s="3">
        <f t="shared" si="37"/>
        <v>0</v>
      </c>
      <c r="L179" s="3">
        <f t="shared" si="26"/>
        <v>3025.3</v>
      </c>
      <c r="M179" s="3">
        <f t="shared" si="37"/>
        <v>-1914.9</v>
      </c>
      <c r="N179" s="3">
        <f t="shared" si="27"/>
        <v>1110.4000000000001</v>
      </c>
      <c r="O179" s="3">
        <f t="shared" si="37"/>
        <v>0</v>
      </c>
      <c r="P179" s="3">
        <f t="shared" si="28"/>
        <v>1110.4000000000001</v>
      </c>
      <c r="Q179" s="3">
        <f t="shared" si="37"/>
        <v>0</v>
      </c>
      <c r="R179" s="3">
        <f t="shared" si="29"/>
        <v>1110.4000000000001</v>
      </c>
    </row>
    <row r="180" spans="1:18" ht="45" x14ac:dyDescent="0.3">
      <c r="A180" s="68" t="s">
        <v>123</v>
      </c>
      <c r="B180" s="67" t="s">
        <v>292</v>
      </c>
      <c r="C180" s="67">
        <v>10</v>
      </c>
      <c r="D180" s="67" t="s">
        <v>28</v>
      </c>
      <c r="E180" s="76">
        <v>600</v>
      </c>
      <c r="F180" s="3">
        <f t="shared" si="37"/>
        <v>3025.3</v>
      </c>
      <c r="G180" s="3">
        <f t="shared" si="37"/>
        <v>0</v>
      </c>
      <c r="H180" s="3">
        <f t="shared" si="24"/>
        <v>3025.3</v>
      </c>
      <c r="I180" s="3">
        <f t="shared" si="37"/>
        <v>0</v>
      </c>
      <c r="J180" s="3">
        <f t="shared" si="25"/>
        <v>3025.3</v>
      </c>
      <c r="K180" s="3">
        <f t="shared" si="37"/>
        <v>0</v>
      </c>
      <c r="L180" s="3">
        <f t="shared" si="26"/>
        <v>3025.3</v>
      </c>
      <c r="M180" s="3">
        <f t="shared" si="37"/>
        <v>-1914.9</v>
      </c>
      <c r="N180" s="3">
        <f t="shared" si="27"/>
        <v>1110.4000000000001</v>
      </c>
      <c r="O180" s="3">
        <f t="shared" si="37"/>
        <v>0</v>
      </c>
      <c r="P180" s="3">
        <f t="shared" si="28"/>
        <v>1110.4000000000001</v>
      </c>
      <c r="Q180" s="3">
        <f t="shared" si="37"/>
        <v>0</v>
      </c>
      <c r="R180" s="3">
        <f t="shared" si="29"/>
        <v>1110.4000000000001</v>
      </c>
    </row>
    <row r="181" spans="1:18" x14ac:dyDescent="0.3">
      <c r="A181" s="25" t="s">
        <v>131</v>
      </c>
      <c r="B181" s="17" t="s">
        <v>292</v>
      </c>
      <c r="C181" s="17">
        <v>10</v>
      </c>
      <c r="D181" s="17" t="s">
        <v>28</v>
      </c>
      <c r="E181" s="17">
        <v>610</v>
      </c>
      <c r="F181" s="3">
        <v>3025.3</v>
      </c>
      <c r="G181" s="3"/>
      <c r="H181" s="3">
        <f t="shared" si="24"/>
        <v>3025.3</v>
      </c>
      <c r="I181" s="3"/>
      <c r="J181" s="3">
        <f t="shared" si="25"/>
        <v>3025.3</v>
      </c>
      <c r="K181" s="3"/>
      <c r="L181" s="3">
        <f t="shared" si="26"/>
        <v>3025.3</v>
      </c>
      <c r="M181" s="3">
        <v>-1914.9</v>
      </c>
      <c r="N181" s="3">
        <f t="shared" si="27"/>
        <v>1110.4000000000001</v>
      </c>
      <c r="O181" s="3">
        <v>0</v>
      </c>
      <c r="P181" s="3">
        <f t="shared" si="28"/>
        <v>1110.4000000000001</v>
      </c>
      <c r="Q181" s="3">
        <v>0</v>
      </c>
      <c r="R181" s="3">
        <f t="shared" si="29"/>
        <v>1110.4000000000001</v>
      </c>
    </row>
    <row r="182" spans="1:18" x14ac:dyDescent="0.3">
      <c r="A182" s="25" t="s">
        <v>202</v>
      </c>
      <c r="B182" s="17" t="s">
        <v>203</v>
      </c>
      <c r="C182" s="26"/>
      <c r="D182" s="26"/>
      <c r="E182" s="37"/>
      <c r="F182" s="3">
        <f t="shared" ref="F182:Q185" si="38">F183</f>
        <v>55209.8</v>
      </c>
      <c r="G182" s="3">
        <f t="shared" si="38"/>
        <v>1234.0999999999999</v>
      </c>
      <c r="H182" s="3">
        <f t="shared" si="24"/>
        <v>56443.9</v>
      </c>
      <c r="I182" s="3">
        <f t="shared" si="38"/>
        <v>0</v>
      </c>
      <c r="J182" s="3">
        <f t="shared" si="25"/>
        <v>56443.9</v>
      </c>
      <c r="K182" s="3">
        <f t="shared" si="38"/>
        <v>0</v>
      </c>
      <c r="L182" s="3">
        <f t="shared" si="26"/>
        <v>56443.9</v>
      </c>
      <c r="M182" s="3">
        <f t="shared" si="38"/>
        <v>0</v>
      </c>
      <c r="N182" s="3">
        <f t="shared" si="27"/>
        <v>56443.9</v>
      </c>
      <c r="O182" s="3">
        <f t="shared" si="38"/>
        <v>-4087.3999999999996</v>
      </c>
      <c r="P182" s="3">
        <f t="shared" si="28"/>
        <v>52356.5</v>
      </c>
      <c r="Q182" s="3">
        <f t="shared" si="38"/>
        <v>-6713.5</v>
      </c>
      <c r="R182" s="3">
        <f t="shared" si="29"/>
        <v>45643</v>
      </c>
    </row>
    <row r="183" spans="1:18" x14ac:dyDescent="0.3">
      <c r="A183" s="25" t="s">
        <v>182</v>
      </c>
      <c r="B183" s="17" t="s">
        <v>203</v>
      </c>
      <c r="C183" s="17" t="s">
        <v>58</v>
      </c>
      <c r="D183" s="26"/>
      <c r="E183" s="37"/>
      <c r="F183" s="3">
        <f t="shared" si="38"/>
        <v>55209.8</v>
      </c>
      <c r="G183" s="3">
        <f t="shared" si="38"/>
        <v>1234.0999999999999</v>
      </c>
      <c r="H183" s="3">
        <f t="shared" si="24"/>
        <v>56443.9</v>
      </c>
      <c r="I183" s="3">
        <f t="shared" si="38"/>
        <v>0</v>
      </c>
      <c r="J183" s="3">
        <f t="shared" si="25"/>
        <v>56443.9</v>
      </c>
      <c r="K183" s="3">
        <f t="shared" si="38"/>
        <v>0</v>
      </c>
      <c r="L183" s="3">
        <f t="shared" si="26"/>
        <v>56443.9</v>
      </c>
      <c r="M183" s="3">
        <f t="shared" si="38"/>
        <v>0</v>
      </c>
      <c r="N183" s="3">
        <f t="shared" si="27"/>
        <v>56443.9</v>
      </c>
      <c r="O183" s="3">
        <f t="shared" si="38"/>
        <v>-4087.3999999999996</v>
      </c>
      <c r="P183" s="3">
        <f t="shared" si="28"/>
        <v>52356.5</v>
      </c>
      <c r="Q183" s="3">
        <f t="shared" si="38"/>
        <v>-6713.5</v>
      </c>
      <c r="R183" s="3">
        <f t="shared" si="29"/>
        <v>45643</v>
      </c>
    </row>
    <row r="184" spans="1:18" x14ac:dyDescent="0.3">
      <c r="A184" s="25" t="s">
        <v>183</v>
      </c>
      <c r="B184" s="17" t="s">
        <v>203</v>
      </c>
      <c r="C184" s="17" t="s">
        <v>58</v>
      </c>
      <c r="D184" s="17" t="s">
        <v>11</v>
      </c>
      <c r="E184" s="37"/>
      <c r="F184" s="3">
        <f t="shared" si="38"/>
        <v>55209.8</v>
      </c>
      <c r="G184" s="3">
        <f t="shared" si="38"/>
        <v>1234.0999999999999</v>
      </c>
      <c r="H184" s="3">
        <f t="shared" si="24"/>
        <v>56443.9</v>
      </c>
      <c r="I184" s="3">
        <f t="shared" si="38"/>
        <v>0</v>
      </c>
      <c r="J184" s="3">
        <f t="shared" si="25"/>
        <v>56443.9</v>
      </c>
      <c r="K184" s="3">
        <f t="shared" si="38"/>
        <v>0</v>
      </c>
      <c r="L184" s="3">
        <f t="shared" si="26"/>
        <v>56443.9</v>
      </c>
      <c r="M184" s="3">
        <f t="shared" si="38"/>
        <v>0</v>
      </c>
      <c r="N184" s="3">
        <f t="shared" si="27"/>
        <v>56443.9</v>
      </c>
      <c r="O184" s="3">
        <f t="shared" si="38"/>
        <v>-4087.3999999999996</v>
      </c>
      <c r="P184" s="3">
        <f t="shared" si="28"/>
        <v>52356.5</v>
      </c>
      <c r="Q184" s="3">
        <f t="shared" si="38"/>
        <v>-6713.5</v>
      </c>
      <c r="R184" s="3">
        <f t="shared" si="29"/>
        <v>45643</v>
      </c>
    </row>
    <row r="185" spans="1:18" ht="45" x14ac:dyDescent="0.3">
      <c r="A185" s="25" t="s">
        <v>123</v>
      </c>
      <c r="B185" s="17" t="s">
        <v>203</v>
      </c>
      <c r="C185" s="17" t="s">
        <v>58</v>
      </c>
      <c r="D185" s="17" t="s">
        <v>11</v>
      </c>
      <c r="E185" s="17">
        <v>600</v>
      </c>
      <c r="F185" s="3">
        <f t="shared" si="38"/>
        <v>55209.8</v>
      </c>
      <c r="G185" s="3">
        <f t="shared" si="38"/>
        <v>1234.0999999999999</v>
      </c>
      <c r="H185" s="3">
        <f t="shared" si="24"/>
        <v>56443.9</v>
      </c>
      <c r="I185" s="3">
        <f t="shared" si="38"/>
        <v>0</v>
      </c>
      <c r="J185" s="3">
        <f t="shared" si="25"/>
        <v>56443.9</v>
      </c>
      <c r="K185" s="3">
        <f t="shared" si="38"/>
        <v>0</v>
      </c>
      <c r="L185" s="3">
        <f t="shared" si="26"/>
        <v>56443.9</v>
      </c>
      <c r="M185" s="3">
        <f t="shared" si="38"/>
        <v>0</v>
      </c>
      <c r="N185" s="3">
        <f t="shared" si="27"/>
        <v>56443.9</v>
      </c>
      <c r="O185" s="3">
        <f t="shared" si="38"/>
        <v>-4087.3999999999996</v>
      </c>
      <c r="P185" s="3">
        <f t="shared" si="28"/>
        <v>52356.5</v>
      </c>
      <c r="Q185" s="3">
        <f t="shared" si="38"/>
        <v>-6713.5</v>
      </c>
      <c r="R185" s="3">
        <f t="shared" si="29"/>
        <v>45643</v>
      </c>
    </row>
    <row r="186" spans="1:18" x14ac:dyDescent="0.3">
      <c r="A186" s="25" t="s">
        <v>131</v>
      </c>
      <c r="B186" s="17" t="s">
        <v>203</v>
      </c>
      <c r="C186" s="17" t="s">
        <v>58</v>
      </c>
      <c r="D186" s="17" t="s">
        <v>11</v>
      </c>
      <c r="E186" s="17">
        <v>610</v>
      </c>
      <c r="F186" s="3">
        <v>55209.8</v>
      </c>
      <c r="G186" s="3">
        <v>1234.0999999999999</v>
      </c>
      <c r="H186" s="3">
        <f t="shared" si="24"/>
        <v>56443.9</v>
      </c>
      <c r="I186" s="3">
        <v>0</v>
      </c>
      <c r="J186" s="3">
        <f t="shared" si="25"/>
        <v>56443.9</v>
      </c>
      <c r="K186" s="3">
        <v>0</v>
      </c>
      <c r="L186" s="3">
        <f t="shared" si="26"/>
        <v>56443.9</v>
      </c>
      <c r="M186" s="3">
        <v>0</v>
      </c>
      <c r="N186" s="3">
        <f t="shared" si="27"/>
        <v>56443.9</v>
      </c>
      <c r="O186" s="3">
        <f>-542.7-3544.7</f>
        <v>-4087.3999999999996</v>
      </c>
      <c r="P186" s="3">
        <f t="shared" si="28"/>
        <v>52356.5</v>
      </c>
      <c r="Q186" s="3">
        <v>-6713.5</v>
      </c>
      <c r="R186" s="3">
        <f t="shared" si="29"/>
        <v>45643</v>
      </c>
    </row>
    <row r="187" spans="1:18" ht="30" x14ac:dyDescent="0.3">
      <c r="A187" s="25" t="s">
        <v>223</v>
      </c>
      <c r="B187" s="17" t="s">
        <v>224</v>
      </c>
      <c r="C187" s="26"/>
      <c r="D187" s="26"/>
      <c r="E187" s="37"/>
      <c r="F187" s="3">
        <f t="shared" ref="F187:Q190" si="39">F188</f>
        <v>7804.3</v>
      </c>
      <c r="G187" s="3">
        <f t="shared" si="39"/>
        <v>0</v>
      </c>
      <c r="H187" s="3">
        <f t="shared" si="24"/>
        <v>7804.3</v>
      </c>
      <c r="I187" s="3">
        <f t="shared" si="39"/>
        <v>0</v>
      </c>
      <c r="J187" s="3">
        <f t="shared" si="25"/>
        <v>7804.3</v>
      </c>
      <c r="K187" s="3">
        <f t="shared" si="39"/>
        <v>0</v>
      </c>
      <c r="L187" s="3">
        <f t="shared" si="26"/>
        <v>7804.3</v>
      </c>
      <c r="M187" s="3">
        <f t="shared" si="39"/>
        <v>0</v>
      </c>
      <c r="N187" s="3">
        <f t="shared" si="27"/>
        <v>7804.3</v>
      </c>
      <c r="O187" s="3">
        <f t="shared" si="39"/>
        <v>-181.4</v>
      </c>
      <c r="P187" s="3">
        <f t="shared" si="28"/>
        <v>7622.9000000000005</v>
      </c>
      <c r="Q187" s="3">
        <f t="shared" si="39"/>
        <v>3399.4</v>
      </c>
      <c r="R187" s="3">
        <f t="shared" si="29"/>
        <v>11022.300000000001</v>
      </c>
    </row>
    <row r="188" spans="1:18" x14ac:dyDescent="0.3">
      <c r="A188" s="25" t="s">
        <v>182</v>
      </c>
      <c r="B188" s="17" t="s">
        <v>224</v>
      </c>
      <c r="C188" s="17" t="s">
        <v>58</v>
      </c>
      <c r="D188" s="26"/>
      <c r="E188" s="37"/>
      <c r="F188" s="3">
        <f t="shared" si="39"/>
        <v>7804.3</v>
      </c>
      <c r="G188" s="3">
        <f t="shared" si="39"/>
        <v>0</v>
      </c>
      <c r="H188" s="3">
        <f t="shared" si="24"/>
        <v>7804.3</v>
      </c>
      <c r="I188" s="3">
        <f t="shared" si="39"/>
        <v>0</v>
      </c>
      <c r="J188" s="3">
        <f t="shared" si="25"/>
        <v>7804.3</v>
      </c>
      <c r="K188" s="3">
        <f t="shared" si="39"/>
        <v>0</v>
      </c>
      <c r="L188" s="3">
        <f t="shared" si="26"/>
        <v>7804.3</v>
      </c>
      <c r="M188" s="3">
        <f t="shared" si="39"/>
        <v>0</v>
      </c>
      <c r="N188" s="3">
        <f t="shared" si="27"/>
        <v>7804.3</v>
      </c>
      <c r="O188" s="3">
        <f t="shared" si="39"/>
        <v>-181.4</v>
      </c>
      <c r="P188" s="3">
        <f t="shared" si="28"/>
        <v>7622.9000000000005</v>
      </c>
      <c r="Q188" s="3">
        <f t="shared" si="39"/>
        <v>3399.4</v>
      </c>
      <c r="R188" s="3">
        <f t="shared" si="29"/>
        <v>11022.300000000001</v>
      </c>
    </row>
    <row r="189" spans="1:18" x14ac:dyDescent="0.3">
      <c r="A189" s="25" t="s">
        <v>439</v>
      </c>
      <c r="B189" s="17" t="s">
        <v>224</v>
      </c>
      <c r="C189" s="17" t="s">
        <v>58</v>
      </c>
      <c r="D189" s="17" t="s">
        <v>16</v>
      </c>
      <c r="E189" s="37"/>
      <c r="F189" s="3">
        <f t="shared" si="39"/>
        <v>7804.3</v>
      </c>
      <c r="G189" s="3">
        <f t="shared" si="39"/>
        <v>0</v>
      </c>
      <c r="H189" s="3">
        <f t="shared" si="24"/>
        <v>7804.3</v>
      </c>
      <c r="I189" s="3">
        <f t="shared" si="39"/>
        <v>0</v>
      </c>
      <c r="J189" s="3">
        <f t="shared" si="25"/>
        <v>7804.3</v>
      </c>
      <c r="K189" s="3">
        <f t="shared" si="39"/>
        <v>0</v>
      </c>
      <c r="L189" s="3">
        <f t="shared" si="26"/>
        <v>7804.3</v>
      </c>
      <c r="M189" s="3">
        <f t="shared" si="39"/>
        <v>0</v>
      </c>
      <c r="N189" s="3">
        <f t="shared" si="27"/>
        <v>7804.3</v>
      </c>
      <c r="O189" s="3">
        <f t="shared" si="39"/>
        <v>-181.4</v>
      </c>
      <c r="P189" s="3">
        <f t="shared" si="28"/>
        <v>7622.9000000000005</v>
      </c>
      <c r="Q189" s="3">
        <f t="shared" si="39"/>
        <v>3399.4</v>
      </c>
      <c r="R189" s="3">
        <f t="shared" si="29"/>
        <v>11022.300000000001</v>
      </c>
    </row>
    <row r="190" spans="1:18" ht="15.75" customHeight="1" x14ac:dyDescent="0.3">
      <c r="A190" s="25" t="s">
        <v>123</v>
      </c>
      <c r="B190" s="17" t="s">
        <v>224</v>
      </c>
      <c r="C190" s="17" t="s">
        <v>58</v>
      </c>
      <c r="D190" s="17" t="s">
        <v>16</v>
      </c>
      <c r="E190" s="17">
        <v>600</v>
      </c>
      <c r="F190" s="3">
        <f t="shared" si="39"/>
        <v>7804.3</v>
      </c>
      <c r="G190" s="3">
        <f t="shared" si="39"/>
        <v>0</v>
      </c>
      <c r="H190" s="3">
        <f t="shared" si="24"/>
        <v>7804.3</v>
      </c>
      <c r="I190" s="3">
        <f t="shared" si="39"/>
        <v>0</v>
      </c>
      <c r="J190" s="3">
        <f t="shared" si="25"/>
        <v>7804.3</v>
      </c>
      <c r="K190" s="3">
        <f t="shared" si="39"/>
        <v>0</v>
      </c>
      <c r="L190" s="3">
        <f t="shared" si="26"/>
        <v>7804.3</v>
      </c>
      <c r="M190" s="3">
        <f t="shared" si="39"/>
        <v>0</v>
      </c>
      <c r="N190" s="3">
        <f t="shared" si="27"/>
        <v>7804.3</v>
      </c>
      <c r="O190" s="3">
        <f t="shared" si="39"/>
        <v>-181.4</v>
      </c>
      <c r="P190" s="3">
        <f t="shared" si="28"/>
        <v>7622.9000000000005</v>
      </c>
      <c r="Q190" s="3">
        <f t="shared" si="39"/>
        <v>3399.4</v>
      </c>
      <c r="R190" s="3">
        <f t="shared" si="29"/>
        <v>11022.300000000001</v>
      </c>
    </row>
    <row r="191" spans="1:18" x14ac:dyDescent="0.3">
      <c r="A191" s="25" t="s">
        <v>131</v>
      </c>
      <c r="B191" s="17" t="s">
        <v>224</v>
      </c>
      <c r="C191" s="17" t="s">
        <v>58</v>
      </c>
      <c r="D191" s="17" t="s">
        <v>16</v>
      </c>
      <c r="E191" s="17">
        <v>610</v>
      </c>
      <c r="F191" s="3">
        <v>7804.3</v>
      </c>
      <c r="G191" s="3"/>
      <c r="H191" s="3">
        <f t="shared" si="24"/>
        <v>7804.3</v>
      </c>
      <c r="I191" s="3"/>
      <c r="J191" s="3">
        <f t="shared" si="25"/>
        <v>7804.3</v>
      </c>
      <c r="K191" s="3"/>
      <c r="L191" s="3">
        <f t="shared" si="26"/>
        <v>7804.3</v>
      </c>
      <c r="M191" s="3"/>
      <c r="N191" s="3">
        <f t="shared" si="27"/>
        <v>7804.3</v>
      </c>
      <c r="O191" s="80">
        <v>-181.4</v>
      </c>
      <c r="P191" s="3">
        <f t="shared" si="28"/>
        <v>7622.9000000000005</v>
      </c>
      <c r="Q191" s="80">
        <v>3399.4</v>
      </c>
      <c r="R191" s="3">
        <f t="shared" si="29"/>
        <v>11022.300000000001</v>
      </c>
    </row>
    <row r="192" spans="1:18" ht="43.15" customHeight="1" x14ac:dyDescent="0.3">
      <c r="A192" s="34" t="s">
        <v>769</v>
      </c>
      <c r="B192" s="15" t="s">
        <v>171</v>
      </c>
      <c r="C192" s="26"/>
      <c r="D192" s="26"/>
      <c r="E192" s="37"/>
      <c r="F192" s="2">
        <f t="shared" ref="F192:Q197" si="40">F193</f>
        <v>1998.6</v>
      </c>
      <c r="G192" s="2">
        <f t="shared" si="40"/>
        <v>0</v>
      </c>
      <c r="H192" s="2">
        <f t="shared" si="24"/>
        <v>1998.6</v>
      </c>
      <c r="I192" s="2">
        <f t="shared" si="40"/>
        <v>0</v>
      </c>
      <c r="J192" s="2">
        <f t="shared" si="25"/>
        <v>1998.6</v>
      </c>
      <c r="K192" s="2">
        <f t="shared" si="40"/>
        <v>0</v>
      </c>
      <c r="L192" s="2">
        <f t="shared" si="26"/>
        <v>1998.6</v>
      </c>
      <c r="M192" s="2">
        <f t="shared" si="40"/>
        <v>0</v>
      </c>
      <c r="N192" s="2">
        <f t="shared" si="27"/>
        <v>1998.6</v>
      </c>
      <c r="O192" s="2">
        <f t="shared" si="40"/>
        <v>0</v>
      </c>
      <c r="P192" s="2">
        <f t="shared" si="28"/>
        <v>1998.6</v>
      </c>
      <c r="Q192" s="2">
        <f t="shared" si="40"/>
        <v>463.7</v>
      </c>
      <c r="R192" s="2">
        <f t="shared" si="29"/>
        <v>2462.2999999999997</v>
      </c>
    </row>
    <row r="193" spans="1:18" ht="64.5" customHeight="1" x14ac:dyDescent="0.3">
      <c r="A193" s="25" t="s">
        <v>398</v>
      </c>
      <c r="B193" s="17" t="s">
        <v>173</v>
      </c>
      <c r="C193" s="26"/>
      <c r="D193" s="26"/>
      <c r="E193" s="37"/>
      <c r="F193" s="3">
        <f t="shared" si="40"/>
        <v>1998.6</v>
      </c>
      <c r="G193" s="3">
        <f t="shared" si="40"/>
        <v>0</v>
      </c>
      <c r="H193" s="3">
        <f t="shared" si="24"/>
        <v>1998.6</v>
      </c>
      <c r="I193" s="3">
        <f t="shared" si="40"/>
        <v>0</v>
      </c>
      <c r="J193" s="3">
        <f t="shared" si="25"/>
        <v>1998.6</v>
      </c>
      <c r="K193" s="3">
        <f t="shared" si="40"/>
        <v>0</v>
      </c>
      <c r="L193" s="3">
        <f t="shared" si="26"/>
        <v>1998.6</v>
      </c>
      <c r="M193" s="3">
        <f t="shared" si="40"/>
        <v>0</v>
      </c>
      <c r="N193" s="3">
        <f t="shared" si="27"/>
        <v>1998.6</v>
      </c>
      <c r="O193" s="3">
        <f t="shared" si="40"/>
        <v>0</v>
      </c>
      <c r="P193" s="3">
        <f t="shared" si="28"/>
        <v>1998.6</v>
      </c>
      <c r="Q193" s="3">
        <f t="shared" si="40"/>
        <v>463.7</v>
      </c>
      <c r="R193" s="3">
        <f t="shared" si="29"/>
        <v>2462.2999999999997</v>
      </c>
    </row>
    <row r="194" spans="1:18" ht="48" customHeight="1" x14ac:dyDescent="0.3">
      <c r="A194" s="25" t="s">
        <v>174</v>
      </c>
      <c r="B194" s="17" t="s">
        <v>175</v>
      </c>
      <c r="C194" s="26"/>
      <c r="D194" s="26"/>
      <c r="E194" s="37"/>
      <c r="F194" s="3">
        <f t="shared" si="40"/>
        <v>1998.6</v>
      </c>
      <c r="G194" s="3">
        <f t="shared" si="40"/>
        <v>0</v>
      </c>
      <c r="H194" s="3">
        <f t="shared" ref="H194:H257" si="41">F194+G194</f>
        <v>1998.6</v>
      </c>
      <c r="I194" s="3">
        <f t="shared" si="40"/>
        <v>0</v>
      </c>
      <c r="J194" s="3">
        <f t="shared" ref="J194:J257" si="42">H194+I194</f>
        <v>1998.6</v>
      </c>
      <c r="K194" s="3">
        <f t="shared" si="40"/>
        <v>0</v>
      </c>
      <c r="L194" s="3">
        <f t="shared" ref="L194:L257" si="43">J194+K194</f>
        <v>1998.6</v>
      </c>
      <c r="M194" s="3">
        <f t="shared" si="40"/>
        <v>0</v>
      </c>
      <c r="N194" s="3">
        <f t="shared" ref="N194:N257" si="44">L194+M194</f>
        <v>1998.6</v>
      </c>
      <c r="O194" s="3">
        <f t="shared" si="40"/>
        <v>0</v>
      </c>
      <c r="P194" s="3">
        <f t="shared" ref="P194:P257" si="45">N194+O194</f>
        <v>1998.6</v>
      </c>
      <c r="Q194" s="3">
        <f t="shared" si="40"/>
        <v>463.7</v>
      </c>
      <c r="R194" s="3">
        <f t="shared" ref="R194:R257" si="46">P194+Q194</f>
        <v>2462.2999999999997</v>
      </c>
    </row>
    <row r="195" spans="1:18" ht="16.5" customHeight="1" x14ac:dyDescent="0.3">
      <c r="A195" s="25" t="s">
        <v>166</v>
      </c>
      <c r="B195" s="17" t="s">
        <v>175</v>
      </c>
      <c r="C195" s="17" t="s">
        <v>167</v>
      </c>
      <c r="D195" s="26"/>
      <c r="E195" s="37"/>
      <c r="F195" s="3">
        <f t="shared" si="40"/>
        <v>1998.6</v>
      </c>
      <c r="G195" s="3">
        <f t="shared" si="40"/>
        <v>0</v>
      </c>
      <c r="H195" s="3">
        <f t="shared" si="41"/>
        <v>1998.6</v>
      </c>
      <c r="I195" s="3">
        <f t="shared" si="40"/>
        <v>0</v>
      </c>
      <c r="J195" s="3">
        <f t="shared" si="42"/>
        <v>1998.6</v>
      </c>
      <c r="K195" s="3">
        <f t="shared" si="40"/>
        <v>0</v>
      </c>
      <c r="L195" s="3">
        <f t="shared" si="43"/>
        <v>1998.6</v>
      </c>
      <c r="M195" s="3">
        <f t="shared" si="40"/>
        <v>0</v>
      </c>
      <c r="N195" s="3">
        <f t="shared" si="44"/>
        <v>1998.6</v>
      </c>
      <c r="O195" s="3">
        <f t="shared" si="40"/>
        <v>0</v>
      </c>
      <c r="P195" s="3">
        <f t="shared" si="45"/>
        <v>1998.6</v>
      </c>
      <c r="Q195" s="3">
        <f t="shared" si="40"/>
        <v>463.7</v>
      </c>
      <c r="R195" s="3">
        <f t="shared" si="46"/>
        <v>2462.2999999999997</v>
      </c>
    </row>
    <row r="196" spans="1:18" x14ac:dyDescent="0.3">
      <c r="A196" s="25" t="s">
        <v>169</v>
      </c>
      <c r="B196" s="17" t="s">
        <v>175</v>
      </c>
      <c r="C196" s="17" t="s">
        <v>167</v>
      </c>
      <c r="D196" s="17" t="s">
        <v>16</v>
      </c>
      <c r="E196" s="37"/>
      <c r="F196" s="3">
        <f t="shared" si="40"/>
        <v>1998.6</v>
      </c>
      <c r="G196" s="3">
        <f t="shared" si="40"/>
        <v>0</v>
      </c>
      <c r="H196" s="3">
        <f t="shared" si="41"/>
        <v>1998.6</v>
      </c>
      <c r="I196" s="3">
        <f t="shared" si="40"/>
        <v>0</v>
      </c>
      <c r="J196" s="3">
        <f t="shared" si="42"/>
        <v>1998.6</v>
      </c>
      <c r="K196" s="3">
        <f t="shared" si="40"/>
        <v>0</v>
      </c>
      <c r="L196" s="3">
        <f t="shared" si="43"/>
        <v>1998.6</v>
      </c>
      <c r="M196" s="3">
        <f t="shared" si="40"/>
        <v>0</v>
      </c>
      <c r="N196" s="3">
        <f t="shared" si="44"/>
        <v>1998.6</v>
      </c>
      <c r="O196" s="3">
        <f t="shared" si="40"/>
        <v>0</v>
      </c>
      <c r="P196" s="3">
        <f t="shared" si="45"/>
        <v>1998.6</v>
      </c>
      <c r="Q196" s="3">
        <f t="shared" si="40"/>
        <v>463.7</v>
      </c>
      <c r="R196" s="3">
        <f t="shared" si="46"/>
        <v>2462.2999999999997</v>
      </c>
    </row>
    <row r="197" spans="1:18" ht="45" x14ac:dyDescent="0.3">
      <c r="A197" s="25" t="s">
        <v>123</v>
      </c>
      <c r="B197" s="17" t="s">
        <v>175</v>
      </c>
      <c r="C197" s="17" t="s">
        <v>167</v>
      </c>
      <c r="D197" s="17" t="s">
        <v>16</v>
      </c>
      <c r="E197" s="17">
        <v>600</v>
      </c>
      <c r="F197" s="3">
        <f t="shared" si="40"/>
        <v>1998.6</v>
      </c>
      <c r="G197" s="3">
        <f t="shared" si="40"/>
        <v>0</v>
      </c>
      <c r="H197" s="3">
        <f t="shared" si="41"/>
        <v>1998.6</v>
      </c>
      <c r="I197" s="3">
        <f t="shared" si="40"/>
        <v>0</v>
      </c>
      <c r="J197" s="3">
        <f t="shared" si="42"/>
        <v>1998.6</v>
      </c>
      <c r="K197" s="3">
        <f t="shared" si="40"/>
        <v>0</v>
      </c>
      <c r="L197" s="3">
        <f t="shared" si="43"/>
        <v>1998.6</v>
      </c>
      <c r="M197" s="3">
        <f t="shared" si="40"/>
        <v>0</v>
      </c>
      <c r="N197" s="3">
        <f t="shared" si="44"/>
        <v>1998.6</v>
      </c>
      <c r="O197" s="3">
        <f t="shared" si="40"/>
        <v>0</v>
      </c>
      <c r="P197" s="3">
        <f t="shared" si="45"/>
        <v>1998.6</v>
      </c>
      <c r="Q197" s="3">
        <f t="shared" si="40"/>
        <v>463.7</v>
      </c>
      <c r="R197" s="3">
        <f t="shared" si="46"/>
        <v>2462.2999999999997</v>
      </c>
    </row>
    <row r="198" spans="1:18" x14ac:dyDescent="0.3">
      <c r="A198" s="25" t="s">
        <v>131</v>
      </c>
      <c r="B198" s="17" t="s">
        <v>175</v>
      </c>
      <c r="C198" s="17" t="s">
        <v>167</v>
      </c>
      <c r="D198" s="17" t="s">
        <v>16</v>
      </c>
      <c r="E198" s="17">
        <v>610</v>
      </c>
      <c r="F198" s="3">
        <v>1998.6</v>
      </c>
      <c r="G198" s="3"/>
      <c r="H198" s="3">
        <f t="shared" si="41"/>
        <v>1998.6</v>
      </c>
      <c r="I198" s="3"/>
      <c r="J198" s="3">
        <f t="shared" si="42"/>
        <v>1998.6</v>
      </c>
      <c r="K198" s="3"/>
      <c r="L198" s="3">
        <f t="shared" si="43"/>
        <v>1998.6</v>
      </c>
      <c r="M198" s="3"/>
      <c r="N198" s="3">
        <f t="shared" si="44"/>
        <v>1998.6</v>
      </c>
      <c r="O198" s="3"/>
      <c r="P198" s="3">
        <f t="shared" si="45"/>
        <v>1998.6</v>
      </c>
      <c r="Q198" s="3">
        <v>463.7</v>
      </c>
      <c r="R198" s="3">
        <f t="shared" si="46"/>
        <v>2462.2999999999997</v>
      </c>
    </row>
    <row r="199" spans="1:18" ht="25.5" x14ac:dyDescent="0.3">
      <c r="A199" s="34" t="s">
        <v>412</v>
      </c>
      <c r="B199" s="15" t="s">
        <v>308</v>
      </c>
      <c r="C199" s="26"/>
      <c r="D199" s="26"/>
      <c r="E199" s="37"/>
      <c r="F199" s="2">
        <f t="shared" ref="F199:Q204" si="47">F200</f>
        <v>5100</v>
      </c>
      <c r="G199" s="2">
        <f t="shared" si="47"/>
        <v>0</v>
      </c>
      <c r="H199" s="2">
        <f t="shared" si="41"/>
        <v>5100</v>
      </c>
      <c r="I199" s="2">
        <f t="shared" si="47"/>
        <v>0</v>
      </c>
      <c r="J199" s="2">
        <f t="shared" si="42"/>
        <v>5100</v>
      </c>
      <c r="K199" s="2">
        <f t="shared" si="47"/>
        <v>0</v>
      </c>
      <c r="L199" s="2">
        <f t="shared" si="43"/>
        <v>5100</v>
      </c>
      <c r="M199" s="2">
        <f t="shared" si="47"/>
        <v>0</v>
      </c>
      <c r="N199" s="2">
        <f t="shared" si="44"/>
        <v>5100</v>
      </c>
      <c r="O199" s="2">
        <f t="shared" si="47"/>
        <v>0</v>
      </c>
      <c r="P199" s="2">
        <f t="shared" si="45"/>
        <v>5100</v>
      </c>
      <c r="Q199" s="2">
        <f t="shared" si="47"/>
        <v>0</v>
      </c>
      <c r="R199" s="2">
        <f t="shared" si="46"/>
        <v>5100</v>
      </c>
    </row>
    <row r="200" spans="1:18" ht="90" x14ac:dyDescent="0.3">
      <c r="A200" s="25" t="s">
        <v>413</v>
      </c>
      <c r="B200" s="17" t="s">
        <v>310</v>
      </c>
      <c r="C200" s="26"/>
      <c r="D200" s="26"/>
      <c r="E200" s="37"/>
      <c r="F200" s="3">
        <f t="shared" si="47"/>
        <v>5100</v>
      </c>
      <c r="G200" s="3">
        <f t="shared" si="47"/>
        <v>0</v>
      </c>
      <c r="H200" s="3">
        <f t="shared" si="41"/>
        <v>5100</v>
      </c>
      <c r="I200" s="3">
        <f t="shared" si="47"/>
        <v>0</v>
      </c>
      <c r="J200" s="3">
        <f t="shared" si="42"/>
        <v>5100</v>
      </c>
      <c r="K200" s="3">
        <f t="shared" si="47"/>
        <v>0</v>
      </c>
      <c r="L200" s="3">
        <f t="shared" si="43"/>
        <v>5100</v>
      </c>
      <c r="M200" s="3">
        <f t="shared" si="47"/>
        <v>0</v>
      </c>
      <c r="N200" s="3">
        <f t="shared" si="44"/>
        <v>5100</v>
      </c>
      <c r="O200" s="3">
        <f t="shared" si="47"/>
        <v>0</v>
      </c>
      <c r="P200" s="3">
        <f t="shared" si="45"/>
        <v>5100</v>
      </c>
      <c r="Q200" s="3">
        <f t="shared" si="47"/>
        <v>0</v>
      </c>
      <c r="R200" s="3">
        <f t="shared" si="46"/>
        <v>5100</v>
      </c>
    </row>
    <row r="201" spans="1:18" ht="48" customHeight="1" x14ac:dyDescent="0.3">
      <c r="A201" s="25" t="s">
        <v>440</v>
      </c>
      <c r="B201" s="17" t="s">
        <v>312</v>
      </c>
      <c r="C201" s="26"/>
      <c r="D201" s="26"/>
      <c r="E201" s="37"/>
      <c r="F201" s="3">
        <f t="shared" si="47"/>
        <v>5100</v>
      </c>
      <c r="G201" s="3">
        <f t="shared" si="47"/>
        <v>0</v>
      </c>
      <c r="H201" s="3">
        <f t="shared" si="41"/>
        <v>5100</v>
      </c>
      <c r="I201" s="3">
        <f t="shared" si="47"/>
        <v>0</v>
      </c>
      <c r="J201" s="3">
        <f t="shared" si="42"/>
        <v>5100</v>
      </c>
      <c r="K201" s="3">
        <f t="shared" si="47"/>
        <v>0</v>
      </c>
      <c r="L201" s="3">
        <f t="shared" si="43"/>
        <v>5100</v>
      </c>
      <c r="M201" s="3">
        <f t="shared" si="47"/>
        <v>0</v>
      </c>
      <c r="N201" s="3">
        <f t="shared" si="44"/>
        <v>5100</v>
      </c>
      <c r="O201" s="3">
        <f t="shared" si="47"/>
        <v>0</v>
      </c>
      <c r="P201" s="3">
        <f t="shared" si="45"/>
        <v>5100</v>
      </c>
      <c r="Q201" s="3">
        <f t="shared" si="47"/>
        <v>0</v>
      </c>
      <c r="R201" s="3">
        <f t="shared" si="46"/>
        <v>5100</v>
      </c>
    </row>
    <row r="202" spans="1:18" x14ac:dyDescent="0.3">
      <c r="A202" s="25" t="s">
        <v>280</v>
      </c>
      <c r="B202" s="17" t="s">
        <v>312</v>
      </c>
      <c r="C202" s="17">
        <v>10</v>
      </c>
      <c r="D202" s="26"/>
      <c r="E202" s="37"/>
      <c r="F202" s="3">
        <f t="shared" si="47"/>
        <v>5100</v>
      </c>
      <c r="G202" s="3">
        <f t="shared" si="47"/>
        <v>0</v>
      </c>
      <c r="H202" s="3">
        <f t="shared" si="41"/>
        <v>5100</v>
      </c>
      <c r="I202" s="3">
        <f t="shared" si="47"/>
        <v>0</v>
      </c>
      <c r="J202" s="3">
        <f t="shared" si="42"/>
        <v>5100</v>
      </c>
      <c r="K202" s="3">
        <f t="shared" si="47"/>
        <v>0</v>
      </c>
      <c r="L202" s="3">
        <f t="shared" si="43"/>
        <v>5100</v>
      </c>
      <c r="M202" s="3">
        <f t="shared" si="47"/>
        <v>0</v>
      </c>
      <c r="N202" s="3">
        <f t="shared" si="44"/>
        <v>5100</v>
      </c>
      <c r="O202" s="3">
        <f t="shared" si="47"/>
        <v>0</v>
      </c>
      <c r="P202" s="3">
        <f t="shared" si="45"/>
        <v>5100</v>
      </c>
      <c r="Q202" s="3">
        <f t="shared" si="47"/>
        <v>0</v>
      </c>
      <c r="R202" s="3">
        <f t="shared" si="46"/>
        <v>5100</v>
      </c>
    </row>
    <row r="203" spans="1:18" x14ac:dyDescent="0.3">
      <c r="A203" s="25" t="s">
        <v>306</v>
      </c>
      <c r="B203" s="17" t="s">
        <v>312</v>
      </c>
      <c r="C203" s="17">
        <v>10</v>
      </c>
      <c r="D203" s="17" t="s">
        <v>40</v>
      </c>
      <c r="E203" s="37"/>
      <c r="F203" s="3">
        <f t="shared" si="47"/>
        <v>5100</v>
      </c>
      <c r="G203" s="3">
        <f t="shared" si="47"/>
        <v>0</v>
      </c>
      <c r="H203" s="3">
        <f t="shared" si="41"/>
        <v>5100</v>
      </c>
      <c r="I203" s="3">
        <f t="shared" si="47"/>
        <v>0</v>
      </c>
      <c r="J203" s="3">
        <f t="shared" si="42"/>
        <v>5100</v>
      </c>
      <c r="K203" s="3">
        <f t="shared" si="47"/>
        <v>0</v>
      </c>
      <c r="L203" s="3">
        <f t="shared" si="43"/>
        <v>5100</v>
      </c>
      <c r="M203" s="3">
        <f t="shared" si="47"/>
        <v>0</v>
      </c>
      <c r="N203" s="3">
        <f t="shared" si="44"/>
        <v>5100</v>
      </c>
      <c r="O203" s="3">
        <f t="shared" si="47"/>
        <v>0</v>
      </c>
      <c r="P203" s="3">
        <f t="shared" si="45"/>
        <v>5100</v>
      </c>
      <c r="Q203" s="3">
        <f t="shared" si="47"/>
        <v>0</v>
      </c>
      <c r="R203" s="3">
        <f t="shared" si="46"/>
        <v>5100</v>
      </c>
    </row>
    <row r="204" spans="1:18" ht="30" x14ac:dyDescent="0.3">
      <c r="A204" s="25" t="s">
        <v>288</v>
      </c>
      <c r="B204" s="17" t="s">
        <v>312</v>
      </c>
      <c r="C204" s="17">
        <v>10</v>
      </c>
      <c r="D204" s="17" t="s">
        <v>40</v>
      </c>
      <c r="E204" s="17">
        <v>300</v>
      </c>
      <c r="F204" s="3">
        <f t="shared" si="47"/>
        <v>5100</v>
      </c>
      <c r="G204" s="3">
        <f t="shared" si="47"/>
        <v>0</v>
      </c>
      <c r="H204" s="3">
        <f t="shared" si="41"/>
        <v>5100</v>
      </c>
      <c r="I204" s="3">
        <f t="shared" si="47"/>
        <v>0</v>
      </c>
      <c r="J204" s="3">
        <f t="shared" si="42"/>
        <v>5100</v>
      </c>
      <c r="K204" s="3">
        <f t="shared" si="47"/>
        <v>0</v>
      </c>
      <c r="L204" s="3">
        <f t="shared" si="43"/>
        <v>5100</v>
      </c>
      <c r="M204" s="3">
        <f t="shared" si="47"/>
        <v>0</v>
      </c>
      <c r="N204" s="3">
        <f t="shared" si="44"/>
        <v>5100</v>
      </c>
      <c r="O204" s="3">
        <f t="shared" si="47"/>
        <v>0</v>
      </c>
      <c r="P204" s="3">
        <f t="shared" si="45"/>
        <v>5100</v>
      </c>
      <c r="Q204" s="3">
        <f t="shared" si="47"/>
        <v>0</v>
      </c>
      <c r="R204" s="3">
        <f t="shared" si="46"/>
        <v>5100</v>
      </c>
    </row>
    <row r="205" spans="1:18" ht="30" x14ac:dyDescent="0.3">
      <c r="A205" s="25" t="s">
        <v>289</v>
      </c>
      <c r="B205" s="17" t="s">
        <v>312</v>
      </c>
      <c r="C205" s="17">
        <v>10</v>
      </c>
      <c r="D205" s="17" t="s">
        <v>40</v>
      </c>
      <c r="E205" s="17">
        <v>310</v>
      </c>
      <c r="F205" s="3">
        <v>5100</v>
      </c>
      <c r="G205" s="3"/>
      <c r="H205" s="3">
        <f t="shared" si="41"/>
        <v>5100</v>
      </c>
      <c r="I205" s="3"/>
      <c r="J205" s="3">
        <f t="shared" si="42"/>
        <v>5100</v>
      </c>
      <c r="K205" s="3"/>
      <c r="L205" s="3">
        <f t="shared" si="43"/>
        <v>5100</v>
      </c>
      <c r="M205" s="3"/>
      <c r="N205" s="3">
        <f t="shared" si="44"/>
        <v>5100</v>
      </c>
      <c r="O205" s="3"/>
      <c r="P205" s="3">
        <f t="shared" si="45"/>
        <v>5100</v>
      </c>
      <c r="Q205" s="3"/>
      <c r="R205" s="3">
        <f t="shared" si="46"/>
        <v>5100</v>
      </c>
    </row>
    <row r="206" spans="1:18" ht="54.75" customHeight="1" x14ac:dyDescent="0.3">
      <c r="A206" s="34" t="s">
        <v>697</v>
      </c>
      <c r="B206" s="15" t="s">
        <v>246</v>
      </c>
      <c r="C206" s="26"/>
      <c r="D206" s="26"/>
      <c r="E206" s="37"/>
      <c r="F206" s="2">
        <f>F207</f>
        <v>26651.600000000002</v>
      </c>
      <c r="G206" s="2">
        <f>G207</f>
        <v>0</v>
      </c>
      <c r="H206" s="2">
        <f t="shared" si="41"/>
        <v>26651.600000000002</v>
      </c>
      <c r="I206" s="2">
        <f>I207</f>
        <v>0</v>
      </c>
      <c r="J206" s="2">
        <f t="shared" si="42"/>
        <v>26651.600000000002</v>
      </c>
      <c r="K206" s="2">
        <f>K207</f>
        <v>0</v>
      </c>
      <c r="L206" s="2">
        <f t="shared" si="43"/>
        <v>26651.600000000002</v>
      </c>
      <c r="M206" s="2">
        <f>M207</f>
        <v>0</v>
      </c>
      <c r="N206" s="2">
        <f t="shared" si="44"/>
        <v>26651.600000000002</v>
      </c>
      <c r="O206" s="2">
        <f>O207</f>
        <v>0</v>
      </c>
      <c r="P206" s="2">
        <f t="shared" si="45"/>
        <v>26651.600000000002</v>
      </c>
      <c r="Q206" s="2">
        <f>Q207</f>
        <v>605.20000000000005</v>
      </c>
      <c r="R206" s="2">
        <f t="shared" si="46"/>
        <v>27256.800000000003</v>
      </c>
    </row>
    <row r="207" spans="1:18" ht="62.25" customHeight="1" x14ac:dyDescent="0.3">
      <c r="A207" s="25" t="s">
        <v>247</v>
      </c>
      <c r="B207" s="17" t="s">
        <v>248</v>
      </c>
      <c r="C207" s="26"/>
      <c r="D207" s="26"/>
      <c r="E207" s="37"/>
      <c r="F207" s="3">
        <f>F208+F213+F220</f>
        <v>26651.600000000002</v>
      </c>
      <c r="G207" s="3">
        <f>G208+G213+G220</f>
        <v>0</v>
      </c>
      <c r="H207" s="3">
        <f t="shared" si="41"/>
        <v>26651.600000000002</v>
      </c>
      <c r="I207" s="3">
        <f>I208+I213+I220</f>
        <v>0</v>
      </c>
      <c r="J207" s="3">
        <f t="shared" si="42"/>
        <v>26651.600000000002</v>
      </c>
      <c r="K207" s="3">
        <f>K208+K213+K220</f>
        <v>0</v>
      </c>
      <c r="L207" s="3">
        <f t="shared" si="43"/>
        <v>26651.600000000002</v>
      </c>
      <c r="M207" s="3">
        <f>M208+M213+M220</f>
        <v>0</v>
      </c>
      <c r="N207" s="3">
        <f t="shared" si="44"/>
        <v>26651.600000000002</v>
      </c>
      <c r="O207" s="3">
        <f>O208+O213+O220</f>
        <v>0</v>
      </c>
      <c r="P207" s="3">
        <f t="shared" si="45"/>
        <v>26651.600000000002</v>
      </c>
      <c r="Q207" s="3">
        <f>Q208+Q213+Q220</f>
        <v>605.20000000000005</v>
      </c>
      <c r="R207" s="3">
        <f t="shared" si="46"/>
        <v>27256.800000000003</v>
      </c>
    </row>
    <row r="208" spans="1:18" ht="30" x14ac:dyDescent="0.3">
      <c r="A208" s="25" t="s">
        <v>50</v>
      </c>
      <c r="B208" s="17" t="s">
        <v>249</v>
      </c>
      <c r="C208" s="26"/>
      <c r="D208" s="26"/>
      <c r="E208" s="37"/>
      <c r="F208" s="3">
        <f t="shared" ref="F208:Q211" si="48">F209</f>
        <v>3028.9</v>
      </c>
      <c r="G208" s="3">
        <f t="shared" si="48"/>
        <v>0</v>
      </c>
      <c r="H208" s="3">
        <f t="shared" si="41"/>
        <v>3028.9</v>
      </c>
      <c r="I208" s="3">
        <f t="shared" si="48"/>
        <v>0</v>
      </c>
      <c r="J208" s="3">
        <f t="shared" si="42"/>
        <v>3028.9</v>
      </c>
      <c r="K208" s="3">
        <f t="shared" si="48"/>
        <v>0</v>
      </c>
      <c r="L208" s="3">
        <f t="shared" si="43"/>
        <v>3028.9</v>
      </c>
      <c r="M208" s="3">
        <f t="shared" si="48"/>
        <v>0</v>
      </c>
      <c r="N208" s="3">
        <f t="shared" si="44"/>
        <v>3028.9</v>
      </c>
      <c r="O208" s="3">
        <f t="shared" si="48"/>
        <v>0</v>
      </c>
      <c r="P208" s="3">
        <f t="shared" si="45"/>
        <v>3028.9</v>
      </c>
      <c r="Q208" s="3">
        <f t="shared" si="48"/>
        <v>0</v>
      </c>
      <c r="R208" s="3">
        <f t="shared" si="46"/>
        <v>3028.9</v>
      </c>
    </row>
    <row r="209" spans="1:18" x14ac:dyDescent="0.3">
      <c r="A209" s="25" t="s">
        <v>182</v>
      </c>
      <c r="B209" s="17" t="s">
        <v>249</v>
      </c>
      <c r="C209" s="17" t="s">
        <v>58</v>
      </c>
      <c r="D209" s="26"/>
      <c r="E209" s="37"/>
      <c r="F209" s="3">
        <f t="shared" si="48"/>
        <v>3028.9</v>
      </c>
      <c r="G209" s="3">
        <f t="shared" si="48"/>
        <v>0</v>
      </c>
      <c r="H209" s="3">
        <f t="shared" si="41"/>
        <v>3028.9</v>
      </c>
      <c r="I209" s="3">
        <f t="shared" si="48"/>
        <v>0</v>
      </c>
      <c r="J209" s="3">
        <f t="shared" si="42"/>
        <v>3028.9</v>
      </c>
      <c r="K209" s="3">
        <f t="shared" si="48"/>
        <v>0</v>
      </c>
      <c r="L209" s="3">
        <f t="shared" si="43"/>
        <v>3028.9</v>
      </c>
      <c r="M209" s="3">
        <f t="shared" si="48"/>
        <v>0</v>
      </c>
      <c r="N209" s="3">
        <f t="shared" si="44"/>
        <v>3028.9</v>
      </c>
      <c r="O209" s="3">
        <f t="shared" si="48"/>
        <v>0</v>
      </c>
      <c r="P209" s="3">
        <f t="shared" si="45"/>
        <v>3028.9</v>
      </c>
      <c r="Q209" s="3">
        <f t="shared" si="48"/>
        <v>0</v>
      </c>
      <c r="R209" s="3">
        <f t="shared" si="46"/>
        <v>3028.9</v>
      </c>
    </row>
    <row r="210" spans="1:18" x14ac:dyDescent="0.3">
      <c r="A210" s="25" t="s">
        <v>410</v>
      </c>
      <c r="B210" s="17" t="s">
        <v>249</v>
      </c>
      <c r="C210" s="17" t="s">
        <v>58</v>
      </c>
      <c r="D210" s="17" t="s">
        <v>97</v>
      </c>
      <c r="E210" s="37"/>
      <c r="F210" s="3">
        <f t="shared" si="48"/>
        <v>3028.9</v>
      </c>
      <c r="G210" s="3">
        <f t="shared" si="48"/>
        <v>0</v>
      </c>
      <c r="H210" s="3">
        <f t="shared" si="41"/>
        <v>3028.9</v>
      </c>
      <c r="I210" s="3">
        <f t="shared" si="48"/>
        <v>0</v>
      </c>
      <c r="J210" s="3">
        <f t="shared" si="42"/>
        <v>3028.9</v>
      </c>
      <c r="K210" s="3">
        <f t="shared" si="48"/>
        <v>0</v>
      </c>
      <c r="L210" s="3">
        <f t="shared" si="43"/>
        <v>3028.9</v>
      </c>
      <c r="M210" s="3">
        <f t="shared" si="48"/>
        <v>0</v>
      </c>
      <c r="N210" s="3">
        <f t="shared" si="44"/>
        <v>3028.9</v>
      </c>
      <c r="O210" s="3">
        <f t="shared" si="48"/>
        <v>0</v>
      </c>
      <c r="P210" s="3">
        <f t="shared" si="45"/>
        <v>3028.9</v>
      </c>
      <c r="Q210" s="3">
        <f t="shared" si="48"/>
        <v>0</v>
      </c>
      <c r="R210" s="3">
        <f t="shared" si="46"/>
        <v>3028.9</v>
      </c>
    </row>
    <row r="211" spans="1:18" ht="90" x14ac:dyDescent="0.3">
      <c r="A211" s="25" t="s">
        <v>23</v>
      </c>
      <c r="B211" s="17" t="s">
        <v>249</v>
      </c>
      <c r="C211" s="17" t="s">
        <v>58</v>
      </c>
      <c r="D211" s="17" t="s">
        <v>97</v>
      </c>
      <c r="E211" s="17">
        <v>100</v>
      </c>
      <c r="F211" s="3">
        <f t="shared" si="48"/>
        <v>3028.9</v>
      </c>
      <c r="G211" s="3">
        <f t="shared" si="48"/>
        <v>0</v>
      </c>
      <c r="H211" s="3">
        <f t="shared" si="41"/>
        <v>3028.9</v>
      </c>
      <c r="I211" s="3">
        <f t="shared" si="48"/>
        <v>0</v>
      </c>
      <c r="J211" s="3">
        <f t="shared" si="42"/>
        <v>3028.9</v>
      </c>
      <c r="K211" s="3">
        <f t="shared" si="48"/>
        <v>0</v>
      </c>
      <c r="L211" s="3">
        <f t="shared" si="43"/>
        <v>3028.9</v>
      </c>
      <c r="M211" s="3">
        <f t="shared" si="48"/>
        <v>0</v>
      </c>
      <c r="N211" s="3">
        <f t="shared" si="44"/>
        <v>3028.9</v>
      </c>
      <c r="O211" s="3">
        <f t="shared" si="48"/>
        <v>0</v>
      </c>
      <c r="P211" s="3">
        <f t="shared" si="45"/>
        <v>3028.9</v>
      </c>
      <c r="Q211" s="3">
        <f>Q212</f>
        <v>0</v>
      </c>
      <c r="R211" s="3">
        <f t="shared" si="46"/>
        <v>3028.9</v>
      </c>
    </row>
    <row r="212" spans="1:18" ht="33" customHeight="1" x14ac:dyDescent="0.3">
      <c r="A212" s="25" t="s">
        <v>24</v>
      </c>
      <c r="B212" s="17" t="s">
        <v>249</v>
      </c>
      <c r="C212" s="17" t="s">
        <v>58</v>
      </c>
      <c r="D212" s="17" t="s">
        <v>97</v>
      </c>
      <c r="E212" s="17">
        <v>120</v>
      </c>
      <c r="F212" s="3">
        <v>3028.9</v>
      </c>
      <c r="G212" s="3"/>
      <c r="H212" s="3">
        <f t="shared" si="41"/>
        <v>3028.9</v>
      </c>
      <c r="I212" s="3"/>
      <c r="J212" s="3">
        <f t="shared" si="42"/>
        <v>3028.9</v>
      </c>
      <c r="K212" s="3"/>
      <c r="L212" s="3">
        <f t="shared" si="43"/>
        <v>3028.9</v>
      </c>
      <c r="M212" s="3"/>
      <c r="N212" s="3">
        <f t="shared" si="44"/>
        <v>3028.9</v>
      </c>
      <c r="O212" s="3"/>
      <c r="P212" s="3">
        <f t="shared" si="45"/>
        <v>3028.9</v>
      </c>
      <c r="Q212" s="3"/>
      <c r="R212" s="3">
        <f t="shared" si="46"/>
        <v>3028.9</v>
      </c>
    </row>
    <row r="213" spans="1:18" ht="30" x14ac:dyDescent="0.3">
      <c r="A213" s="25" t="s">
        <v>25</v>
      </c>
      <c r="B213" s="17" t="s">
        <v>250</v>
      </c>
      <c r="C213" s="26"/>
      <c r="D213" s="26"/>
      <c r="E213" s="37"/>
      <c r="F213" s="3">
        <f t="shared" ref="F213:Q214" si="49">F214</f>
        <v>156.1</v>
      </c>
      <c r="G213" s="3">
        <f t="shared" si="49"/>
        <v>0</v>
      </c>
      <c r="H213" s="3">
        <f t="shared" si="41"/>
        <v>156.1</v>
      </c>
      <c r="I213" s="3">
        <f t="shared" si="49"/>
        <v>0</v>
      </c>
      <c r="J213" s="3">
        <f t="shared" si="42"/>
        <v>156.1</v>
      </c>
      <c r="K213" s="3">
        <f t="shared" si="49"/>
        <v>0</v>
      </c>
      <c r="L213" s="3">
        <f t="shared" si="43"/>
        <v>156.1</v>
      </c>
      <c r="M213" s="3">
        <f t="shared" si="49"/>
        <v>-21.7</v>
      </c>
      <c r="N213" s="3">
        <f t="shared" si="44"/>
        <v>134.4</v>
      </c>
      <c r="O213" s="3">
        <f t="shared" si="49"/>
        <v>0</v>
      </c>
      <c r="P213" s="3">
        <f t="shared" si="45"/>
        <v>134.4</v>
      </c>
      <c r="Q213" s="3">
        <f t="shared" si="49"/>
        <v>0</v>
      </c>
      <c r="R213" s="3">
        <f t="shared" si="46"/>
        <v>134.4</v>
      </c>
    </row>
    <row r="214" spans="1:18" x14ac:dyDescent="0.3">
      <c r="A214" s="25" t="s">
        <v>182</v>
      </c>
      <c r="B214" s="17" t="s">
        <v>250</v>
      </c>
      <c r="C214" s="17" t="s">
        <v>58</v>
      </c>
      <c r="D214" s="26"/>
      <c r="E214" s="37"/>
      <c r="F214" s="3">
        <f t="shared" si="49"/>
        <v>156.1</v>
      </c>
      <c r="G214" s="3">
        <f t="shared" si="49"/>
        <v>0</v>
      </c>
      <c r="H214" s="3">
        <f t="shared" si="41"/>
        <v>156.1</v>
      </c>
      <c r="I214" s="3">
        <f t="shared" si="49"/>
        <v>0</v>
      </c>
      <c r="J214" s="3">
        <f t="shared" si="42"/>
        <v>156.1</v>
      </c>
      <c r="K214" s="3">
        <f t="shared" si="49"/>
        <v>0</v>
      </c>
      <c r="L214" s="3">
        <f t="shared" si="43"/>
        <v>156.1</v>
      </c>
      <c r="M214" s="3">
        <f t="shared" si="49"/>
        <v>-21.7</v>
      </c>
      <c r="N214" s="3">
        <f t="shared" si="44"/>
        <v>134.4</v>
      </c>
      <c r="O214" s="3">
        <f t="shared" si="49"/>
        <v>0</v>
      </c>
      <c r="P214" s="3">
        <f t="shared" si="45"/>
        <v>134.4</v>
      </c>
      <c r="Q214" s="3">
        <f t="shared" si="49"/>
        <v>0</v>
      </c>
      <c r="R214" s="3">
        <f t="shared" si="46"/>
        <v>134.4</v>
      </c>
    </row>
    <row r="215" spans="1:18" x14ac:dyDescent="0.3">
      <c r="A215" s="25" t="s">
        <v>410</v>
      </c>
      <c r="B215" s="17" t="s">
        <v>250</v>
      </c>
      <c r="C215" s="17" t="s">
        <v>58</v>
      </c>
      <c r="D215" s="17" t="s">
        <v>97</v>
      </c>
      <c r="E215" s="37"/>
      <c r="F215" s="3">
        <f>F216+F218</f>
        <v>156.1</v>
      </c>
      <c r="G215" s="3">
        <f>G216+G218</f>
        <v>0</v>
      </c>
      <c r="H215" s="3">
        <f t="shared" si="41"/>
        <v>156.1</v>
      </c>
      <c r="I215" s="3">
        <f>I216+I218</f>
        <v>0</v>
      </c>
      <c r="J215" s="3">
        <f t="shared" si="42"/>
        <v>156.1</v>
      </c>
      <c r="K215" s="3">
        <f>K216+K218</f>
        <v>0</v>
      </c>
      <c r="L215" s="3">
        <f t="shared" si="43"/>
        <v>156.1</v>
      </c>
      <c r="M215" s="3">
        <f>M216+M218</f>
        <v>-21.7</v>
      </c>
      <c r="N215" s="3">
        <f t="shared" si="44"/>
        <v>134.4</v>
      </c>
      <c r="O215" s="3">
        <f>O216+O218</f>
        <v>0</v>
      </c>
      <c r="P215" s="3">
        <f t="shared" si="45"/>
        <v>134.4</v>
      </c>
      <c r="Q215" s="3">
        <f>Q216+Q218</f>
        <v>0</v>
      </c>
      <c r="R215" s="3">
        <f t="shared" si="46"/>
        <v>134.4</v>
      </c>
    </row>
    <row r="216" spans="1:18" ht="90" x14ac:dyDescent="0.3">
      <c r="A216" s="25" t="s">
        <v>23</v>
      </c>
      <c r="B216" s="17" t="s">
        <v>250</v>
      </c>
      <c r="C216" s="17" t="s">
        <v>58</v>
      </c>
      <c r="D216" s="17" t="s">
        <v>97</v>
      </c>
      <c r="E216" s="17">
        <v>100</v>
      </c>
      <c r="F216" s="3">
        <f>F217</f>
        <v>91.6</v>
      </c>
      <c r="G216" s="3">
        <f>G217</f>
        <v>0</v>
      </c>
      <c r="H216" s="3">
        <f t="shared" si="41"/>
        <v>91.6</v>
      </c>
      <c r="I216" s="3">
        <f>I217</f>
        <v>0</v>
      </c>
      <c r="J216" s="3">
        <f t="shared" si="42"/>
        <v>91.6</v>
      </c>
      <c r="K216" s="3">
        <f>K217</f>
        <v>0</v>
      </c>
      <c r="L216" s="3">
        <f t="shared" si="43"/>
        <v>91.6</v>
      </c>
      <c r="M216" s="3">
        <f>M217</f>
        <v>-21.7</v>
      </c>
      <c r="N216" s="3">
        <f t="shared" si="44"/>
        <v>69.899999999999991</v>
      </c>
      <c r="O216" s="3">
        <f>O217</f>
        <v>0</v>
      </c>
      <c r="P216" s="3">
        <f t="shared" si="45"/>
        <v>69.899999999999991</v>
      </c>
      <c r="Q216" s="3">
        <f>Q217</f>
        <v>0</v>
      </c>
      <c r="R216" s="3">
        <f t="shared" si="46"/>
        <v>69.899999999999991</v>
      </c>
    </row>
    <row r="217" spans="1:18" ht="34.5" customHeight="1" x14ac:dyDescent="0.3">
      <c r="A217" s="25" t="s">
        <v>24</v>
      </c>
      <c r="B217" s="17" t="s">
        <v>250</v>
      </c>
      <c r="C217" s="17" t="s">
        <v>58</v>
      </c>
      <c r="D217" s="17" t="s">
        <v>97</v>
      </c>
      <c r="E217" s="17">
        <v>120</v>
      </c>
      <c r="F217" s="3">
        <v>91.6</v>
      </c>
      <c r="G217" s="3"/>
      <c r="H217" s="3">
        <f t="shared" si="41"/>
        <v>91.6</v>
      </c>
      <c r="I217" s="3"/>
      <c r="J217" s="3">
        <f t="shared" si="42"/>
        <v>91.6</v>
      </c>
      <c r="K217" s="3"/>
      <c r="L217" s="3">
        <f t="shared" si="43"/>
        <v>91.6</v>
      </c>
      <c r="M217" s="3">
        <v>-21.7</v>
      </c>
      <c r="N217" s="3">
        <f t="shared" si="44"/>
        <v>69.899999999999991</v>
      </c>
      <c r="O217" s="3">
        <v>0</v>
      </c>
      <c r="P217" s="3">
        <f t="shared" si="45"/>
        <v>69.899999999999991</v>
      </c>
      <c r="Q217" s="3">
        <v>0</v>
      </c>
      <c r="R217" s="3">
        <f t="shared" si="46"/>
        <v>69.899999999999991</v>
      </c>
    </row>
    <row r="218" spans="1:18" ht="30" x14ac:dyDescent="0.3">
      <c r="A218" s="25" t="s">
        <v>35</v>
      </c>
      <c r="B218" s="17" t="s">
        <v>250</v>
      </c>
      <c r="C218" s="17" t="s">
        <v>58</v>
      </c>
      <c r="D218" s="17" t="s">
        <v>97</v>
      </c>
      <c r="E218" s="17">
        <v>200</v>
      </c>
      <c r="F218" s="3">
        <f>F219</f>
        <v>64.5</v>
      </c>
      <c r="G218" s="3">
        <f>G219</f>
        <v>0</v>
      </c>
      <c r="H218" s="3">
        <f t="shared" si="41"/>
        <v>64.5</v>
      </c>
      <c r="I218" s="3">
        <f>I219</f>
        <v>0</v>
      </c>
      <c r="J218" s="3">
        <f t="shared" si="42"/>
        <v>64.5</v>
      </c>
      <c r="K218" s="3">
        <f>K219</f>
        <v>0</v>
      </c>
      <c r="L218" s="3">
        <f t="shared" si="43"/>
        <v>64.5</v>
      </c>
      <c r="M218" s="3">
        <f>M219</f>
        <v>0</v>
      </c>
      <c r="N218" s="3">
        <f t="shared" si="44"/>
        <v>64.5</v>
      </c>
      <c r="O218" s="3">
        <f>O219</f>
        <v>0</v>
      </c>
      <c r="P218" s="3">
        <f t="shared" si="45"/>
        <v>64.5</v>
      </c>
      <c r="Q218" s="3">
        <f>Q219</f>
        <v>0</v>
      </c>
      <c r="R218" s="3">
        <f t="shared" si="46"/>
        <v>64.5</v>
      </c>
    </row>
    <row r="219" spans="1:18" ht="32.450000000000003" customHeight="1" x14ac:dyDescent="0.3">
      <c r="A219" s="25" t="s">
        <v>36</v>
      </c>
      <c r="B219" s="17" t="s">
        <v>250</v>
      </c>
      <c r="C219" s="17" t="s">
        <v>58</v>
      </c>
      <c r="D219" s="17" t="s">
        <v>97</v>
      </c>
      <c r="E219" s="17">
        <v>240</v>
      </c>
      <c r="F219" s="3">
        <v>64.5</v>
      </c>
      <c r="G219" s="3"/>
      <c r="H219" s="3">
        <f t="shared" si="41"/>
        <v>64.5</v>
      </c>
      <c r="I219" s="3"/>
      <c r="J219" s="3">
        <f t="shared" si="42"/>
        <v>64.5</v>
      </c>
      <c r="K219" s="3"/>
      <c r="L219" s="3">
        <f t="shared" si="43"/>
        <v>64.5</v>
      </c>
      <c r="M219" s="3"/>
      <c r="N219" s="3">
        <f t="shared" si="44"/>
        <v>64.5</v>
      </c>
      <c r="O219" s="3"/>
      <c r="P219" s="3">
        <f t="shared" si="45"/>
        <v>64.5</v>
      </c>
      <c r="Q219" s="3"/>
      <c r="R219" s="3">
        <f t="shared" si="46"/>
        <v>64.5</v>
      </c>
    </row>
    <row r="220" spans="1:18" ht="30" x14ac:dyDescent="0.3">
      <c r="A220" s="25" t="s">
        <v>441</v>
      </c>
      <c r="B220" s="17" t="s">
        <v>252</v>
      </c>
      <c r="C220" s="26"/>
      <c r="D220" s="26"/>
      <c r="E220" s="37"/>
      <c r="F220" s="3">
        <f t="shared" ref="F220:Q221" si="50">F221</f>
        <v>23466.600000000002</v>
      </c>
      <c r="G220" s="3">
        <f t="shared" si="50"/>
        <v>0</v>
      </c>
      <c r="H220" s="3">
        <f t="shared" si="41"/>
        <v>23466.600000000002</v>
      </c>
      <c r="I220" s="3">
        <f t="shared" si="50"/>
        <v>0</v>
      </c>
      <c r="J220" s="3">
        <f t="shared" si="42"/>
        <v>23466.600000000002</v>
      </c>
      <c r="K220" s="3">
        <f t="shared" si="50"/>
        <v>0</v>
      </c>
      <c r="L220" s="3">
        <f t="shared" si="43"/>
        <v>23466.600000000002</v>
      </c>
      <c r="M220" s="3">
        <f t="shared" si="50"/>
        <v>21.7</v>
      </c>
      <c r="N220" s="3">
        <f t="shared" si="44"/>
        <v>23488.300000000003</v>
      </c>
      <c r="O220" s="3">
        <f t="shared" si="50"/>
        <v>0</v>
      </c>
      <c r="P220" s="3">
        <f t="shared" si="45"/>
        <v>23488.300000000003</v>
      </c>
      <c r="Q220" s="3">
        <f t="shared" si="50"/>
        <v>605.20000000000005</v>
      </c>
      <c r="R220" s="3">
        <f t="shared" si="46"/>
        <v>24093.500000000004</v>
      </c>
    </row>
    <row r="221" spans="1:18" x14ac:dyDescent="0.3">
      <c r="A221" s="25" t="s">
        <v>182</v>
      </c>
      <c r="B221" s="17" t="s">
        <v>252</v>
      </c>
      <c r="C221" s="17" t="s">
        <v>58</v>
      </c>
      <c r="D221" s="26"/>
      <c r="E221" s="37"/>
      <c r="F221" s="3">
        <f t="shared" si="50"/>
        <v>23466.600000000002</v>
      </c>
      <c r="G221" s="3">
        <f t="shared" si="50"/>
        <v>0</v>
      </c>
      <c r="H221" s="3">
        <f t="shared" si="41"/>
        <v>23466.600000000002</v>
      </c>
      <c r="I221" s="3">
        <f t="shared" si="50"/>
        <v>0</v>
      </c>
      <c r="J221" s="3">
        <f t="shared" si="42"/>
        <v>23466.600000000002</v>
      </c>
      <c r="K221" s="3">
        <f t="shared" si="50"/>
        <v>0</v>
      </c>
      <c r="L221" s="3">
        <f t="shared" si="43"/>
        <v>23466.600000000002</v>
      </c>
      <c r="M221" s="3">
        <f t="shared" si="50"/>
        <v>21.7</v>
      </c>
      <c r="N221" s="3">
        <f t="shared" si="44"/>
        <v>23488.300000000003</v>
      </c>
      <c r="O221" s="3">
        <f t="shared" si="50"/>
        <v>0</v>
      </c>
      <c r="P221" s="3">
        <f t="shared" si="45"/>
        <v>23488.300000000003</v>
      </c>
      <c r="Q221" s="3">
        <f t="shared" si="50"/>
        <v>605.20000000000005</v>
      </c>
      <c r="R221" s="3">
        <f t="shared" si="46"/>
        <v>24093.500000000004</v>
      </c>
    </row>
    <row r="222" spans="1:18" x14ac:dyDescent="0.3">
      <c r="A222" s="25" t="s">
        <v>410</v>
      </c>
      <c r="B222" s="17" t="s">
        <v>252</v>
      </c>
      <c r="C222" s="17" t="s">
        <v>58</v>
      </c>
      <c r="D222" s="17" t="s">
        <v>97</v>
      </c>
      <c r="E222" s="37"/>
      <c r="F222" s="3">
        <f>F223+F225+F227</f>
        <v>23466.600000000002</v>
      </c>
      <c r="G222" s="3">
        <f>G223+G225+G227</f>
        <v>0</v>
      </c>
      <c r="H222" s="3">
        <f t="shared" si="41"/>
        <v>23466.600000000002</v>
      </c>
      <c r="I222" s="3">
        <f>I223+I225+I227</f>
        <v>0</v>
      </c>
      <c r="J222" s="3">
        <f t="shared" si="42"/>
        <v>23466.600000000002</v>
      </c>
      <c r="K222" s="3">
        <f>K223+K225+K227</f>
        <v>0</v>
      </c>
      <c r="L222" s="3">
        <f t="shared" si="43"/>
        <v>23466.600000000002</v>
      </c>
      <c r="M222" s="3">
        <f>M223+M225+M227</f>
        <v>21.7</v>
      </c>
      <c r="N222" s="3">
        <f t="shared" si="44"/>
        <v>23488.300000000003</v>
      </c>
      <c r="O222" s="3">
        <f>O223+O225+O227</f>
        <v>0</v>
      </c>
      <c r="P222" s="3">
        <f t="shared" si="45"/>
        <v>23488.300000000003</v>
      </c>
      <c r="Q222" s="3">
        <f>Q223+Q225+Q227</f>
        <v>605.20000000000005</v>
      </c>
      <c r="R222" s="3">
        <f t="shared" si="46"/>
        <v>24093.500000000004</v>
      </c>
    </row>
    <row r="223" spans="1:18" ht="90" x14ac:dyDescent="0.3">
      <c r="A223" s="25" t="s">
        <v>23</v>
      </c>
      <c r="B223" s="17" t="s">
        <v>252</v>
      </c>
      <c r="C223" s="17" t="s">
        <v>58</v>
      </c>
      <c r="D223" s="17" t="s">
        <v>97</v>
      </c>
      <c r="E223" s="17">
        <v>100</v>
      </c>
      <c r="F223" s="3">
        <f>F224</f>
        <v>18866.400000000001</v>
      </c>
      <c r="G223" s="3">
        <f>G224</f>
        <v>0</v>
      </c>
      <c r="H223" s="3">
        <f t="shared" si="41"/>
        <v>18866.400000000001</v>
      </c>
      <c r="I223" s="3">
        <f>I224</f>
        <v>0</v>
      </c>
      <c r="J223" s="3">
        <f t="shared" si="42"/>
        <v>18866.400000000001</v>
      </c>
      <c r="K223" s="3">
        <f>K224</f>
        <v>0</v>
      </c>
      <c r="L223" s="3">
        <f t="shared" si="43"/>
        <v>18866.400000000001</v>
      </c>
      <c r="M223" s="3">
        <f>M224</f>
        <v>21.7</v>
      </c>
      <c r="N223" s="3">
        <f t="shared" si="44"/>
        <v>18888.100000000002</v>
      </c>
      <c r="O223" s="3">
        <f>O224</f>
        <v>0</v>
      </c>
      <c r="P223" s="3">
        <f t="shared" si="45"/>
        <v>18888.100000000002</v>
      </c>
      <c r="Q223" s="3">
        <f>Q224</f>
        <v>102.7</v>
      </c>
      <c r="R223" s="3">
        <f t="shared" si="46"/>
        <v>18990.800000000003</v>
      </c>
    </row>
    <row r="224" spans="1:18" ht="30" x14ac:dyDescent="0.3">
      <c r="A224" s="25" t="s">
        <v>85</v>
      </c>
      <c r="B224" s="17" t="s">
        <v>252</v>
      </c>
      <c r="C224" s="17" t="s">
        <v>58</v>
      </c>
      <c r="D224" s="17" t="s">
        <v>97</v>
      </c>
      <c r="E224" s="17">
        <v>110</v>
      </c>
      <c r="F224" s="3">
        <v>18866.400000000001</v>
      </c>
      <c r="G224" s="3"/>
      <c r="H224" s="3">
        <f t="shared" si="41"/>
        <v>18866.400000000001</v>
      </c>
      <c r="I224" s="3"/>
      <c r="J224" s="3">
        <f t="shared" si="42"/>
        <v>18866.400000000001</v>
      </c>
      <c r="K224" s="3"/>
      <c r="L224" s="3">
        <f t="shared" si="43"/>
        <v>18866.400000000001</v>
      </c>
      <c r="M224" s="3">
        <v>21.7</v>
      </c>
      <c r="N224" s="3">
        <f t="shared" si="44"/>
        <v>18888.100000000002</v>
      </c>
      <c r="O224" s="3">
        <v>0</v>
      </c>
      <c r="P224" s="3">
        <f t="shared" si="45"/>
        <v>18888.100000000002</v>
      </c>
      <c r="Q224" s="3">
        <v>102.7</v>
      </c>
      <c r="R224" s="3">
        <f t="shared" si="46"/>
        <v>18990.800000000003</v>
      </c>
    </row>
    <row r="225" spans="1:18" ht="30" x14ac:dyDescent="0.3">
      <c r="A225" s="25" t="s">
        <v>35</v>
      </c>
      <c r="B225" s="17" t="s">
        <v>252</v>
      </c>
      <c r="C225" s="17" t="s">
        <v>58</v>
      </c>
      <c r="D225" s="17" t="s">
        <v>97</v>
      </c>
      <c r="E225" s="17">
        <v>200</v>
      </c>
      <c r="F225" s="3">
        <f>F226</f>
        <v>4457.2</v>
      </c>
      <c r="G225" s="3">
        <f>G226</f>
        <v>0</v>
      </c>
      <c r="H225" s="3">
        <f t="shared" si="41"/>
        <v>4457.2</v>
      </c>
      <c r="I225" s="3">
        <f>I226</f>
        <v>0</v>
      </c>
      <c r="J225" s="3">
        <f t="shared" si="42"/>
        <v>4457.2</v>
      </c>
      <c r="K225" s="3">
        <f>K226</f>
        <v>0</v>
      </c>
      <c r="L225" s="3">
        <f t="shared" si="43"/>
        <v>4457.2</v>
      </c>
      <c r="M225" s="3">
        <f>M226</f>
        <v>0</v>
      </c>
      <c r="N225" s="3">
        <f t="shared" si="44"/>
        <v>4457.2</v>
      </c>
      <c r="O225" s="3">
        <f>O226</f>
        <v>0</v>
      </c>
      <c r="P225" s="3">
        <f t="shared" si="45"/>
        <v>4457.2</v>
      </c>
      <c r="Q225" s="3">
        <f>Q226</f>
        <v>502.5</v>
      </c>
      <c r="R225" s="3">
        <f t="shared" si="46"/>
        <v>4959.7</v>
      </c>
    </row>
    <row r="226" spans="1:18" ht="31.9" customHeight="1" x14ac:dyDescent="0.3">
      <c r="A226" s="25" t="s">
        <v>36</v>
      </c>
      <c r="B226" s="17" t="s">
        <v>252</v>
      </c>
      <c r="C226" s="17" t="s">
        <v>58</v>
      </c>
      <c r="D226" s="17" t="s">
        <v>97</v>
      </c>
      <c r="E226" s="17">
        <v>240</v>
      </c>
      <c r="F226" s="3">
        <v>4457.2</v>
      </c>
      <c r="G226" s="3"/>
      <c r="H226" s="3">
        <f t="shared" si="41"/>
        <v>4457.2</v>
      </c>
      <c r="I226" s="3"/>
      <c r="J226" s="3">
        <f t="shared" si="42"/>
        <v>4457.2</v>
      </c>
      <c r="K226" s="3"/>
      <c r="L226" s="3">
        <f t="shared" si="43"/>
        <v>4457.2</v>
      </c>
      <c r="M226" s="3"/>
      <c r="N226" s="3">
        <f t="shared" si="44"/>
        <v>4457.2</v>
      </c>
      <c r="O226" s="3"/>
      <c r="P226" s="3">
        <f t="shared" si="45"/>
        <v>4457.2</v>
      </c>
      <c r="Q226" s="3">
        <v>502.5</v>
      </c>
      <c r="R226" s="3">
        <f t="shared" si="46"/>
        <v>4959.7</v>
      </c>
    </row>
    <row r="227" spans="1:18" x14ac:dyDescent="0.3">
      <c r="A227" s="25" t="s">
        <v>37</v>
      </c>
      <c r="B227" s="17" t="s">
        <v>252</v>
      </c>
      <c r="C227" s="17" t="s">
        <v>58</v>
      </c>
      <c r="D227" s="17" t="s">
        <v>97</v>
      </c>
      <c r="E227" s="17">
        <v>800</v>
      </c>
      <c r="F227" s="3">
        <f>F228</f>
        <v>143</v>
      </c>
      <c r="G227" s="3">
        <f>G228</f>
        <v>0</v>
      </c>
      <c r="H227" s="3">
        <f t="shared" si="41"/>
        <v>143</v>
      </c>
      <c r="I227" s="3">
        <f>I228</f>
        <v>0</v>
      </c>
      <c r="J227" s="3">
        <f t="shared" si="42"/>
        <v>143</v>
      </c>
      <c r="K227" s="3">
        <f>K228</f>
        <v>0</v>
      </c>
      <c r="L227" s="3">
        <f t="shared" si="43"/>
        <v>143</v>
      </c>
      <c r="M227" s="3">
        <f>M228</f>
        <v>0</v>
      </c>
      <c r="N227" s="3">
        <f t="shared" si="44"/>
        <v>143</v>
      </c>
      <c r="O227" s="3">
        <f>O228</f>
        <v>0</v>
      </c>
      <c r="P227" s="3">
        <f t="shared" si="45"/>
        <v>143</v>
      </c>
      <c r="Q227" s="3">
        <f>Q228</f>
        <v>0</v>
      </c>
      <c r="R227" s="3">
        <f t="shared" si="46"/>
        <v>143</v>
      </c>
    </row>
    <row r="228" spans="1:18" x14ac:dyDescent="0.3">
      <c r="A228" s="25" t="s">
        <v>38</v>
      </c>
      <c r="B228" s="17" t="s">
        <v>252</v>
      </c>
      <c r="C228" s="17" t="s">
        <v>58</v>
      </c>
      <c r="D228" s="17" t="s">
        <v>97</v>
      </c>
      <c r="E228" s="17">
        <v>850</v>
      </c>
      <c r="F228" s="3">
        <v>143</v>
      </c>
      <c r="G228" s="3"/>
      <c r="H228" s="3">
        <f t="shared" si="41"/>
        <v>143</v>
      </c>
      <c r="I228" s="3"/>
      <c r="J228" s="3">
        <f t="shared" si="42"/>
        <v>143</v>
      </c>
      <c r="K228" s="3"/>
      <c r="L228" s="3">
        <f t="shared" si="43"/>
        <v>143</v>
      </c>
      <c r="M228" s="3"/>
      <c r="N228" s="3">
        <f t="shared" si="44"/>
        <v>143</v>
      </c>
      <c r="O228" s="3"/>
      <c r="P228" s="3">
        <f t="shared" si="45"/>
        <v>143</v>
      </c>
      <c r="Q228" s="3"/>
      <c r="R228" s="3">
        <f t="shared" si="46"/>
        <v>143</v>
      </c>
    </row>
    <row r="229" spans="1:18" ht="40.5" customHeight="1" x14ac:dyDescent="0.3">
      <c r="A229" s="34" t="s">
        <v>204</v>
      </c>
      <c r="B229" s="15" t="s">
        <v>205</v>
      </c>
      <c r="C229" s="26"/>
      <c r="D229" s="26"/>
      <c r="E229" s="37"/>
      <c r="F229" s="2">
        <f>F230</f>
        <v>6008.6</v>
      </c>
      <c r="G229" s="2">
        <f>G230</f>
        <v>0</v>
      </c>
      <c r="H229" s="2">
        <f t="shared" si="41"/>
        <v>6008.6</v>
      </c>
      <c r="I229" s="2">
        <f>I230</f>
        <v>0</v>
      </c>
      <c r="J229" s="2">
        <f t="shared" si="42"/>
        <v>6008.6</v>
      </c>
      <c r="K229" s="2">
        <f>K230</f>
        <v>0</v>
      </c>
      <c r="L229" s="2">
        <f t="shared" si="43"/>
        <v>6008.6</v>
      </c>
      <c r="M229" s="2">
        <f>M230</f>
        <v>0</v>
      </c>
      <c r="N229" s="2">
        <f t="shared" si="44"/>
        <v>6008.6</v>
      </c>
      <c r="O229" s="2">
        <f>O230</f>
        <v>3527.3</v>
      </c>
      <c r="P229" s="2">
        <f t="shared" si="45"/>
        <v>9535.9000000000015</v>
      </c>
      <c r="Q229" s="2">
        <f>Q230</f>
        <v>-2.1</v>
      </c>
      <c r="R229" s="2">
        <f t="shared" si="46"/>
        <v>9533.8000000000011</v>
      </c>
    </row>
    <row r="230" spans="1:18" ht="60" x14ac:dyDescent="0.3">
      <c r="A230" s="25" t="s">
        <v>579</v>
      </c>
      <c r="B230" s="17" t="s">
        <v>207</v>
      </c>
      <c r="C230" s="26"/>
      <c r="D230" s="26"/>
      <c r="E230" s="37"/>
      <c r="F230" s="3">
        <f>F231+F241+F236</f>
        <v>6008.6</v>
      </c>
      <c r="G230" s="3">
        <f>G231+G241+G236</f>
        <v>0</v>
      </c>
      <c r="H230" s="3">
        <f t="shared" si="41"/>
        <v>6008.6</v>
      </c>
      <c r="I230" s="3">
        <f>I231+I241+I236</f>
        <v>0</v>
      </c>
      <c r="J230" s="3">
        <f t="shared" si="42"/>
        <v>6008.6</v>
      </c>
      <c r="K230" s="3">
        <f>K231+K241+K236</f>
        <v>0</v>
      </c>
      <c r="L230" s="3">
        <f t="shared" si="43"/>
        <v>6008.6</v>
      </c>
      <c r="M230" s="3">
        <f>M231+M241+M236</f>
        <v>0</v>
      </c>
      <c r="N230" s="3">
        <f t="shared" si="44"/>
        <v>6008.6</v>
      </c>
      <c r="O230" s="3">
        <f>O231+O241+O236</f>
        <v>3527.3</v>
      </c>
      <c r="P230" s="3">
        <f t="shared" si="45"/>
        <v>9535.9000000000015</v>
      </c>
      <c r="Q230" s="3">
        <f>Q231+Q241+Q236</f>
        <v>-2.1</v>
      </c>
      <c r="R230" s="3">
        <f t="shared" si="46"/>
        <v>9533.8000000000011</v>
      </c>
    </row>
    <row r="231" spans="1:18" ht="30" x14ac:dyDescent="0.3">
      <c r="A231" s="25" t="s">
        <v>208</v>
      </c>
      <c r="B231" s="17" t="s">
        <v>209</v>
      </c>
      <c r="C231" s="26"/>
      <c r="D231" s="26"/>
      <c r="E231" s="37"/>
      <c r="F231" s="3">
        <f t="shared" ref="F231:Q234" si="51">F232</f>
        <v>1743.8</v>
      </c>
      <c r="G231" s="3">
        <f t="shared" si="51"/>
        <v>0</v>
      </c>
      <c r="H231" s="3">
        <f t="shared" si="41"/>
        <v>1743.8</v>
      </c>
      <c r="I231" s="3">
        <f t="shared" si="51"/>
        <v>0</v>
      </c>
      <c r="J231" s="3">
        <f t="shared" si="42"/>
        <v>1743.8</v>
      </c>
      <c r="K231" s="3">
        <f t="shared" si="51"/>
        <v>0</v>
      </c>
      <c r="L231" s="3">
        <f t="shared" si="43"/>
        <v>1743.8</v>
      </c>
      <c r="M231" s="3">
        <f t="shared" si="51"/>
        <v>0</v>
      </c>
      <c r="N231" s="3">
        <f t="shared" si="44"/>
        <v>1743.8</v>
      </c>
      <c r="O231" s="3">
        <f t="shared" si="51"/>
        <v>0</v>
      </c>
      <c r="P231" s="3">
        <f t="shared" si="45"/>
        <v>1743.8</v>
      </c>
      <c r="Q231" s="3">
        <f t="shared" si="51"/>
        <v>-2.1</v>
      </c>
      <c r="R231" s="3">
        <f t="shared" si="46"/>
        <v>1741.7</v>
      </c>
    </row>
    <row r="232" spans="1:18" ht="16.5" customHeight="1" x14ac:dyDescent="0.3">
      <c r="A232" s="25" t="s">
        <v>182</v>
      </c>
      <c r="B232" s="17" t="s">
        <v>209</v>
      </c>
      <c r="C232" s="17" t="s">
        <v>58</v>
      </c>
      <c r="D232" s="26"/>
      <c r="E232" s="37"/>
      <c r="F232" s="3">
        <f t="shared" si="51"/>
        <v>1743.8</v>
      </c>
      <c r="G232" s="3">
        <f t="shared" si="51"/>
        <v>0</v>
      </c>
      <c r="H232" s="3">
        <f t="shared" si="41"/>
        <v>1743.8</v>
      </c>
      <c r="I232" s="3">
        <f t="shared" si="51"/>
        <v>0</v>
      </c>
      <c r="J232" s="3">
        <f t="shared" si="42"/>
        <v>1743.8</v>
      </c>
      <c r="K232" s="3">
        <f t="shared" si="51"/>
        <v>0</v>
      </c>
      <c r="L232" s="3">
        <f t="shared" si="43"/>
        <v>1743.8</v>
      </c>
      <c r="M232" s="3">
        <f t="shared" si="51"/>
        <v>0</v>
      </c>
      <c r="N232" s="3">
        <f t="shared" si="44"/>
        <v>1743.8</v>
      </c>
      <c r="O232" s="3">
        <f t="shared" si="51"/>
        <v>0</v>
      </c>
      <c r="P232" s="3">
        <f t="shared" si="45"/>
        <v>1743.8</v>
      </c>
      <c r="Q232" s="3">
        <f t="shared" si="51"/>
        <v>-2.1</v>
      </c>
      <c r="R232" s="3">
        <f t="shared" si="46"/>
        <v>1741.7</v>
      </c>
    </row>
    <row r="233" spans="1:18" x14ac:dyDescent="0.3">
      <c r="A233" s="25" t="s">
        <v>183</v>
      </c>
      <c r="B233" s="17" t="s">
        <v>209</v>
      </c>
      <c r="C233" s="17" t="s">
        <v>58</v>
      </c>
      <c r="D233" s="17" t="s">
        <v>11</v>
      </c>
      <c r="E233" s="37"/>
      <c r="F233" s="3">
        <f t="shared" si="51"/>
        <v>1743.8</v>
      </c>
      <c r="G233" s="3">
        <f t="shared" si="51"/>
        <v>0</v>
      </c>
      <c r="H233" s="3">
        <f t="shared" si="41"/>
        <v>1743.8</v>
      </c>
      <c r="I233" s="3">
        <f t="shared" si="51"/>
        <v>0</v>
      </c>
      <c r="J233" s="3">
        <f t="shared" si="42"/>
        <v>1743.8</v>
      </c>
      <c r="K233" s="3">
        <f t="shared" si="51"/>
        <v>0</v>
      </c>
      <c r="L233" s="3">
        <f t="shared" si="43"/>
        <v>1743.8</v>
      </c>
      <c r="M233" s="3">
        <f t="shared" si="51"/>
        <v>0</v>
      </c>
      <c r="N233" s="3">
        <f t="shared" si="44"/>
        <v>1743.8</v>
      </c>
      <c r="O233" s="3">
        <f t="shared" si="51"/>
        <v>0</v>
      </c>
      <c r="P233" s="3">
        <f t="shared" si="45"/>
        <v>1743.8</v>
      </c>
      <c r="Q233" s="3">
        <f t="shared" si="51"/>
        <v>-2.1</v>
      </c>
      <c r="R233" s="3">
        <f t="shared" si="46"/>
        <v>1741.7</v>
      </c>
    </row>
    <row r="234" spans="1:18" ht="45" x14ac:dyDescent="0.3">
      <c r="A234" s="25" t="s">
        <v>123</v>
      </c>
      <c r="B234" s="17" t="s">
        <v>209</v>
      </c>
      <c r="C234" s="17" t="s">
        <v>58</v>
      </c>
      <c r="D234" s="17" t="s">
        <v>11</v>
      </c>
      <c r="E234" s="17">
        <v>600</v>
      </c>
      <c r="F234" s="3">
        <f t="shared" si="51"/>
        <v>1743.8</v>
      </c>
      <c r="G234" s="3">
        <f t="shared" si="51"/>
        <v>0</v>
      </c>
      <c r="H234" s="3">
        <f t="shared" si="41"/>
        <v>1743.8</v>
      </c>
      <c r="I234" s="3">
        <f t="shared" si="51"/>
        <v>0</v>
      </c>
      <c r="J234" s="3">
        <f t="shared" si="42"/>
        <v>1743.8</v>
      </c>
      <c r="K234" s="3">
        <f t="shared" si="51"/>
        <v>0</v>
      </c>
      <c r="L234" s="3">
        <f t="shared" si="43"/>
        <v>1743.8</v>
      </c>
      <c r="M234" s="3">
        <f t="shared" si="51"/>
        <v>0</v>
      </c>
      <c r="N234" s="3">
        <f t="shared" si="44"/>
        <v>1743.8</v>
      </c>
      <c r="O234" s="3">
        <f t="shared" si="51"/>
        <v>0</v>
      </c>
      <c r="P234" s="3">
        <f t="shared" si="45"/>
        <v>1743.8</v>
      </c>
      <c r="Q234" s="3">
        <f t="shared" si="51"/>
        <v>-2.1</v>
      </c>
      <c r="R234" s="3">
        <f t="shared" si="46"/>
        <v>1741.7</v>
      </c>
    </row>
    <row r="235" spans="1:18" x14ac:dyDescent="0.3">
      <c r="A235" s="25" t="s">
        <v>131</v>
      </c>
      <c r="B235" s="17" t="s">
        <v>209</v>
      </c>
      <c r="C235" s="17" t="s">
        <v>58</v>
      </c>
      <c r="D235" s="17" t="s">
        <v>11</v>
      </c>
      <c r="E235" s="17">
        <v>610</v>
      </c>
      <c r="F235" s="3">
        <v>1743.8</v>
      </c>
      <c r="G235" s="3"/>
      <c r="H235" s="3">
        <f t="shared" si="41"/>
        <v>1743.8</v>
      </c>
      <c r="I235" s="3"/>
      <c r="J235" s="3">
        <f t="shared" si="42"/>
        <v>1743.8</v>
      </c>
      <c r="K235" s="3"/>
      <c r="L235" s="3">
        <f t="shared" si="43"/>
        <v>1743.8</v>
      </c>
      <c r="M235" s="3"/>
      <c r="N235" s="3">
        <f t="shared" si="44"/>
        <v>1743.8</v>
      </c>
      <c r="O235" s="3"/>
      <c r="P235" s="3">
        <f t="shared" si="45"/>
        <v>1743.8</v>
      </c>
      <c r="Q235" s="3">
        <v>-2.1</v>
      </c>
      <c r="R235" s="3">
        <f t="shared" si="46"/>
        <v>1741.7</v>
      </c>
    </row>
    <row r="236" spans="1:18" ht="33" customHeight="1" x14ac:dyDescent="0.3">
      <c r="A236" s="25" t="s">
        <v>442</v>
      </c>
      <c r="B236" s="17" t="s">
        <v>227</v>
      </c>
      <c r="C236" s="26"/>
      <c r="D236" s="26"/>
      <c r="E236" s="37"/>
      <c r="F236" s="3">
        <f t="shared" ref="F236:Q239" si="52">F237</f>
        <v>3806.8</v>
      </c>
      <c r="G236" s="3">
        <f t="shared" si="52"/>
        <v>0</v>
      </c>
      <c r="H236" s="3">
        <f t="shared" si="41"/>
        <v>3806.8</v>
      </c>
      <c r="I236" s="3">
        <f t="shared" si="52"/>
        <v>0</v>
      </c>
      <c r="J236" s="3">
        <f t="shared" si="42"/>
        <v>3806.8</v>
      </c>
      <c r="K236" s="3">
        <f t="shared" si="52"/>
        <v>0</v>
      </c>
      <c r="L236" s="3">
        <f t="shared" si="43"/>
        <v>3806.8</v>
      </c>
      <c r="M236" s="3">
        <f t="shared" si="52"/>
        <v>0</v>
      </c>
      <c r="N236" s="3">
        <f t="shared" si="44"/>
        <v>3806.8</v>
      </c>
      <c r="O236" s="3">
        <f t="shared" si="52"/>
        <v>3527.3</v>
      </c>
      <c r="P236" s="3">
        <f t="shared" si="45"/>
        <v>7334.1</v>
      </c>
      <c r="Q236" s="3">
        <f t="shared" si="52"/>
        <v>0</v>
      </c>
      <c r="R236" s="3">
        <f t="shared" si="46"/>
        <v>7334.1</v>
      </c>
    </row>
    <row r="237" spans="1:18" x14ac:dyDescent="0.3">
      <c r="A237" s="25" t="s">
        <v>182</v>
      </c>
      <c r="B237" s="17" t="s">
        <v>227</v>
      </c>
      <c r="C237" s="17" t="s">
        <v>58</v>
      </c>
      <c r="D237" s="26"/>
      <c r="E237" s="37"/>
      <c r="F237" s="3">
        <f t="shared" si="52"/>
        <v>3806.8</v>
      </c>
      <c r="G237" s="3">
        <f t="shared" si="52"/>
        <v>0</v>
      </c>
      <c r="H237" s="3">
        <f t="shared" si="41"/>
        <v>3806.8</v>
      </c>
      <c r="I237" s="3">
        <f t="shared" si="52"/>
        <v>0</v>
      </c>
      <c r="J237" s="3">
        <f t="shared" si="42"/>
        <v>3806.8</v>
      </c>
      <c r="K237" s="3">
        <f t="shared" si="52"/>
        <v>0</v>
      </c>
      <c r="L237" s="3">
        <f t="shared" si="43"/>
        <v>3806.8</v>
      </c>
      <c r="M237" s="3">
        <f t="shared" si="52"/>
        <v>0</v>
      </c>
      <c r="N237" s="3">
        <f t="shared" si="44"/>
        <v>3806.8</v>
      </c>
      <c r="O237" s="3">
        <f t="shared" si="52"/>
        <v>3527.3</v>
      </c>
      <c r="P237" s="3">
        <f t="shared" si="45"/>
        <v>7334.1</v>
      </c>
      <c r="Q237" s="3">
        <f t="shared" si="52"/>
        <v>0</v>
      </c>
      <c r="R237" s="3">
        <f t="shared" si="46"/>
        <v>7334.1</v>
      </c>
    </row>
    <row r="238" spans="1:18" x14ac:dyDescent="0.3">
      <c r="A238" s="25" t="s">
        <v>210</v>
      </c>
      <c r="B238" s="17" t="s">
        <v>227</v>
      </c>
      <c r="C238" s="17" t="s">
        <v>58</v>
      </c>
      <c r="D238" s="17" t="s">
        <v>16</v>
      </c>
      <c r="E238" s="37"/>
      <c r="F238" s="3">
        <f t="shared" si="52"/>
        <v>3806.8</v>
      </c>
      <c r="G238" s="3">
        <f t="shared" si="52"/>
        <v>0</v>
      </c>
      <c r="H238" s="3">
        <f t="shared" si="41"/>
        <v>3806.8</v>
      </c>
      <c r="I238" s="3">
        <f t="shared" si="52"/>
        <v>0</v>
      </c>
      <c r="J238" s="3">
        <f t="shared" si="42"/>
        <v>3806.8</v>
      </c>
      <c r="K238" s="3">
        <f t="shared" si="52"/>
        <v>0</v>
      </c>
      <c r="L238" s="3">
        <f t="shared" si="43"/>
        <v>3806.8</v>
      </c>
      <c r="M238" s="3">
        <f t="shared" si="52"/>
        <v>0</v>
      </c>
      <c r="N238" s="3">
        <f t="shared" si="44"/>
        <v>3806.8</v>
      </c>
      <c r="O238" s="3">
        <f t="shared" si="52"/>
        <v>3527.3</v>
      </c>
      <c r="P238" s="3">
        <f t="shared" si="45"/>
        <v>7334.1</v>
      </c>
      <c r="Q238" s="3">
        <f t="shared" si="52"/>
        <v>0</v>
      </c>
      <c r="R238" s="3">
        <f t="shared" si="46"/>
        <v>7334.1</v>
      </c>
    </row>
    <row r="239" spans="1:18" ht="45" x14ac:dyDescent="0.3">
      <c r="A239" s="25" t="s">
        <v>123</v>
      </c>
      <c r="B239" s="17" t="s">
        <v>227</v>
      </c>
      <c r="C239" s="17" t="s">
        <v>58</v>
      </c>
      <c r="D239" s="17" t="s">
        <v>16</v>
      </c>
      <c r="E239" s="17">
        <v>600</v>
      </c>
      <c r="F239" s="3">
        <f t="shared" si="52"/>
        <v>3806.8</v>
      </c>
      <c r="G239" s="3">
        <f t="shared" si="52"/>
        <v>0</v>
      </c>
      <c r="H239" s="3">
        <f t="shared" si="41"/>
        <v>3806.8</v>
      </c>
      <c r="I239" s="3">
        <f t="shared" si="52"/>
        <v>0</v>
      </c>
      <c r="J239" s="3">
        <f t="shared" si="42"/>
        <v>3806.8</v>
      </c>
      <c r="K239" s="3">
        <f t="shared" si="52"/>
        <v>0</v>
      </c>
      <c r="L239" s="3">
        <f t="shared" si="43"/>
        <v>3806.8</v>
      </c>
      <c r="M239" s="3">
        <f t="shared" si="52"/>
        <v>0</v>
      </c>
      <c r="N239" s="3">
        <f t="shared" si="44"/>
        <v>3806.8</v>
      </c>
      <c r="O239" s="3">
        <f t="shared" si="52"/>
        <v>3527.3</v>
      </c>
      <c r="P239" s="3">
        <f t="shared" si="45"/>
        <v>7334.1</v>
      </c>
      <c r="Q239" s="3">
        <f t="shared" si="52"/>
        <v>0</v>
      </c>
      <c r="R239" s="3">
        <f t="shared" si="46"/>
        <v>7334.1</v>
      </c>
    </row>
    <row r="240" spans="1:18" x14ac:dyDescent="0.3">
      <c r="A240" s="25" t="s">
        <v>131</v>
      </c>
      <c r="B240" s="17" t="s">
        <v>227</v>
      </c>
      <c r="C240" s="17" t="s">
        <v>58</v>
      </c>
      <c r="D240" s="17" t="s">
        <v>16</v>
      </c>
      <c r="E240" s="17">
        <v>610</v>
      </c>
      <c r="F240" s="3">
        <v>3806.8</v>
      </c>
      <c r="G240" s="3"/>
      <c r="H240" s="3">
        <f t="shared" si="41"/>
        <v>3806.8</v>
      </c>
      <c r="I240" s="3"/>
      <c r="J240" s="3">
        <f t="shared" si="42"/>
        <v>3806.8</v>
      </c>
      <c r="K240" s="3"/>
      <c r="L240" s="3">
        <f t="shared" si="43"/>
        <v>3806.8</v>
      </c>
      <c r="M240" s="3"/>
      <c r="N240" s="3">
        <f t="shared" si="44"/>
        <v>3806.8</v>
      </c>
      <c r="O240" s="80">
        <f>197.4+3329.9</f>
        <v>3527.3</v>
      </c>
      <c r="P240" s="3">
        <f t="shared" si="45"/>
        <v>7334.1</v>
      </c>
      <c r="Q240" s="80"/>
      <c r="R240" s="3">
        <f t="shared" si="46"/>
        <v>7334.1</v>
      </c>
    </row>
    <row r="241" spans="1:18" ht="30" x14ac:dyDescent="0.3">
      <c r="A241" s="25" t="s">
        <v>237</v>
      </c>
      <c r="B241" s="17" t="s">
        <v>238</v>
      </c>
      <c r="C241" s="26"/>
      <c r="D241" s="26"/>
      <c r="E241" s="37"/>
      <c r="F241" s="3">
        <f t="shared" ref="F241:Q244" si="53">F242</f>
        <v>458</v>
      </c>
      <c r="G241" s="3">
        <f t="shared" si="53"/>
        <v>0</v>
      </c>
      <c r="H241" s="3">
        <f t="shared" si="41"/>
        <v>458</v>
      </c>
      <c r="I241" s="3">
        <f t="shared" si="53"/>
        <v>0</v>
      </c>
      <c r="J241" s="3">
        <f t="shared" si="42"/>
        <v>458</v>
      </c>
      <c r="K241" s="3">
        <f t="shared" si="53"/>
        <v>0</v>
      </c>
      <c r="L241" s="3">
        <f t="shared" si="43"/>
        <v>458</v>
      </c>
      <c r="M241" s="3">
        <f t="shared" si="53"/>
        <v>0</v>
      </c>
      <c r="N241" s="3">
        <f t="shared" si="44"/>
        <v>458</v>
      </c>
      <c r="O241" s="3">
        <f t="shared" si="53"/>
        <v>0</v>
      </c>
      <c r="P241" s="3">
        <f t="shared" si="45"/>
        <v>458</v>
      </c>
      <c r="Q241" s="3">
        <f t="shared" si="53"/>
        <v>0</v>
      </c>
      <c r="R241" s="3">
        <f t="shared" si="46"/>
        <v>458</v>
      </c>
    </row>
    <row r="242" spans="1:18" x14ac:dyDescent="0.3">
      <c r="A242" s="25" t="s">
        <v>182</v>
      </c>
      <c r="B242" s="17" t="s">
        <v>238</v>
      </c>
      <c r="C242" s="17" t="s">
        <v>58</v>
      </c>
      <c r="D242" s="26"/>
      <c r="E242" s="37"/>
      <c r="F242" s="3">
        <f t="shared" si="53"/>
        <v>458</v>
      </c>
      <c r="G242" s="3">
        <f t="shared" si="53"/>
        <v>0</v>
      </c>
      <c r="H242" s="3">
        <f t="shared" si="41"/>
        <v>458</v>
      </c>
      <c r="I242" s="3">
        <f t="shared" si="53"/>
        <v>0</v>
      </c>
      <c r="J242" s="3">
        <f t="shared" si="42"/>
        <v>458</v>
      </c>
      <c r="K242" s="3">
        <f t="shared" si="53"/>
        <v>0</v>
      </c>
      <c r="L242" s="3">
        <f t="shared" si="43"/>
        <v>458</v>
      </c>
      <c r="M242" s="3">
        <f t="shared" si="53"/>
        <v>0</v>
      </c>
      <c r="N242" s="3">
        <f t="shared" si="44"/>
        <v>458</v>
      </c>
      <c r="O242" s="3">
        <f t="shared" si="53"/>
        <v>0</v>
      </c>
      <c r="P242" s="3">
        <f t="shared" si="45"/>
        <v>458</v>
      </c>
      <c r="Q242" s="3">
        <f t="shared" si="53"/>
        <v>0</v>
      </c>
      <c r="R242" s="3">
        <f t="shared" si="46"/>
        <v>458</v>
      </c>
    </row>
    <row r="243" spans="1:18" x14ac:dyDescent="0.3">
      <c r="A243" s="25" t="s">
        <v>210</v>
      </c>
      <c r="B243" s="17" t="s">
        <v>238</v>
      </c>
      <c r="C243" s="17" t="s">
        <v>58</v>
      </c>
      <c r="D243" s="17" t="s">
        <v>16</v>
      </c>
      <c r="E243" s="37"/>
      <c r="F243" s="3">
        <f t="shared" si="53"/>
        <v>458</v>
      </c>
      <c r="G243" s="3">
        <f t="shared" si="53"/>
        <v>0</v>
      </c>
      <c r="H243" s="3">
        <f t="shared" si="41"/>
        <v>458</v>
      </c>
      <c r="I243" s="3">
        <f t="shared" si="53"/>
        <v>0</v>
      </c>
      <c r="J243" s="3">
        <f t="shared" si="42"/>
        <v>458</v>
      </c>
      <c r="K243" s="3">
        <f t="shared" si="53"/>
        <v>0</v>
      </c>
      <c r="L243" s="3">
        <f t="shared" si="43"/>
        <v>458</v>
      </c>
      <c r="M243" s="3">
        <f t="shared" si="53"/>
        <v>0</v>
      </c>
      <c r="N243" s="3">
        <f t="shared" si="44"/>
        <v>458</v>
      </c>
      <c r="O243" s="3">
        <f t="shared" si="53"/>
        <v>0</v>
      </c>
      <c r="P243" s="3">
        <f t="shared" si="45"/>
        <v>458</v>
      </c>
      <c r="Q243" s="3">
        <f t="shared" si="53"/>
        <v>0</v>
      </c>
      <c r="R243" s="3">
        <f t="shared" si="46"/>
        <v>458</v>
      </c>
    </row>
    <row r="244" spans="1:18" ht="45" x14ac:dyDescent="0.3">
      <c r="A244" s="25" t="s">
        <v>123</v>
      </c>
      <c r="B244" s="17" t="s">
        <v>238</v>
      </c>
      <c r="C244" s="17" t="s">
        <v>58</v>
      </c>
      <c r="D244" s="17" t="s">
        <v>16</v>
      </c>
      <c r="E244" s="17">
        <v>600</v>
      </c>
      <c r="F244" s="3">
        <f t="shared" si="53"/>
        <v>458</v>
      </c>
      <c r="G244" s="3">
        <f t="shared" si="53"/>
        <v>0</v>
      </c>
      <c r="H244" s="3">
        <f t="shared" si="41"/>
        <v>458</v>
      </c>
      <c r="I244" s="3">
        <f t="shared" si="53"/>
        <v>0</v>
      </c>
      <c r="J244" s="3">
        <f t="shared" si="42"/>
        <v>458</v>
      </c>
      <c r="K244" s="3">
        <f t="shared" si="53"/>
        <v>0</v>
      </c>
      <c r="L244" s="3">
        <f t="shared" si="43"/>
        <v>458</v>
      </c>
      <c r="M244" s="3">
        <f t="shared" si="53"/>
        <v>0</v>
      </c>
      <c r="N244" s="3">
        <f t="shared" si="44"/>
        <v>458</v>
      </c>
      <c r="O244" s="3">
        <f t="shared" si="53"/>
        <v>0</v>
      </c>
      <c r="P244" s="3">
        <f t="shared" si="45"/>
        <v>458</v>
      </c>
      <c r="Q244" s="3">
        <f t="shared" si="53"/>
        <v>0</v>
      </c>
      <c r="R244" s="3">
        <f t="shared" si="46"/>
        <v>458</v>
      </c>
    </row>
    <row r="245" spans="1:18" x14ac:dyDescent="0.3">
      <c r="A245" s="25" t="s">
        <v>131</v>
      </c>
      <c r="B245" s="17" t="s">
        <v>238</v>
      </c>
      <c r="C245" s="17" t="s">
        <v>58</v>
      </c>
      <c r="D245" s="17" t="s">
        <v>16</v>
      </c>
      <c r="E245" s="17">
        <v>610</v>
      </c>
      <c r="F245" s="3">
        <v>458</v>
      </c>
      <c r="G245" s="3"/>
      <c r="H245" s="3">
        <f t="shared" si="41"/>
        <v>458</v>
      </c>
      <c r="I245" s="3"/>
      <c r="J245" s="3">
        <f t="shared" si="42"/>
        <v>458</v>
      </c>
      <c r="K245" s="3"/>
      <c r="L245" s="3">
        <f t="shared" si="43"/>
        <v>458</v>
      </c>
      <c r="M245" s="3"/>
      <c r="N245" s="3">
        <f t="shared" si="44"/>
        <v>458</v>
      </c>
      <c r="O245" s="3"/>
      <c r="P245" s="3">
        <f t="shared" si="45"/>
        <v>458</v>
      </c>
      <c r="Q245" s="3"/>
      <c r="R245" s="3">
        <f t="shared" si="46"/>
        <v>458</v>
      </c>
    </row>
    <row r="246" spans="1:18" ht="25.5" x14ac:dyDescent="0.3">
      <c r="A246" s="34" t="s">
        <v>584</v>
      </c>
      <c r="B246" s="15" t="s">
        <v>240</v>
      </c>
      <c r="C246" s="26"/>
      <c r="D246" s="26"/>
      <c r="E246" s="37"/>
      <c r="F246" s="2">
        <f t="shared" ref="F246:Q251" si="54">F247</f>
        <v>29785.8</v>
      </c>
      <c r="G246" s="2">
        <f t="shared" si="54"/>
        <v>0</v>
      </c>
      <c r="H246" s="2">
        <f t="shared" si="41"/>
        <v>29785.8</v>
      </c>
      <c r="I246" s="2">
        <f t="shared" si="54"/>
        <v>0</v>
      </c>
      <c r="J246" s="2">
        <f t="shared" si="42"/>
        <v>29785.8</v>
      </c>
      <c r="K246" s="2">
        <f t="shared" si="54"/>
        <v>1500.2</v>
      </c>
      <c r="L246" s="2">
        <f t="shared" si="43"/>
        <v>31286</v>
      </c>
      <c r="M246" s="2">
        <f t="shared" si="54"/>
        <v>1795</v>
      </c>
      <c r="N246" s="2">
        <f t="shared" si="44"/>
        <v>33081</v>
      </c>
      <c r="O246" s="2">
        <f t="shared" si="54"/>
        <v>1300</v>
      </c>
      <c r="P246" s="2">
        <f t="shared" si="45"/>
        <v>34381</v>
      </c>
      <c r="Q246" s="2">
        <f t="shared" si="54"/>
        <v>1980.8</v>
      </c>
      <c r="R246" s="2">
        <f t="shared" si="46"/>
        <v>36361.800000000003</v>
      </c>
    </row>
    <row r="247" spans="1:18" ht="59.25" customHeight="1" x14ac:dyDescent="0.3">
      <c r="A247" s="25" t="s">
        <v>241</v>
      </c>
      <c r="B247" s="17" t="s">
        <v>242</v>
      </c>
      <c r="C247" s="26"/>
      <c r="D247" s="26"/>
      <c r="E247" s="37"/>
      <c r="F247" s="3">
        <f t="shared" si="54"/>
        <v>29785.8</v>
      </c>
      <c r="G247" s="3">
        <f t="shared" si="54"/>
        <v>0</v>
      </c>
      <c r="H247" s="3">
        <f t="shared" si="41"/>
        <v>29785.8</v>
      </c>
      <c r="I247" s="3">
        <f t="shared" si="54"/>
        <v>0</v>
      </c>
      <c r="J247" s="3">
        <f t="shared" si="42"/>
        <v>29785.8</v>
      </c>
      <c r="K247" s="3">
        <f t="shared" si="54"/>
        <v>1500.2</v>
      </c>
      <c r="L247" s="3">
        <f t="shared" si="43"/>
        <v>31286</v>
      </c>
      <c r="M247" s="3">
        <f t="shared" si="54"/>
        <v>1795</v>
      </c>
      <c r="N247" s="3">
        <f t="shared" si="44"/>
        <v>33081</v>
      </c>
      <c r="O247" s="3">
        <f t="shared" si="54"/>
        <v>1300</v>
      </c>
      <c r="P247" s="3">
        <f t="shared" si="45"/>
        <v>34381</v>
      </c>
      <c r="Q247" s="3">
        <f t="shared" si="54"/>
        <v>1980.8</v>
      </c>
      <c r="R247" s="3">
        <f t="shared" si="46"/>
        <v>36361.800000000003</v>
      </c>
    </row>
    <row r="248" spans="1:18" ht="45" x14ac:dyDescent="0.3">
      <c r="A248" s="25" t="s">
        <v>443</v>
      </c>
      <c r="B248" s="17" t="s">
        <v>244</v>
      </c>
      <c r="C248" s="26"/>
      <c r="D248" s="26"/>
      <c r="E248" s="37"/>
      <c r="F248" s="3">
        <f t="shared" si="54"/>
        <v>29785.8</v>
      </c>
      <c r="G248" s="3">
        <f t="shared" si="54"/>
        <v>0</v>
      </c>
      <c r="H248" s="3">
        <f t="shared" si="41"/>
        <v>29785.8</v>
      </c>
      <c r="I248" s="3">
        <f t="shared" si="54"/>
        <v>0</v>
      </c>
      <c r="J248" s="3">
        <f t="shared" si="42"/>
        <v>29785.8</v>
      </c>
      <c r="K248" s="3">
        <f t="shared" si="54"/>
        <v>1500.2</v>
      </c>
      <c r="L248" s="3">
        <f t="shared" si="43"/>
        <v>31286</v>
      </c>
      <c r="M248" s="3">
        <f t="shared" si="54"/>
        <v>1795</v>
      </c>
      <c r="N248" s="3">
        <f t="shared" si="44"/>
        <v>33081</v>
      </c>
      <c r="O248" s="3">
        <f t="shared" si="54"/>
        <v>1300</v>
      </c>
      <c r="P248" s="3">
        <f t="shared" si="45"/>
        <v>34381</v>
      </c>
      <c r="Q248" s="3">
        <f t="shared" si="54"/>
        <v>1980.8</v>
      </c>
      <c r="R248" s="3">
        <f t="shared" si="46"/>
        <v>36361.800000000003</v>
      </c>
    </row>
    <row r="249" spans="1:18" x14ac:dyDescent="0.3">
      <c r="A249" s="25" t="s">
        <v>182</v>
      </c>
      <c r="B249" s="17" t="s">
        <v>244</v>
      </c>
      <c r="C249" s="17" t="s">
        <v>58</v>
      </c>
      <c r="D249" s="26"/>
      <c r="E249" s="37"/>
      <c r="F249" s="3">
        <f t="shared" si="54"/>
        <v>29785.8</v>
      </c>
      <c r="G249" s="3">
        <f t="shared" si="54"/>
        <v>0</v>
      </c>
      <c r="H249" s="3">
        <f t="shared" si="41"/>
        <v>29785.8</v>
      </c>
      <c r="I249" s="3">
        <f t="shared" si="54"/>
        <v>0</v>
      </c>
      <c r="J249" s="3">
        <f t="shared" si="42"/>
        <v>29785.8</v>
      </c>
      <c r="K249" s="3">
        <f t="shared" si="54"/>
        <v>1500.2</v>
      </c>
      <c r="L249" s="3">
        <f t="shared" si="43"/>
        <v>31286</v>
      </c>
      <c r="M249" s="3">
        <f t="shared" si="54"/>
        <v>1795</v>
      </c>
      <c r="N249" s="3">
        <f t="shared" si="44"/>
        <v>33081</v>
      </c>
      <c r="O249" s="3">
        <f t="shared" si="54"/>
        <v>1300</v>
      </c>
      <c r="P249" s="3">
        <f t="shared" si="45"/>
        <v>34381</v>
      </c>
      <c r="Q249" s="3">
        <f t="shared" si="54"/>
        <v>1980.8</v>
      </c>
      <c r="R249" s="3">
        <f t="shared" si="46"/>
        <v>36361.800000000003</v>
      </c>
    </row>
    <row r="250" spans="1:18" x14ac:dyDescent="0.3">
      <c r="A250" s="25" t="s">
        <v>210</v>
      </c>
      <c r="B250" s="17" t="s">
        <v>244</v>
      </c>
      <c r="C250" s="17" t="s">
        <v>58</v>
      </c>
      <c r="D250" s="17" t="s">
        <v>28</v>
      </c>
      <c r="E250" s="37"/>
      <c r="F250" s="3">
        <f>F251</f>
        <v>29785.8</v>
      </c>
      <c r="G250" s="3">
        <f>G251</f>
        <v>0</v>
      </c>
      <c r="H250" s="3">
        <f t="shared" si="41"/>
        <v>29785.8</v>
      </c>
      <c r="I250" s="3">
        <f>I251</f>
        <v>0</v>
      </c>
      <c r="J250" s="3">
        <f t="shared" si="42"/>
        <v>29785.8</v>
      </c>
      <c r="K250" s="3">
        <f>K251</f>
        <v>1500.2</v>
      </c>
      <c r="L250" s="3">
        <f t="shared" si="43"/>
        <v>31286</v>
      </c>
      <c r="M250" s="3">
        <f>M251</f>
        <v>1795</v>
      </c>
      <c r="N250" s="3">
        <f t="shared" si="44"/>
        <v>33081</v>
      </c>
      <c r="O250" s="3">
        <f>O251</f>
        <v>1300</v>
      </c>
      <c r="P250" s="3">
        <f t="shared" si="45"/>
        <v>34381</v>
      </c>
      <c r="Q250" s="3">
        <f>Q251</f>
        <v>1980.8</v>
      </c>
      <c r="R250" s="3">
        <f t="shared" si="46"/>
        <v>36361.800000000003</v>
      </c>
    </row>
    <row r="251" spans="1:18" ht="45" x14ac:dyDescent="0.3">
      <c r="A251" s="25" t="s">
        <v>123</v>
      </c>
      <c r="B251" s="17" t="s">
        <v>244</v>
      </c>
      <c r="C251" s="17" t="s">
        <v>58</v>
      </c>
      <c r="D251" s="17" t="s">
        <v>28</v>
      </c>
      <c r="E251" s="17">
        <v>600</v>
      </c>
      <c r="F251" s="3">
        <f t="shared" si="54"/>
        <v>29785.8</v>
      </c>
      <c r="G251" s="3">
        <f t="shared" si="54"/>
        <v>0</v>
      </c>
      <c r="H251" s="3">
        <f t="shared" si="41"/>
        <v>29785.8</v>
      </c>
      <c r="I251" s="3">
        <f t="shared" si="54"/>
        <v>0</v>
      </c>
      <c r="J251" s="3">
        <f t="shared" si="42"/>
        <v>29785.8</v>
      </c>
      <c r="K251" s="3">
        <f t="shared" si="54"/>
        <v>1500.2</v>
      </c>
      <c r="L251" s="3">
        <f t="shared" si="43"/>
        <v>31286</v>
      </c>
      <c r="M251" s="3">
        <f t="shared" si="54"/>
        <v>1795</v>
      </c>
      <c r="N251" s="3">
        <f t="shared" si="44"/>
        <v>33081</v>
      </c>
      <c r="O251" s="3">
        <f t="shared" si="54"/>
        <v>1300</v>
      </c>
      <c r="P251" s="3">
        <f t="shared" si="45"/>
        <v>34381</v>
      </c>
      <c r="Q251" s="3">
        <f t="shared" si="54"/>
        <v>1980.8</v>
      </c>
      <c r="R251" s="3">
        <f t="shared" si="46"/>
        <v>36361.800000000003</v>
      </c>
    </row>
    <row r="252" spans="1:18" x14ac:dyDescent="0.3">
      <c r="A252" s="25" t="s">
        <v>131</v>
      </c>
      <c r="B252" s="17" t="s">
        <v>244</v>
      </c>
      <c r="C252" s="17" t="s">
        <v>58</v>
      </c>
      <c r="D252" s="17" t="s">
        <v>28</v>
      </c>
      <c r="E252" s="17">
        <v>610</v>
      </c>
      <c r="F252" s="3">
        <v>29785.8</v>
      </c>
      <c r="G252" s="3"/>
      <c r="H252" s="3">
        <f t="shared" si="41"/>
        <v>29785.8</v>
      </c>
      <c r="I252" s="3"/>
      <c r="J252" s="3">
        <f t="shared" si="42"/>
        <v>29785.8</v>
      </c>
      <c r="K252" s="3">
        <v>1500.2</v>
      </c>
      <c r="L252" s="3">
        <f t="shared" si="43"/>
        <v>31286</v>
      </c>
      <c r="M252" s="3">
        <f>2020-220-5</f>
        <v>1795</v>
      </c>
      <c r="N252" s="3">
        <f t="shared" si="44"/>
        <v>33081</v>
      </c>
      <c r="O252" s="80">
        <v>1300</v>
      </c>
      <c r="P252" s="3">
        <f t="shared" si="45"/>
        <v>34381</v>
      </c>
      <c r="Q252" s="80">
        <v>1980.8</v>
      </c>
      <c r="R252" s="3">
        <f t="shared" si="46"/>
        <v>36361.800000000003</v>
      </c>
    </row>
    <row r="253" spans="1:18" ht="41.45" customHeight="1" x14ac:dyDescent="0.3">
      <c r="A253" s="34" t="s">
        <v>694</v>
      </c>
      <c r="B253" s="15" t="s">
        <v>153</v>
      </c>
      <c r="C253" s="26"/>
      <c r="D253" s="26"/>
      <c r="E253" s="37"/>
      <c r="F253" s="2">
        <f>F254</f>
        <v>1000</v>
      </c>
      <c r="G253" s="2">
        <f>G254</f>
        <v>0</v>
      </c>
      <c r="H253" s="2">
        <f t="shared" si="41"/>
        <v>1000</v>
      </c>
      <c r="I253" s="2">
        <f>I254</f>
        <v>0</v>
      </c>
      <c r="J253" s="2">
        <f t="shared" si="42"/>
        <v>1000</v>
      </c>
      <c r="K253" s="2">
        <f>K254</f>
        <v>0</v>
      </c>
      <c r="L253" s="2">
        <f t="shared" si="43"/>
        <v>1000</v>
      </c>
      <c r="M253" s="2">
        <f>M254</f>
        <v>0</v>
      </c>
      <c r="N253" s="2">
        <f t="shared" si="44"/>
        <v>1000</v>
      </c>
      <c r="O253" s="2">
        <f>O254</f>
        <v>0</v>
      </c>
      <c r="P253" s="2">
        <f t="shared" si="45"/>
        <v>1000</v>
      </c>
      <c r="Q253" s="2">
        <f>Q254</f>
        <v>0</v>
      </c>
      <c r="R253" s="2">
        <f t="shared" si="46"/>
        <v>1000</v>
      </c>
    </row>
    <row r="254" spans="1:18" ht="33" customHeight="1" x14ac:dyDescent="0.3">
      <c r="A254" s="25" t="s">
        <v>154</v>
      </c>
      <c r="B254" s="17" t="s">
        <v>552</v>
      </c>
      <c r="C254" s="26"/>
      <c r="D254" s="26"/>
      <c r="E254" s="37"/>
      <c r="F254" s="3">
        <f t="shared" ref="F254:Q258" si="55">F255</f>
        <v>1000</v>
      </c>
      <c r="G254" s="3">
        <f t="shared" si="55"/>
        <v>0</v>
      </c>
      <c r="H254" s="3">
        <f t="shared" si="41"/>
        <v>1000</v>
      </c>
      <c r="I254" s="3">
        <f t="shared" si="55"/>
        <v>0</v>
      </c>
      <c r="J254" s="3">
        <f t="shared" si="42"/>
        <v>1000</v>
      </c>
      <c r="K254" s="3">
        <f t="shared" si="55"/>
        <v>0</v>
      </c>
      <c r="L254" s="3">
        <f t="shared" si="43"/>
        <v>1000</v>
      </c>
      <c r="M254" s="3">
        <f t="shared" si="55"/>
        <v>0</v>
      </c>
      <c r="N254" s="3">
        <f t="shared" si="44"/>
        <v>1000</v>
      </c>
      <c r="O254" s="3">
        <f t="shared" si="55"/>
        <v>0</v>
      </c>
      <c r="P254" s="3">
        <f t="shared" si="45"/>
        <v>1000</v>
      </c>
      <c r="Q254" s="3">
        <f t="shared" si="55"/>
        <v>0</v>
      </c>
      <c r="R254" s="3">
        <f t="shared" si="46"/>
        <v>1000</v>
      </c>
    </row>
    <row r="255" spans="1:18" ht="34.5" customHeight="1" x14ac:dyDescent="0.3">
      <c r="A255" s="25" t="s">
        <v>418</v>
      </c>
      <c r="B255" s="17" t="s">
        <v>553</v>
      </c>
      <c r="C255" s="26"/>
      <c r="D255" s="26"/>
      <c r="E255" s="37"/>
      <c r="F255" s="3">
        <f t="shared" si="55"/>
        <v>1000</v>
      </c>
      <c r="G255" s="3">
        <f t="shared" si="55"/>
        <v>0</v>
      </c>
      <c r="H255" s="3">
        <f t="shared" si="41"/>
        <v>1000</v>
      </c>
      <c r="I255" s="3">
        <f t="shared" si="55"/>
        <v>0</v>
      </c>
      <c r="J255" s="3">
        <f t="shared" si="42"/>
        <v>1000</v>
      </c>
      <c r="K255" s="3">
        <f t="shared" si="55"/>
        <v>0</v>
      </c>
      <c r="L255" s="3">
        <f t="shared" si="43"/>
        <v>1000</v>
      </c>
      <c r="M255" s="3">
        <f t="shared" si="55"/>
        <v>0</v>
      </c>
      <c r="N255" s="3">
        <f t="shared" si="44"/>
        <v>1000</v>
      </c>
      <c r="O255" s="3">
        <f t="shared" si="55"/>
        <v>0</v>
      </c>
      <c r="P255" s="3">
        <f t="shared" si="45"/>
        <v>1000</v>
      </c>
      <c r="Q255" s="3">
        <f t="shared" si="55"/>
        <v>0</v>
      </c>
      <c r="R255" s="3">
        <f t="shared" si="46"/>
        <v>1000</v>
      </c>
    </row>
    <row r="256" spans="1:18" ht="16.5" customHeight="1" x14ac:dyDescent="0.3">
      <c r="A256" s="25" t="s">
        <v>125</v>
      </c>
      <c r="B256" s="17" t="s">
        <v>553</v>
      </c>
      <c r="C256" s="17" t="s">
        <v>40</v>
      </c>
      <c r="D256" s="26"/>
      <c r="E256" s="37"/>
      <c r="F256" s="3">
        <f t="shared" si="55"/>
        <v>1000</v>
      </c>
      <c r="G256" s="3">
        <f t="shared" si="55"/>
        <v>0</v>
      </c>
      <c r="H256" s="3">
        <f t="shared" si="41"/>
        <v>1000</v>
      </c>
      <c r="I256" s="3">
        <f t="shared" si="55"/>
        <v>0</v>
      </c>
      <c r="J256" s="3">
        <f t="shared" si="42"/>
        <v>1000</v>
      </c>
      <c r="K256" s="3">
        <f t="shared" si="55"/>
        <v>0</v>
      </c>
      <c r="L256" s="3">
        <f t="shared" si="43"/>
        <v>1000</v>
      </c>
      <c r="M256" s="3">
        <f t="shared" si="55"/>
        <v>0</v>
      </c>
      <c r="N256" s="3">
        <f t="shared" si="44"/>
        <v>1000</v>
      </c>
      <c r="O256" s="3">
        <f t="shared" si="55"/>
        <v>0</v>
      </c>
      <c r="P256" s="3">
        <f t="shared" si="45"/>
        <v>1000</v>
      </c>
      <c r="Q256" s="3">
        <f t="shared" si="55"/>
        <v>0</v>
      </c>
      <c r="R256" s="3">
        <f t="shared" si="46"/>
        <v>1000</v>
      </c>
    </row>
    <row r="257" spans="1:18" ht="18" customHeight="1" x14ac:dyDescent="0.3">
      <c r="A257" s="25" t="s">
        <v>151</v>
      </c>
      <c r="B257" s="17" t="s">
        <v>553</v>
      </c>
      <c r="C257" s="17" t="s">
        <v>40</v>
      </c>
      <c r="D257" s="17">
        <v>12</v>
      </c>
      <c r="E257" s="37"/>
      <c r="F257" s="3">
        <f t="shared" si="55"/>
        <v>1000</v>
      </c>
      <c r="G257" s="3">
        <f t="shared" si="55"/>
        <v>0</v>
      </c>
      <c r="H257" s="3">
        <f t="shared" si="41"/>
        <v>1000</v>
      </c>
      <c r="I257" s="3">
        <f t="shared" si="55"/>
        <v>0</v>
      </c>
      <c r="J257" s="3">
        <f t="shared" si="42"/>
        <v>1000</v>
      </c>
      <c r="K257" s="3">
        <f t="shared" si="55"/>
        <v>0</v>
      </c>
      <c r="L257" s="3">
        <f t="shared" si="43"/>
        <v>1000</v>
      </c>
      <c r="M257" s="3">
        <f t="shared" si="55"/>
        <v>0</v>
      </c>
      <c r="N257" s="3">
        <f t="shared" si="44"/>
        <v>1000</v>
      </c>
      <c r="O257" s="3">
        <f t="shared" si="55"/>
        <v>0</v>
      </c>
      <c r="P257" s="3">
        <f t="shared" si="45"/>
        <v>1000</v>
      </c>
      <c r="Q257" s="3">
        <f t="shared" si="55"/>
        <v>0</v>
      </c>
      <c r="R257" s="3">
        <f t="shared" si="46"/>
        <v>1000</v>
      </c>
    </row>
    <row r="258" spans="1:18" x14ac:dyDescent="0.3">
      <c r="A258" s="25" t="s">
        <v>37</v>
      </c>
      <c r="B258" s="17" t="s">
        <v>553</v>
      </c>
      <c r="C258" s="17" t="s">
        <v>40</v>
      </c>
      <c r="D258" s="17">
        <v>12</v>
      </c>
      <c r="E258" s="17">
        <v>800</v>
      </c>
      <c r="F258" s="3">
        <f t="shared" si="55"/>
        <v>1000</v>
      </c>
      <c r="G258" s="3">
        <f t="shared" si="55"/>
        <v>0</v>
      </c>
      <c r="H258" s="3">
        <f t="shared" ref="H258:H321" si="56">F258+G258</f>
        <v>1000</v>
      </c>
      <c r="I258" s="3">
        <f t="shared" si="55"/>
        <v>0</v>
      </c>
      <c r="J258" s="3">
        <f t="shared" ref="J258:J321" si="57">H258+I258</f>
        <v>1000</v>
      </c>
      <c r="K258" s="3">
        <f t="shared" si="55"/>
        <v>0</v>
      </c>
      <c r="L258" s="3">
        <f t="shared" ref="L258:L321" si="58">J258+K258</f>
        <v>1000</v>
      </c>
      <c r="M258" s="3">
        <f t="shared" si="55"/>
        <v>0</v>
      </c>
      <c r="N258" s="3">
        <f t="shared" ref="N258:N321" si="59">L258+M258</f>
        <v>1000</v>
      </c>
      <c r="O258" s="3">
        <f t="shared" si="55"/>
        <v>0</v>
      </c>
      <c r="P258" s="3">
        <f t="shared" ref="P258:P321" si="60">N258+O258</f>
        <v>1000</v>
      </c>
      <c r="Q258" s="3">
        <f t="shared" si="55"/>
        <v>0</v>
      </c>
      <c r="R258" s="3">
        <f t="shared" ref="R258:R321" si="61">P258+Q258</f>
        <v>1000</v>
      </c>
    </row>
    <row r="259" spans="1:18" ht="60.75" customHeight="1" x14ac:dyDescent="0.3">
      <c r="A259" s="25" t="s">
        <v>141</v>
      </c>
      <c r="B259" s="17" t="s">
        <v>553</v>
      </c>
      <c r="C259" s="17" t="s">
        <v>40</v>
      </c>
      <c r="D259" s="17">
        <v>12</v>
      </c>
      <c r="E259" s="17">
        <v>810</v>
      </c>
      <c r="F259" s="3">
        <v>1000</v>
      </c>
      <c r="G259" s="3"/>
      <c r="H259" s="3">
        <f t="shared" si="56"/>
        <v>1000</v>
      </c>
      <c r="I259" s="3"/>
      <c r="J259" s="3">
        <f t="shared" si="57"/>
        <v>1000</v>
      </c>
      <c r="K259" s="3"/>
      <c r="L259" s="3">
        <f t="shared" si="58"/>
        <v>1000</v>
      </c>
      <c r="M259" s="3"/>
      <c r="N259" s="3">
        <f t="shared" si="59"/>
        <v>1000</v>
      </c>
      <c r="O259" s="3"/>
      <c r="P259" s="3">
        <f t="shared" si="60"/>
        <v>1000</v>
      </c>
      <c r="Q259" s="3"/>
      <c r="R259" s="3">
        <f t="shared" si="61"/>
        <v>1000</v>
      </c>
    </row>
    <row r="260" spans="1:18" ht="69.75" customHeight="1" x14ac:dyDescent="0.3">
      <c r="A260" s="34" t="s">
        <v>698</v>
      </c>
      <c r="B260" s="15" t="s">
        <v>98</v>
      </c>
      <c r="C260" s="26"/>
      <c r="D260" s="26"/>
      <c r="E260" s="37"/>
      <c r="F260" s="2">
        <f>F261+F278</f>
        <v>3224.5</v>
      </c>
      <c r="G260" s="2">
        <f>G261+G278</f>
        <v>0</v>
      </c>
      <c r="H260" s="2">
        <f t="shared" si="56"/>
        <v>3224.5</v>
      </c>
      <c r="I260" s="2">
        <f>I261+I278</f>
        <v>0</v>
      </c>
      <c r="J260" s="2">
        <f t="shared" si="57"/>
        <v>3224.5</v>
      </c>
      <c r="K260" s="2">
        <f>K261+K278</f>
        <v>0</v>
      </c>
      <c r="L260" s="2">
        <f t="shared" si="58"/>
        <v>3224.5</v>
      </c>
      <c r="M260" s="2">
        <f>M261+M278</f>
        <v>0</v>
      </c>
      <c r="N260" s="2">
        <f t="shared" si="59"/>
        <v>3224.5</v>
      </c>
      <c r="O260" s="2">
        <f>O261+O278</f>
        <v>0</v>
      </c>
      <c r="P260" s="2">
        <f t="shared" si="60"/>
        <v>3224.5</v>
      </c>
      <c r="Q260" s="2">
        <f>Q261+Q278</f>
        <v>0</v>
      </c>
      <c r="R260" s="2">
        <f t="shared" si="61"/>
        <v>3224.5</v>
      </c>
    </row>
    <row r="261" spans="1:18" ht="81" customHeight="1" x14ac:dyDescent="0.3">
      <c r="A261" s="34" t="s">
        <v>377</v>
      </c>
      <c r="B261" s="15" t="s">
        <v>99</v>
      </c>
      <c r="C261" s="26"/>
      <c r="D261" s="26"/>
      <c r="E261" s="37"/>
      <c r="F261" s="2">
        <f>F262</f>
        <v>100</v>
      </c>
      <c r="G261" s="2">
        <f>G262</f>
        <v>0</v>
      </c>
      <c r="H261" s="2">
        <f t="shared" si="56"/>
        <v>100</v>
      </c>
      <c r="I261" s="2">
        <f>I262</f>
        <v>0</v>
      </c>
      <c r="J261" s="2">
        <f t="shared" si="57"/>
        <v>100</v>
      </c>
      <c r="K261" s="2">
        <f>K262</f>
        <v>0</v>
      </c>
      <c r="L261" s="2">
        <f t="shared" si="58"/>
        <v>100</v>
      </c>
      <c r="M261" s="2">
        <f>M262</f>
        <v>0</v>
      </c>
      <c r="N261" s="2">
        <f t="shared" si="59"/>
        <v>100</v>
      </c>
      <c r="O261" s="2">
        <f>O262</f>
        <v>0</v>
      </c>
      <c r="P261" s="2">
        <f t="shared" si="60"/>
        <v>100</v>
      </c>
      <c r="Q261" s="2">
        <f>Q262</f>
        <v>0</v>
      </c>
      <c r="R261" s="2">
        <f t="shared" si="61"/>
        <v>100</v>
      </c>
    </row>
    <row r="262" spans="1:18" ht="62.25" customHeight="1" x14ac:dyDescent="0.3">
      <c r="A262" s="25" t="s">
        <v>100</v>
      </c>
      <c r="B262" s="17" t="s">
        <v>444</v>
      </c>
      <c r="C262" s="26"/>
      <c r="D262" s="26"/>
      <c r="E262" s="37"/>
      <c r="F262" s="3">
        <f>F263+F268+F273</f>
        <v>100</v>
      </c>
      <c r="G262" s="3">
        <f>G263+G268+G273</f>
        <v>0</v>
      </c>
      <c r="H262" s="3">
        <f t="shared" si="56"/>
        <v>100</v>
      </c>
      <c r="I262" s="3">
        <f>I263+I268+I273</f>
        <v>0</v>
      </c>
      <c r="J262" s="3">
        <f t="shared" si="57"/>
        <v>100</v>
      </c>
      <c r="K262" s="3">
        <f>K263+K268+K273</f>
        <v>0</v>
      </c>
      <c r="L262" s="3">
        <f t="shared" si="58"/>
        <v>100</v>
      </c>
      <c r="M262" s="3">
        <f>M263+M268+M273</f>
        <v>0</v>
      </c>
      <c r="N262" s="3">
        <f t="shared" si="59"/>
        <v>100</v>
      </c>
      <c r="O262" s="3">
        <f>O263+O268+O273</f>
        <v>0</v>
      </c>
      <c r="P262" s="3">
        <f t="shared" si="60"/>
        <v>100</v>
      </c>
      <c r="Q262" s="3">
        <f>Q263+Q268+Q273</f>
        <v>0</v>
      </c>
      <c r="R262" s="3">
        <f t="shared" si="61"/>
        <v>100</v>
      </c>
    </row>
    <row r="263" spans="1:18" ht="43.5" customHeight="1" x14ac:dyDescent="0.3">
      <c r="A263" s="25" t="s">
        <v>445</v>
      </c>
      <c r="B263" s="17" t="s">
        <v>103</v>
      </c>
      <c r="C263" s="26"/>
      <c r="D263" s="26"/>
      <c r="E263" s="37"/>
      <c r="F263" s="3">
        <f t="shared" ref="F263:Q266" si="62">F264</f>
        <v>30</v>
      </c>
      <c r="G263" s="3">
        <f t="shared" si="62"/>
        <v>0</v>
      </c>
      <c r="H263" s="3">
        <f t="shared" si="56"/>
        <v>30</v>
      </c>
      <c r="I263" s="3">
        <f t="shared" si="62"/>
        <v>0</v>
      </c>
      <c r="J263" s="3">
        <f t="shared" si="57"/>
        <v>30</v>
      </c>
      <c r="K263" s="3">
        <f t="shared" si="62"/>
        <v>0</v>
      </c>
      <c r="L263" s="3">
        <f t="shared" si="58"/>
        <v>30</v>
      </c>
      <c r="M263" s="3">
        <f t="shared" si="62"/>
        <v>0</v>
      </c>
      <c r="N263" s="3">
        <f t="shared" si="59"/>
        <v>30</v>
      </c>
      <c r="O263" s="3">
        <f t="shared" si="62"/>
        <v>0</v>
      </c>
      <c r="P263" s="3">
        <f t="shared" si="60"/>
        <v>30</v>
      </c>
      <c r="Q263" s="3">
        <f t="shared" si="62"/>
        <v>0</v>
      </c>
      <c r="R263" s="3">
        <f t="shared" si="61"/>
        <v>30</v>
      </c>
    </row>
    <row r="264" spans="1:18" ht="30.75" customHeight="1" x14ac:dyDescent="0.3">
      <c r="A264" s="25" t="s">
        <v>95</v>
      </c>
      <c r="B264" s="17" t="s">
        <v>103</v>
      </c>
      <c r="C264" s="17" t="s">
        <v>28</v>
      </c>
      <c r="D264" s="26"/>
      <c r="E264" s="37"/>
      <c r="F264" s="3">
        <f t="shared" si="62"/>
        <v>30</v>
      </c>
      <c r="G264" s="3">
        <f t="shared" si="62"/>
        <v>0</v>
      </c>
      <c r="H264" s="3">
        <f t="shared" si="56"/>
        <v>30</v>
      </c>
      <c r="I264" s="3">
        <f t="shared" si="62"/>
        <v>0</v>
      </c>
      <c r="J264" s="3">
        <f t="shared" si="57"/>
        <v>30</v>
      </c>
      <c r="K264" s="3">
        <f t="shared" si="62"/>
        <v>0</v>
      </c>
      <c r="L264" s="3">
        <f t="shared" si="58"/>
        <v>30</v>
      </c>
      <c r="M264" s="3">
        <f t="shared" si="62"/>
        <v>0</v>
      </c>
      <c r="N264" s="3">
        <f t="shared" si="59"/>
        <v>30</v>
      </c>
      <c r="O264" s="3">
        <f t="shared" si="62"/>
        <v>0</v>
      </c>
      <c r="P264" s="3">
        <f t="shared" si="60"/>
        <v>30</v>
      </c>
      <c r="Q264" s="3">
        <f t="shared" si="62"/>
        <v>0</v>
      </c>
      <c r="R264" s="3">
        <f t="shared" si="61"/>
        <v>30</v>
      </c>
    </row>
    <row r="265" spans="1:18" ht="48" customHeight="1" x14ac:dyDescent="0.3">
      <c r="A265" s="25" t="s">
        <v>375</v>
      </c>
      <c r="B265" s="17" t="s">
        <v>103</v>
      </c>
      <c r="C265" s="17" t="s">
        <v>28</v>
      </c>
      <c r="D265" s="17" t="s">
        <v>97</v>
      </c>
      <c r="E265" s="37"/>
      <c r="F265" s="3">
        <f t="shared" si="62"/>
        <v>30</v>
      </c>
      <c r="G265" s="3">
        <f t="shared" si="62"/>
        <v>0</v>
      </c>
      <c r="H265" s="3">
        <f t="shared" si="56"/>
        <v>30</v>
      </c>
      <c r="I265" s="3">
        <f t="shared" si="62"/>
        <v>0</v>
      </c>
      <c r="J265" s="3">
        <f t="shared" si="57"/>
        <v>30</v>
      </c>
      <c r="K265" s="3">
        <f t="shared" si="62"/>
        <v>0</v>
      </c>
      <c r="L265" s="3">
        <f t="shared" si="58"/>
        <v>30</v>
      </c>
      <c r="M265" s="3">
        <f t="shared" si="62"/>
        <v>0</v>
      </c>
      <c r="N265" s="3">
        <f t="shared" si="59"/>
        <v>30</v>
      </c>
      <c r="O265" s="3">
        <f t="shared" si="62"/>
        <v>0</v>
      </c>
      <c r="P265" s="3">
        <f t="shared" si="60"/>
        <v>30</v>
      </c>
      <c r="Q265" s="3">
        <f t="shared" si="62"/>
        <v>0</v>
      </c>
      <c r="R265" s="3">
        <f t="shared" si="61"/>
        <v>30</v>
      </c>
    </row>
    <row r="266" spans="1:18" ht="31.5" customHeight="1" x14ac:dyDescent="0.3">
      <c r="A266" s="25" t="s">
        <v>35</v>
      </c>
      <c r="B266" s="17" t="s">
        <v>103</v>
      </c>
      <c r="C266" s="17" t="s">
        <v>28</v>
      </c>
      <c r="D266" s="17" t="s">
        <v>97</v>
      </c>
      <c r="E266" s="17">
        <v>200</v>
      </c>
      <c r="F266" s="3">
        <f t="shared" si="62"/>
        <v>30</v>
      </c>
      <c r="G266" s="3">
        <f t="shared" si="62"/>
        <v>0</v>
      </c>
      <c r="H266" s="3">
        <f t="shared" si="56"/>
        <v>30</v>
      </c>
      <c r="I266" s="3">
        <f t="shared" si="62"/>
        <v>0</v>
      </c>
      <c r="J266" s="3">
        <f t="shared" si="57"/>
        <v>30</v>
      </c>
      <c r="K266" s="3">
        <f t="shared" si="62"/>
        <v>0</v>
      </c>
      <c r="L266" s="3">
        <f t="shared" si="58"/>
        <v>30</v>
      </c>
      <c r="M266" s="3">
        <f t="shared" si="62"/>
        <v>0</v>
      </c>
      <c r="N266" s="3">
        <f t="shared" si="59"/>
        <v>30</v>
      </c>
      <c r="O266" s="3">
        <f t="shared" si="62"/>
        <v>0</v>
      </c>
      <c r="P266" s="3">
        <f t="shared" si="60"/>
        <v>30</v>
      </c>
      <c r="Q266" s="3">
        <f t="shared" si="62"/>
        <v>0</v>
      </c>
      <c r="R266" s="3">
        <f t="shared" si="61"/>
        <v>30</v>
      </c>
    </row>
    <row r="267" spans="1:18" ht="36" customHeight="1" x14ac:dyDescent="0.3">
      <c r="A267" s="25" t="s">
        <v>36</v>
      </c>
      <c r="B267" s="17" t="s">
        <v>103</v>
      </c>
      <c r="C267" s="17" t="s">
        <v>28</v>
      </c>
      <c r="D267" s="17" t="s">
        <v>97</v>
      </c>
      <c r="E267" s="17">
        <v>240</v>
      </c>
      <c r="F267" s="3">
        <v>30</v>
      </c>
      <c r="G267" s="3"/>
      <c r="H267" s="3">
        <f t="shared" si="56"/>
        <v>30</v>
      </c>
      <c r="I267" s="3"/>
      <c r="J267" s="3">
        <f t="shared" si="57"/>
        <v>30</v>
      </c>
      <c r="K267" s="3"/>
      <c r="L267" s="3">
        <f t="shared" si="58"/>
        <v>30</v>
      </c>
      <c r="M267" s="3"/>
      <c r="N267" s="3">
        <f t="shared" si="59"/>
        <v>30</v>
      </c>
      <c r="O267" s="3"/>
      <c r="P267" s="3">
        <f t="shared" si="60"/>
        <v>30</v>
      </c>
      <c r="Q267" s="3"/>
      <c r="R267" s="3">
        <f t="shared" si="61"/>
        <v>30</v>
      </c>
    </row>
    <row r="268" spans="1:18" ht="47.45" customHeight="1" x14ac:dyDescent="0.3">
      <c r="A268" s="25" t="s">
        <v>446</v>
      </c>
      <c r="B268" s="17" t="s">
        <v>105</v>
      </c>
      <c r="C268" s="26"/>
      <c r="D268" s="26"/>
      <c r="E268" s="37"/>
      <c r="F268" s="3">
        <f t="shared" ref="F268:Q271" si="63">F269</f>
        <v>70</v>
      </c>
      <c r="G268" s="3">
        <f t="shared" si="63"/>
        <v>0</v>
      </c>
      <c r="H268" s="3">
        <f t="shared" si="56"/>
        <v>70</v>
      </c>
      <c r="I268" s="3">
        <f t="shared" si="63"/>
        <v>0</v>
      </c>
      <c r="J268" s="3">
        <f t="shared" si="57"/>
        <v>70</v>
      </c>
      <c r="K268" s="3">
        <f t="shared" si="63"/>
        <v>0</v>
      </c>
      <c r="L268" s="3">
        <f t="shared" si="58"/>
        <v>70</v>
      </c>
      <c r="M268" s="3">
        <f t="shared" si="63"/>
        <v>0</v>
      </c>
      <c r="N268" s="3">
        <f t="shared" si="59"/>
        <v>70</v>
      </c>
      <c r="O268" s="3">
        <f t="shared" si="63"/>
        <v>0</v>
      </c>
      <c r="P268" s="3">
        <f t="shared" si="60"/>
        <v>70</v>
      </c>
      <c r="Q268" s="3">
        <f t="shared" si="63"/>
        <v>0</v>
      </c>
      <c r="R268" s="3">
        <f t="shared" si="61"/>
        <v>70</v>
      </c>
    </row>
    <row r="269" spans="1:18" ht="31.5" customHeight="1" x14ac:dyDescent="0.3">
      <c r="A269" s="25" t="s">
        <v>95</v>
      </c>
      <c r="B269" s="17" t="s">
        <v>105</v>
      </c>
      <c r="C269" s="17" t="s">
        <v>28</v>
      </c>
      <c r="D269" s="26"/>
      <c r="E269" s="37"/>
      <c r="F269" s="3">
        <f t="shared" si="63"/>
        <v>70</v>
      </c>
      <c r="G269" s="3">
        <f t="shared" si="63"/>
        <v>0</v>
      </c>
      <c r="H269" s="3">
        <f t="shared" si="56"/>
        <v>70</v>
      </c>
      <c r="I269" s="3">
        <f t="shared" si="63"/>
        <v>0</v>
      </c>
      <c r="J269" s="3">
        <f t="shared" si="57"/>
        <v>70</v>
      </c>
      <c r="K269" s="3">
        <f t="shared" si="63"/>
        <v>0</v>
      </c>
      <c r="L269" s="3">
        <f t="shared" si="58"/>
        <v>70</v>
      </c>
      <c r="M269" s="3">
        <f t="shared" si="63"/>
        <v>0</v>
      </c>
      <c r="N269" s="3">
        <f t="shared" si="59"/>
        <v>70</v>
      </c>
      <c r="O269" s="3">
        <f t="shared" si="63"/>
        <v>0</v>
      </c>
      <c r="P269" s="3">
        <f t="shared" si="60"/>
        <v>70</v>
      </c>
      <c r="Q269" s="3">
        <f t="shared" si="63"/>
        <v>0</v>
      </c>
      <c r="R269" s="3">
        <f t="shared" si="61"/>
        <v>70</v>
      </c>
    </row>
    <row r="270" spans="1:18" ht="45.75" customHeight="1" x14ac:dyDescent="0.3">
      <c r="A270" s="25" t="s">
        <v>375</v>
      </c>
      <c r="B270" s="17" t="s">
        <v>105</v>
      </c>
      <c r="C270" s="17" t="s">
        <v>28</v>
      </c>
      <c r="D270" s="17" t="s">
        <v>97</v>
      </c>
      <c r="E270" s="37"/>
      <c r="F270" s="3">
        <f t="shared" si="63"/>
        <v>70</v>
      </c>
      <c r="G270" s="3">
        <f t="shared" si="63"/>
        <v>0</v>
      </c>
      <c r="H270" s="3">
        <f t="shared" si="56"/>
        <v>70</v>
      </c>
      <c r="I270" s="3">
        <f t="shared" si="63"/>
        <v>0</v>
      </c>
      <c r="J270" s="3">
        <f t="shared" si="57"/>
        <v>70</v>
      </c>
      <c r="K270" s="3">
        <f t="shared" si="63"/>
        <v>0</v>
      </c>
      <c r="L270" s="3">
        <f t="shared" si="58"/>
        <v>70</v>
      </c>
      <c r="M270" s="3">
        <f t="shared" si="63"/>
        <v>0</v>
      </c>
      <c r="N270" s="3">
        <f t="shared" si="59"/>
        <v>70</v>
      </c>
      <c r="O270" s="3">
        <f t="shared" si="63"/>
        <v>0</v>
      </c>
      <c r="P270" s="3">
        <f t="shared" si="60"/>
        <v>70</v>
      </c>
      <c r="Q270" s="3">
        <f t="shared" si="63"/>
        <v>0</v>
      </c>
      <c r="R270" s="3">
        <f t="shared" si="61"/>
        <v>70</v>
      </c>
    </row>
    <row r="271" spans="1:18" ht="33.75" customHeight="1" x14ac:dyDescent="0.3">
      <c r="A271" s="25" t="s">
        <v>35</v>
      </c>
      <c r="B271" s="17" t="s">
        <v>105</v>
      </c>
      <c r="C271" s="17" t="s">
        <v>28</v>
      </c>
      <c r="D271" s="17" t="s">
        <v>97</v>
      </c>
      <c r="E271" s="17">
        <v>200</v>
      </c>
      <c r="F271" s="3">
        <f t="shared" si="63"/>
        <v>70</v>
      </c>
      <c r="G271" s="3">
        <f t="shared" si="63"/>
        <v>0</v>
      </c>
      <c r="H271" s="3">
        <f t="shared" si="56"/>
        <v>70</v>
      </c>
      <c r="I271" s="3">
        <f t="shared" si="63"/>
        <v>0</v>
      </c>
      <c r="J271" s="3">
        <f t="shared" si="57"/>
        <v>70</v>
      </c>
      <c r="K271" s="3">
        <f t="shared" si="63"/>
        <v>0</v>
      </c>
      <c r="L271" s="3">
        <f t="shared" si="58"/>
        <v>70</v>
      </c>
      <c r="M271" s="3">
        <f t="shared" si="63"/>
        <v>0</v>
      </c>
      <c r="N271" s="3">
        <f t="shared" si="59"/>
        <v>70</v>
      </c>
      <c r="O271" s="3">
        <f t="shared" si="63"/>
        <v>0</v>
      </c>
      <c r="P271" s="3">
        <f t="shared" si="60"/>
        <v>70</v>
      </c>
      <c r="Q271" s="3">
        <f t="shared" si="63"/>
        <v>0</v>
      </c>
      <c r="R271" s="3">
        <f t="shared" si="61"/>
        <v>70</v>
      </c>
    </row>
    <row r="272" spans="1:18" ht="33.6" customHeight="1" x14ac:dyDescent="0.3">
      <c r="A272" s="25" t="s">
        <v>36</v>
      </c>
      <c r="B272" s="17" t="s">
        <v>105</v>
      </c>
      <c r="C272" s="17" t="s">
        <v>28</v>
      </c>
      <c r="D272" s="17" t="s">
        <v>97</v>
      </c>
      <c r="E272" s="17">
        <v>240</v>
      </c>
      <c r="F272" s="3">
        <v>70</v>
      </c>
      <c r="G272" s="3"/>
      <c r="H272" s="3">
        <f t="shared" si="56"/>
        <v>70</v>
      </c>
      <c r="I272" s="3"/>
      <c r="J272" s="3">
        <f t="shared" si="57"/>
        <v>70</v>
      </c>
      <c r="K272" s="3"/>
      <c r="L272" s="3">
        <f t="shared" si="58"/>
        <v>70</v>
      </c>
      <c r="M272" s="3"/>
      <c r="N272" s="3">
        <f t="shared" si="59"/>
        <v>70</v>
      </c>
      <c r="O272" s="3"/>
      <c r="P272" s="3">
        <f t="shared" si="60"/>
        <v>70</v>
      </c>
      <c r="Q272" s="3"/>
      <c r="R272" s="3">
        <f t="shared" si="61"/>
        <v>70</v>
      </c>
    </row>
    <row r="273" spans="1:18" ht="48.6" customHeight="1" x14ac:dyDescent="0.3">
      <c r="A273" s="25" t="s">
        <v>106</v>
      </c>
      <c r="B273" s="17" t="s">
        <v>107</v>
      </c>
      <c r="C273" s="26"/>
      <c r="D273" s="26"/>
      <c r="E273" s="37"/>
      <c r="F273" s="3">
        <f t="shared" ref="F273:Q276" si="64">F274</f>
        <v>0</v>
      </c>
      <c r="G273" s="3">
        <f t="shared" si="64"/>
        <v>0</v>
      </c>
      <c r="H273" s="3">
        <f t="shared" si="56"/>
        <v>0</v>
      </c>
      <c r="I273" s="3">
        <f t="shared" si="64"/>
        <v>0</v>
      </c>
      <c r="J273" s="3">
        <f t="shared" si="57"/>
        <v>0</v>
      </c>
      <c r="K273" s="3">
        <f t="shared" si="64"/>
        <v>0</v>
      </c>
      <c r="L273" s="3">
        <f t="shared" si="58"/>
        <v>0</v>
      </c>
      <c r="M273" s="3">
        <f t="shared" si="64"/>
        <v>0</v>
      </c>
      <c r="N273" s="3">
        <f t="shared" si="59"/>
        <v>0</v>
      </c>
      <c r="O273" s="3">
        <f t="shared" si="64"/>
        <v>0</v>
      </c>
      <c r="P273" s="3">
        <f t="shared" si="60"/>
        <v>0</v>
      </c>
      <c r="Q273" s="3">
        <f t="shared" si="64"/>
        <v>0</v>
      </c>
      <c r="R273" s="3">
        <f t="shared" si="61"/>
        <v>0</v>
      </c>
    </row>
    <row r="274" spans="1:18" ht="31.5" customHeight="1" x14ac:dyDescent="0.3">
      <c r="A274" s="25" t="s">
        <v>95</v>
      </c>
      <c r="B274" s="17" t="s">
        <v>107</v>
      </c>
      <c r="C274" s="17" t="s">
        <v>28</v>
      </c>
      <c r="D274" s="26"/>
      <c r="E274" s="37"/>
      <c r="F274" s="3">
        <f t="shared" si="64"/>
        <v>0</v>
      </c>
      <c r="G274" s="3">
        <f t="shared" si="64"/>
        <v>0</v>
      </c>
      <c r="H274" s="3">
        <f t="shared" si="56"/>
        <v>0</v>
      </c>
      <c r="I274" s="3">
        <f t="shared" si="64"/>
        <v>0</v>
      </c>
      <c r="J274" s="3">
        <f t="shared" si="57"/>
        <v>0</v>
      </c>
      <c r="K274" s="3">
        <f t="shared" si="64"/>
        <v>0</v>
      </c>
      <c r="L274" s="3">
        <f t="shared" si="58"/>
        <v>0</v>
      </c>
      <c r="M274" s="3">
        <f t="shared" si="64"/>
        <v>0</v>
      </c>
      <c r="N274" s="3">
        <f t="shared" si="59"/>
        <v>0</v>
      </c>
      <c r="O274" s="3">
        <f t="shared" si="64"/>
        <v>0</v>
      </c>
      <c r="P274" s="3">
        <f t="shared" si="60"/>
        <v>0</v>
      </c>
      <c r="Q274" s="3">
        <f t="shared" si="64"/>
        <v>0</v>
      </c>
      <c r="R274" s="3">
        <f t="shared" si="61"/>
        <v>0</v>
      </c>
    </row>
    <row r="275" spans="1:18" ht="48" customHeight="1" x14ac:dyDescent="0.3">
      <c r="A275" s="25" t="s">
        <v>375</v>
      </c>
      <c r="B275" s="17" t="s">
        <v>107</v>
      </c>
      <c r="C275" s="17" t="s">
        <v>28</v>
      </c>
      <c r="D275" s="17" t="s">
        <v>97</v>
      </c>
      <c r="E275" s="37"/>
      <c r="F275" s="3">
        <f t="shared" si="64"/>
        <v>0</v>
      </c>
      <c r="G275" s="3">
        <f t="shared" si="64"/>
        <v>0</v>
      </c>
      <c r="H275" s="3">
        <f t="shared" si="56"/>
        <v>0</v>
      </c>
      <c r="I275" s="3">
        <f t="shared" si="64"/>
        <v>0</v>
      </c>
      <c r="J275" s="3">
        <f t="shared" si="57"/>
        <v>0</v>
      </c>
      <c r="K275" s="3">
        <f t="shared" si="64"/>
        <v>0</v>
      </c>
      <c r="L275" s="3">
        <f t="shared" si="58"/>
        <v>0</v>
      </c>
      <c r="M275" s="3">
        <f t="shared" si="64"/>
        <v>0</v>
      </c>
      <c r="N275" s="3">
        <f t="shared" si="59"/>
        <v>0</v>
      </c>
      <c r="O275" s="3">
        <f t="shared" si="64"/>
        <v>0</v>
      </c>
      <c r="P275" s="3">
        <f t="shared" si="60"/>
        <v>0</v>
      </c>
      <c r="Q275" s="3">
        <f t="shared" si="64"/>
        <v>0</v>
      </c>
      <c r="R275" s="3">
        <f t="shared" si="61"/>
        <v>0</v>
      </c>
    </row>
    <row r="276" spans="1:18" ht="33" customHeight="1" x14ac:dyDescent="0.3">
      <c r="A276" s="25" t="s">
        <v>35</v>
      </c>
      <c r="B276" s="17" t="s">
        <v>107</v>
      </c>
      <c r="C276" s="17" t="s">
        <v>28</v>
      </c>
      <c r="D276" s="17" t="s">
        <v>97</v>
      </c>
      <c r="E276" s="17">
        <v>200</v>
      </c>
      <c r="F276" s="3">
        <f t="shared" si="64"/>
        <v>0</v>
      </c>
      <c r="G276" s="3">
        <f t="shared" si="64"/>
        <v>0</v>
      </c>
      <c r="H276" s="3">
        <f t="shared" si="56"/>
        <v>0</v>
      </c>
      <c r="I276" s="3">
        <f t="shared" si="64"/>
        <v>0</v>
      </c>
      <c r="J276" s="3">
        <f t="shared" si="57"/>
        <v>0</v>
      </c>
      <c r="K276" s="3">
        <f t="shared" si="64"/>
        <v>0</v>
      </c>
      <c r="L276" s="3">
        <f t="shared" si="58"/>
        <v>0</v>
      </c>
      <c r="M276" s="3">
        <f t="shared" si="64"/>
        <v>0</v>
      </c>
      <c r="N276" s="3">
        <f t="shared" si="59"/>
        <v>0</v>
      </c>
      <c r="O276" s="3">
        <f t="shared" si="64"/>
        <v>0</v>
      </c>
      <c r="P276" s="3">
        <f t="shared" si="60"/>
        <v>0</v>
      </c>
      <c r="Q276" s="3">
        <f t="shared" si="64"/>
        <v>0</v>
      </c>
      <c r="R276" s="3">
        <f t="shared" si="61"/>
        <v>0</v>
      </c>
    </row>
    <row r="277" spans="1:18" ht="46.9" customHeight="1" x14ac:dyDescent="0.3">
      <c r="A277" s="25" t="s">
        <v>36</v>
      </c>
      <c r="B277" s="17" t="s">
        <v>107</v>
      </c>
      <c r="C277" s="17" t="s">
        <v>28</v>
      </c>
      <c r="D277" s="17" t="s">
        <v>97</v>
      </c>
      <c r="E277" s="17">
        <v>240</v>
      </c>
      <c r="F277" s="3"/>
      <c r="G277" s="3"/>
      <c r="H277" s="3">
        <f t="shared" si="56"/>
        <v>0</v>
      </c>
      <c r="I277" s="3"/>
      <c r="J277" s="3">
        <f t="shared" si="57"/>
        <v>0</v>
      </c>
      <c r="K277" s="3"/>
      <c r="L277" s="3">
        <f t="shared" si="58"/>
        <v>0</v>
      </c>
      <c r="M277" s="3"/>
      <c r="N277" s="3">
        <f t="shared" si="59"/>
        <v>0</v>
      </c>
      <c r="O277" s="3"/>
      <c r="P277" s="3">
        <f t="shared" si="60"/>
        <v>0</v>
      </c>
      <c r="Q277" s="3"/>
      <c r="R277" s="3">
        <f t="shared" si="61"/>
        <v>0</v>
      </c>
    </row>
    <row r="278" spans="1:18" ht="95.25" customHeight="1" x14ac:dyDescent="0.3">
      <c r="A278" s="34" t="s">
        <v>693</v>
      </c>
      <c r="B278" s="15" t="s">
        <v>108</v>
      </c>
      <c r="C278" s="26"/>
      <c r="D278" s="26"/>
      <c r="E278" s="37"/>
      <c r="F278" s="2">
        <f t="shared" ref="F278:Q281" si="65">F279</f>
        <v>3124.5</v>
      </c>
      <c r="G278" s="2">
        <f t="shared" si="65"/>
        <v>0</v>
      </c>
      <c r="H278" s="2">
        <f t="shared" si="56"/>
        <v>3124.5</v>
      </c>
      <c r="I278" s="2">
        <f t="shared" si="65"/>
        <v>0</v>
      </c>
      <c r="J278" s="2">
        <f t="shared" si="57"/>
        <v>3124.5</v>
      </c>
      <c r="K278" s="2">
        <f t="shared" si="65"/>
        <v>0</v>
      </c>
      <c r="L278" s="2">
        <f t="shared" si="58"/>
        <v>3124.5</v>
      </c>
      <c r="M278" s="2">
        <f t="shared" si="65"/>
        <v>0</v>
      </c>
      <c r="N278" s="2">
        <f t="shared" si="59"/>
        <v>3124.5</v>
      </c>
      <c r="O278" s="2">
        <f t="shared" si="65"/>
        <v>0</v>
      </c>
      <c r="P278" s="2">
        <f t="shared" si="60"/>
        <v>3124.5</v>
      </c>
      <c r="Q278" s="2">
        <f t="shared" si="65"/>
        <v>0</v>
      </c>
      <c r="R278" s="2">
        <f t="shared" si="61"/>
        <v>3124.5</v>
      </c>
    </row>
    <row r="279" spans="1:18" ht="30" x14ac:dyDescent="0.3">
      <c r="A279" s="25" t="s">
        <v>447</v>
      </c>
      <c r="B279" s="17" t="s">
        <v>110</v>
      </c>
      <c r="C279" s="26"/>
      <c r="D279" s="26"/>
      <c r="E279" s="37"/>
      <c r="F279" s="3">
        <f t="shared" si="65"/>
        <v>3124.5</v>
      </c>
      <c r="G279" s="3">
        <f t="shared" si="65"/>
        <v>0</v>
      </c>
      <c r="H279" s="3">
        <f t="shared" si="56"/>
        <v>3124.5</v>
      </c>
      <c r="I279" s="3">
        <f t="shared" si="65"/>
        <v>0</v>
      </c>
      <c r="J279" s="3">
        <f t="shared" si="57"/>
        <v>3124.5</v>
      </c>
      <c r="K279" s="3">
        <f t="shared" si="65"/>
        <v>0</v>
      </c>
      <c r="L279" s="3">
        <f t="shared" si="58"/>
        <v>3124.5</v>
      </c>
      <c r="M279" s="3">
        <f t="shared" si="65"/>
        <v>0</v>
      </c>
      <c r="N279" s="3">
        <f t="shared" si="59"/>
        <v>3124.5</v>
      </c>
      <c r="O279" s="3">
        <f t="shared" si="65"/>
        <v>0</v>
      </c>
      <c r="P279" s="3">
        <f t="shared" si="60"/>
        <v>3124.5</v>
      </c>
      <c r="Q279" s="3">
        <f t="shared" si="65"/>
        <v>0</v>
      </c>
      <c r="R279" s="3">
        <f t="shared" si="61"/>
        <v>3124.5</v>
      </c>
    </row>
    <row r="280" spans="1:18" ht="30" x14ac:dyDescent="0.3">
      <c r="A280" s="25" t="s">
        <v>379</v>
      </c>
      <c r="B280" s="17" t="s">
        <v>112</v>
      </c>
      <c r="C280" s="26"/>
      <c r="D280" s="26"/>
      <c r="E280" s="37"/>
      <c r="F280" s="3">
        <f t="shared" si="65"/>
        <v>3124.5</v>
      </c>
      <c r="G280" s="3">
        <f t="shared" si="65"/>
        <v>0</v>
      </c>
      <c r="H280" s="3">
        <f t="shared" si="56"/>
        <v>3124.5</v>
      </c>
      <c r="I280" s="3">
        <f t="shared" si="65"/>
        <v>0</v>
      </c>
      <c r="J280" s="3">
        <f t="shared" si="57"/>
        <v>3124.5</v>
      </c>
      <c r="K280" s="3">
        <f t="shared" si="65"/>
        <v>0</v>
      </c>
      <c r="L280" s="3">
        <f t="shared" si="58"/>
        <v>3124.5</v>
      </c>
      <c r="M280" s="3">
        <f t="shared" si="65"/>
        <v>0</v>
      </c>
      <c r="N280" s="3">
        <f t="shared" si="59"/>
        <v>3124.5</v>
      </c>
      <c r="O280" s="3">
        <f t="shared" si="65"/>
        <v>0</v>
      </c>
      <c r="P280" s="3">
        <f t="shared" si="60"/>
        <v>3124.5</v>
      </c>
      <c r="Q280" s="3">
        <f t="shared" si="65"/>
        <v>0</v>
      </c>
      <c r="R280" s="3">
        <f t="shared" si="61"/>
        <v>3124.5</v>
      </c>
    </row>
    <row r="281" spans="1:18" ht="30" x14ac:dyDescent="0.3">
      <c r="A281" s="25" t="s">
        <v>95</v>
      </c>
      <c r="B281" s="17" t="s">
        <v>112</v>
      </c>
      <c r="C281" s="17" t="s">
        <v>28</v>
      </c>
      <c r="D281" s="26"/>
      <c r="E281" s="37"/>
      <c r="F281" s="3">
        <f t="shared" si="65"/>
        <v>3124.5</v>
      </c>
      <c r="G281" s="3">
        <f t="shared" si="65"/>
        <v>0</v>
      </c>
      <c r="H281" s="3">
        <f t="shared" si="56"/>
        <v>3124.5</v>
      </c>
      <c r="I281" s="3">
        <f t="shared" si="65"/>
        <v>0</v>
      </c>
      <c r="J281" s="3">
        <f t="shared" si="57"/>
        <v>3124.5</v>
      </c>
      <c r="K281" s="3">
        <f t="shared" si="65"/>
        <v>0</v>
      </c>
      <c r="L281" s="3">
        <f t="shared" si="58"/>
        <v>3124.5</v>
      </c>
      <c r="M281" s="3">
        <f t="shared" si="65"/>
        <v>0</v>
      </c>
      <c r="N281" s="3">
        <f t="shared" si="59"/>
        <v>3124.5</v>
      </c>
      <c r="O281" s="3">
        <f t="shared" si="65"/>
        <v>0</v>
      </c>
      <c r="P281" s="3">
        <f t="shared" si="60"/>
        <v>3124.5</v>
      </c>
      <c r="Q281" s="3">
        <f t="shared" si="65"/>
        <v>0</v>
      </c>
      <c r="R281" s="3">
        <f t="shared" si="61"/>
        <v>3124.5</v>
      </c>
    </row>
    <row r="282" spans="1:18" ht="45.75" customHeight="1" x14ac:dyDescent="0.3">
      <c r="A282" s="25" t="s">
        <v>375</v>
      </c>
      <c r="B282" s="17" t="s">
        <v>112</v>
      </c>
      <c r="C282" s="17" t="s">
        <v>28</v>
      </c>
      <c r="D282" s="17" t="s">
        <v>97</v>
      </c>
      <c r="E282" s="37"/>
      <c r="F282" s="3">
        <f>F283+F285+F287</f>
        <v>3124.5</v>
      </c>
      <c r="G282" s="3">
        <f>G283+G285+G287</f>
        <v>0</v>
      </c>
      <c r="H282" s="3">
        <f t="shared" si="56"/>
        <v>3124.5</v>
      </c>
      <c r="I282" s="3">
        <f>I283+I285+I287</f>
        <v>0</v>
      </c>
      <c r="J282" s="3">
        <f t="shared" si="57"/>
        <v>3124.5</v>
      </c>
      <c r="K282" s="3">
        <f>K283+K285+K287</f>
        <v>0</v>
      </c>
      <c r="L282" s="3">
        <f t="shared" si="58"/>
        <v>3124.5</v>
      </c>
      <c r="M282" s="3">
        <f>M283+M285+M287</f>
        <v>0</v>
      </c>
      <c r="N282" s="3">
        <f t="shared" si="59"/>
        <v>3124.5</v>
      </c>
      <c r="O282" s="3">
        <f>O283+O285+O287</f>
        <v>0</v>
      </c>
      <c r="P282" s="3">
        <f t="shared" si="60"/>
        <v>3124.5</v>
      </c>
      <c r="Q282" s="3">
        <f>Q283+Q285+Q287</f>
        <v>0</v>
      </c>
      <c r="R282" s="3">
        <f t="shared" si="61"/>
        <v>3124.5</v>
      </c>
    </row>
    <row r="283" spans="1:18" ht="90" x14ac:dyDescent="0.3">
      <c r="A283" s="25" t="s">
        <v>23</v>
      </c>
      <c r="B283" s="17" t="s">
        <v>112</v>
      </c>
      <c r="C283" s="17" t="s">
        <v>28</v>
      </c>
      <c r="D283" s="17" t="s">
        <v>97</v>
      </c>
      <c r="E283" s="17">
        <v>100</v>
      </c>
      <c r="F283" s="3">
        <f>F284</f>
        <v>2558</v>
      </c>
      <c r="G283" s="3">
        <f>G284</f>
        <v>0</v>
      </c>
      <c r="H283" s="3">
        <f t="shared" si="56"/>
        <v>2558</v>
      </c>
      <c r="I283" s="3">
        <f>I284</f>
        <v>0</v>
      </c>
      <c r="J283" s="3">
        <f t="shared" si="57"/>
        <v>2558</v>
      </c>
      <c r="K283" s="3">
        <f>K284</f>
        <v>0</v>
      </c>
      <c r="L283" s="3">
        <f t="shared" si="58"/>
        <v>2558</v>
      </c>
      <c r="M283" s="3">
        <f>M284</f>
        <v>0</v>
      </c>
      <c r="N283" s="3">
        <f t="shared" si="59"/>
        <v>2558</v>
      </c>
      <c r="O283" s="3">
        <f>O284</f>
        <v>0</v>
      </c>
      <c r="P283" s="3">
        <f t="shared" si="60"/>
        <v>2558</v>
      </c>
      <c r="Q283" s="3">
        <f>Q284</f>
        <v>0</v>
      </c>
      <c r="R283" s="3">
        <f t="shared" si="61"/>
        <v>2558</v>
      </c>
    </row>
    <row r="284" spans="1:18" ht="30" x14ac:dyDescent="0.3">
      <c r="A284" s="25" t="s">
        <v>85</v>
      </c>
      <c r="B284" s="17" t="s">
        <v>112</v>
      </c>
      <c r="C284" s="17" t="s">
        <v>28</v>
      </c>
      <c r="D284" s="17" t="s">
        <v>97</v>
      </c>
      <c r="E284" s="17">
        <v>110</v>
      </c>
      <c r="F284" s="3">
        <v>2558</v>
      </c>
      <c r="G284" s="3"/>
      <c r="H284" s="3">
        <f t="shared" si="56"/>
        <v>2558</v>
      </c>
      <c r="I284" s="3"/>
      <c r="J284" s="3">
        <f t="shared" si="57"/>
        <v>2558</v>
      </c>
      <c r="K284" s="3"/>
      <c r="L284" s="3">
        <f t="shared" si="58"/>
        <v>2558</v>
      </c>
      <c r="M284" s="3"/>
      <c r="N284" s="3">
        <f t="shared" si="59"/>
        <v>2558</v>
      </c>
      <c r="O284" s="3"/>
      <c r="P284" s="3">
        <f t="shared" si="60"/>
        <v>2558</v>
      </c>
      <c r="Q284" s="3"/>
      <c r="R284" s="3">
        <f t="shared" si="61"/>
        <v>2558</v>
      </c>
    </row>
    <row r="285" spans="1:18" ht="30" x14ac:dyDescent="0.3">
      <c r="A285" s="25" t="s">
        <v>35</v>
      </c>
      <c r="B285" s="17" t="s">
        <v>112</v>
      </c>
      <c r="C285" s="17" t="s">
        <v>28</v>
      </c>
      <c r="D285" s="17" t="s">
        <v>97</v>
      </c>
      <c r="E285" s="17">
        <v>200</v>
      </c>
      <c r="F285" s="3">
        <f>F286</f>
        <v>562.5</v>
      </c>
      <c r="G285" s="3">
        <f>G286</f>
        <v>0</v>
      </c>
      <c r="H285" s="3">
        <f t="shared" si="56"/>
        <v>562.5</v>
      </c>
      <c r="I285" s="3">
        <f>I286</f>
        <v>0</v>
      </c>
      <c r="J285" s="3">
        <f t="shared" si="57"/>
        <v>562.5</v>
      </c>
      <c r="K285" s="3">
        <f>K286</f>
        <v>0</v>
      </c>
      <c r="L285" s="3">
        <f t="shared" si="58"/>
        <v>562.5</v>
      </c>
      <c r="M285" s="3">
        <f>M286</f>
        <v>0</v>
      </c>
      <c r="N285" s="3">
        <f t="shared" si="59"/>
        <v>562.5</v>
      </c>
      <c r="O285" s="3">
        <f>O286</f>
        <v>0</v>
      </c>
      <c r="P285" s="3">
        <f t="shared" si="60"/>
        <v>562.5</v>
      </c>
      <c r="Q285" s="3">
        <f>Q286</f>
        <v>0</v>
      </c>
      <c r="R285" s="3">
        <f t="shared" si="61"/>
        <v>562.5</v>
      </c>
    </row>
    <row r="286" spans="1:18" ht="34.15" customHeight="1" x14ac:dyDescent="0.3">
      <c r="A286" s="25" t="s">
        <v>36</v>
      </c>
      <c r="B286" s="17" t="s">
        <v>112</v>
      </c>
      <c r="C286" s="17" t="s">
        <v>28</v>
      </c>
      <c r="D286" s="17" t="s">
        <v>97</v>
      </c>
      <c r="E286" s="17">
        <v>240</v>
      </c>
      <c r="F286" s="3">
        <v>562.5</v>
      </c>
      <c r="G286" s="3"/>
      <c r="H286" s="3">
        <f t="shared" si="56"/>
        <v>562.5</v>
      </c>
      <c r="I286" s="3"/>
      <c r="J286" s="3">
        <f t="shared" si="57"/>
        <v>562.5</v>
      </c>
      <c r="K286" s="3"/>
      <c r="L286" s="3">
        <f t="shared" si="58"/>
        <v>562.5</v>
      </c>
      <c r="M286" s="3"/>
      <c r="N286" s="3">
        <f t="shared" si="59"/>
        <v>562.5</v>
      </c>
      <c r="O286" s="3"/>
      <c r="P286" s="3">
        <f t="shared" si="60"/>
        <v>562.5</v>
      </c>
      <c r="Q286" s="3"/>
      <c r="R286" s="3">
        <f t="shared" si="61"/>
        <v>562.5</v>
      </c>
    </row>
    <row r="287" spans="1:18" x14ac:dyDescent="0.3">
      <c r="A287" s="25" t="s">
        <v>37</v>
      </c>
      <c r="B287" s="17" t="s">
        <v>112</v>
      </c>
      <c r="C287" s="17" t="s">
        <v>28</v>
      </c>
      <c r="D287" s="17" t="s">
        <v>97</v>
      </c>
      <c r="E287" s="17">
        <v>800</v>
      </c>
      <c r="F287" s="3">
        <f>F288</f>
        <v>4</v>
      </c>
      <c r="G287" s="3">
        <f>G288</f>
        <v>0</v>
      </c>
      <c r="H287" s="3">
        <f t="shared" si="56"/>
        <v>4</v>
      </c>
      <c r="I287" s="3">
        <f>I288</f>
        <v>0</v>
      </c>
      <c r="J287" s="3">
        <f t="shared" si="57"/>
        <v>4</v>
      </c>
      <c r="K287" s="3">
        <f>K288</f>
        <v>0</v>
      </c>
      <c r="L287" s="3">
        <f t="shared" si="58"/>
        <v>4</v>
      </c>
      <c r="M287" s="3">
        <f>M288</f>
        <v>0</v>
      </c>
      <c r="N287" s="3">
        <f t="shared" si="59"/>
        <v>4</v>
      </c>
      <c r="O287" s="3">
        <f>O288</f>
        <v>0</v>
      </c>
      <c r="P287" s="3">
        <f t="shared" si="60"/>
        <v>4</v>
      </c>
      <c r="Q287" s="3">
        <f>Q288</f>
        <v>0</v>
      </c>
      <c r="R287" s="3">
        <f t="shared" si="61"/>
        <v>4</v>
      </c>
    </row>
    <row r="288" spans="1:18" x14ac:dyDescent="0.3">
      <c r="A288" s="25" t="s">
        <v>38</v>
      </c>
      <c r="B288" s="17" t="s">
        <v>112</v>
      </c>
      <c r="C288" s="17" t="s">
        <v>28</v>
      </c>
      <c r="D288" s="17" t="s">
        <v>97</v>
      </c>
      <c r="E288" s="17">
        <v>850</v>
      </c>
      <c r="F288" s="3">
        <v>4</v>
      </c>
      <c r="G288" s="3"/>
      <c r="H288" s="3">
        <f t="shared" si="56"/>
        <v>4</v>
      </c>
      <c r="I288" s="3"/>
      <c r="J288" s="3">
        <f t="shared" si="57"/>
        <v>4</v>
      </c>
      <c r="K288" s="3"/>
      <c r="L288" s="3">
        <f t="shared" si="58"/>
        <v>4</v>
      </c>
      <c r="M288" s="3"/>
      <c r="N288" s="3">
        <f t="shared" si="59"/>
        <v>4</v>
      </c>
      <c r="O288" s="3"/>
      <c r="P288" s="3">
        <f t="shared" si="60"/>
        <v>4</v>
      </c>
      <c r="Q288" s="3"/>
      <c r="R288" s="3">
        <f t="shared" si="61"/>
        <v>4</v>
      </c>
    </row>
    <row r="289" spans="1:18" ht="41.25" customHeight="1" x14ac:dyDescent="0.3">
      <c r="A289" s="34" t="s">
        <v>674</v>
      </c>
      <c r="B289" s="15" t="s">
        <v>156</v>
      </c>
      <c r="C289" s="26"/>
      <c r="D289" s="26"/>
      <c r="E289" s="37"/>
      <c r="F289" s="2">
        <f>F290</f>
        <v>3271.1</v>
      </c>
      <c r="G289" s="2">
        <f>G290</f>
        <v>7512.6999999999989</v>
      </c>
      <c r="H289" s="2">
        <f t="shared" si="56"/>
        <v>10783.8</v>
      </c>
      <c r="I289" s="2">
        <f>I290</f>
        <v>0</v>
      </c>
      <c r="J289" s="2">
        <f t="shared" si="57"/>
        <v>10783.8</v>
      </c>
      <c r="K289" s="2">
        <f>K290</f>
        <v>0</v>
      </c>
      <c r="L289" s="2">
        <f t="shared" si="58"/>
        <v>10783.8</v>
      </c>
      <c r="M289" s="2">
        <f>M290</f>
        <v>5</v>
      </c>
      <c r="N289" s="2">
        <f t="shared" si="59"/>
        <v>10788.8</v>
      </c>
      <c r="O289" s="2">
        <f>O290</f>
        <v>0</v>
      </c>
      <c r="P289" s="2">
        <f t="shared" si="60"/>
        <v>10788.8</v>
      </c>
      <c r="Q289" s="2">
        <f>Q290</f>
        <v>0</v>
      </c>
      <c r="R289" s="2">
        <f t="shared" si="61"/>
        <v>10788.8</v>
      </c>
    </row>
    <row r="290" spans="1:18" ht="30" customHeight="1" x14ac:dyDescent="0.3">
      <c r="A290" s="25" t="s">
        <v>293</v>
      </c>
      <c r="B290" s="17" t="s">
        <v>570</v>
      </c>
      <c r="C290" s="26"/>
      <c r="D290" s="26"/>
      <c r="E290" s="37"/>
      <c r="F290" s="3">
        <f>F296</f>
        <v>3271.1</v>
      </c>
      <c r="G290" s="3">
        <f>G296+G291</f>
        <v>7512.6999999999989</v>
      </c>
      <c r="H290" s="3">
        <f t="shared" si="56"/>
        <v>10783.8</v>
      </c>
      <c r="I290" s="3">
        <f>I296+I291</f>
        <v>0</v>
      </c>
      <c r="J290" s="3">
        <f t="shared" si="57"/>
        <v>10783.8</v>
      </c>
      <c r="K290" s="3">
        <f>K296+K291</f>
        <v>0</v>
      </c>
      <c r="L290" s="3">
        <f t="shared" si="58"/>
        <v>10783.8</v>
      </c>
      <c r="M290" s="3">
        <f>M296+M291</f>
        <v>5</v>
      </c>
      <c r="N290" s="3">
        <f t="shared" si="59"/>
        <v>10788.8</v>
      </c>
      <c r="O290" s="3">
        <f>O296+O291</f>
        <v>0</v>
      </c>
      <c r="P290" s="3">
        <f t="shared" si="60"/>
        <v>10788.8</v>
      </c>
      <c r="Q290" s="3">
        <f>Q296+Q291</f>
        <v>0</v>
      </c>
      <c r="R290" s="3">
        <f t="shared" si="61"/>
        <v>10788.8</v>
      </c>
    </row>
    <row r="291" spans="1:18" ht="30" customHeight="1" x14ac:dyDescent="0.3">
      <c r="A291" s="7" t="s">
        <v>789</v>
      </c>
      <c r="B291" s="17" t="s">
        <v>791</v>
      </c>
      <c r="C291" s="26"/>
      <c r="D291" s="26"/>
      <c r="E291" s="37"/>
      <c r="F291" s="3"/>
      <c r="G291" s="3">
        <f>G292</f>
        <v>10783.8</v>
      </c>
      <c r="H291" s="3">
        <f t="shared" si="56"/>
        <v>10783.8</v>
      </c>
      <c r="I291" s="3">
        <f>I292</f>
        <v>0</v>
      </c>
      <c r="J291" s="3">
        <f t="shared" si="57"/>
        <v>10783.8</v>
      </c>
      <c r="K291" s="3">
        <f>K292</f>
        <v>0</v>
      </c>
      <c r="L291" s="3">
        <f t="shared" si="58"/>
        <v>10783.8</v>
      </c>
      <c r="M291" s="3">
        <f>M292</f>
        <v>0</v>
      </c>
      <c r="N291" s="3">
        <f t="shared" si="59"/>
        <v>10783.8</v>
      </c>
      <c r="O291" s="3">
        <f>O292</f>
        <v>0</v>
      </c>
      <c r="P291" s="3">
        <f t="shared" si="60"/>
        <v>10783.8</v>
      </c>
      <c r="Q291" s="3">
        <f>Q292</f>
        <v>0</v>
      </c>
      <c r="R291" s="3">
        <f t="shared" si="61"/>
        <v>10783.8</v>
      </c>
    </row>
    <row r="292" spans="1:18" ht="16.899999999999999" customHeight="1" x14ac:dyDescent="0.3">
      <c r="A292" s="25" t="s">
        <v>280</v>
      </c>
      <c r="B292" s="17" t="s">
        <v>791</v>
      </c>
      <c r="C292" s="17">
        <v>10</v>
      </c>
      <c r="D292" s="26"/>
      <c r="E292" s="37"/>
      <c r="F292" s="3"/>
      <c r="G292" s="3">
        <f>G293</f>
        <v>10783.8</v>
      </c>
      <c r="H292" s="3">
        <f t="shared" si="56"/>
        <v>10783.8</v>
      </c>
      <c r="I292" s="3">
        <f>I293</f>
        <v>0</v>
      </c>
      <c r="J292" s="3">
        <f t="shared" si="57"/>
        <v>10783.8</v>
      </c>
      <c r="K292" s="3">
        <f>K293</f>
        <v>0</v>
      </c>
      <c r="L292" s="3">
        <f t="shared" si="58"/>
        <v>10783.8</v>
      </c>
      <c r="M292" s="3">
        <f>M293</f>
        <v>0</v>
      </c>
      <c r="N292" s="3">
        <f t="shared" si="59"/>
        <v>10783.8</v>
      </c>
      <c r="O292" s="3">
        <f>O293</f>
        <v>0</v>
      </c>
      <c r="P292" s="3">
        <f t="shared" si="60"/>
        <v>10783.8</v>
      </c>
      <c r="Q292" s="3">
        <f>Q293</f>
        <v>0</v>
      </c>
      <c r="R292" s="3">
        <f t="shared" si="61"/>
        <v>10783.8</v>
      </c>
    </row>
    <row r="293" spans="1:18" ht="16.899999999999999" customHeight="1" x14ac:dyDescent="0.3">
      <c r="A293" s="25" t="s">
        <v>448</v>
      </c>
      <c r="B293" s="17" t="s">
        <v>791</v>
      </c>
      <c r="C293" s="17">
        <v>10</v>
      </c>
      <c r="D293" s="17" t="s">
        <v>28</v>
      </c>
      <c r="E293" s="37"/>
      <c r="F293" s="3"/>
      <c r="G293" s="3">
        <f>G294</f>
        <v>10783.8</v>
      </c>
      <c r="H293" s="3">
        <f t="shared" si="56"/>
        <v>10783.8</v>
      </c>
      <c r="I293" s="3">
        <f>I294</f>
        <v>0</v>
      </c>
      <c r="J293" s="3">
        <f t="shared" si="57"/>
        <v>10783.8</v>
      </c>
      <c r="K293" s="3">
        <f>K294</f>
        <v>0</v>
      </c>
      <c r="L293" s="3">
        <f t="shared" si="58"/>
        <v>10783.8</v>
      </c>
      <c r="M293" s="3">
        <f>M294</f>
        <v>0</v>
      </c>
      <c r="N293" s="3">
        <f t="shared" si="59"/>
        <v>10783.8</v>
      </c>
      <c r="O293" s="3">
        <f>O294</f>
        <v>0</v>
      </c>
      <c r="P293" s="3">
        <f t="shared" si="60"/>
        <v>10783.8</v>
      </c>
      <c r="Q293" s="3">
        <f>Q294</f>
        <v>0</v>
      </c>
      <c r="R293" s="3">
        <f t="shared" si="61"/>
        <v>10783.8</v>
      </c>
    </row>
    <row r="294" spans="1:18" ht="30" customHeight="1" x14ac:dyDescent="0.3">
      <c r="A294" s="25" t="s">
        <v>288</v>
      </c>
      <c r="B294" s="17" t="s">
        <v>791</v>
      </c>
      <c r="C294" s="17">
        <v>10</v>
      </c>
      <c r="D294" s="17" t="s">
        <v>28</v>
      </c>
      <c r="E294" s="17">
        <v>300</v>
      </c>
      <c r="F294" s="3"/>
      <c r="G294" s="3">
        <f>G295</f>
        <v>10783.8</v>
      </c>
      <c r="H294" s="3">
        <f t="shared" si="56"/>
        <v>10783.8</v>
      </c>
      <c r="I294" s="3">
        <f>I295</f>
        <v>0</v>
      </c>
      <c r="J294" s="3">
        <f t="shared" si="57"/>
        <v>10783.8</v>
      </c>
      <c r="K294" s="3">
        <f>K295</f>
        <v>0</v>
      </c>
      <c r="L294" s="3">
        <f t="shared" si="58"/>
        <v>10783.8</v>
      </c>
      <c r="M294" s="3">
        <f>M295</f>
        <v>0</v>
      </c>
      <c r="N294" s="3">
        <f t="shared" si="59"/>
        <v>10783.8</v>
      </c>
      <c r="O294" s="3">
        <f>O295</f>
        <v>0</v>
      </c>
      <c r="P294" s="3">
        <f t="shared" si="60"/>
        <v>10783.8</v>
      </c>
      <c r="Q294" s="3">
        <f>Q295</f>
        <v>0</v>
      </c>
      <c r="R294" s="3">
        <f t="shared" si="61"/>
        <v>10783.8</v>
      </c>
    </row>
    <row r="295" spans="1:18" ht="30" customHeight="1" x14ac:dyDescent="0.3">
      <c r="A295" s="25" t="s">
        <v>295</v>
      </c>
      <c r="B295" s="17" t="s">
        <v>791</v>
      </c>
      <c r="C295" s="17">
        <v>10</v>
      </c>
      <c r="D295" s="17" t="s">
        <v>28</v>
      </c>
      <c r="E295" s="17">
        <v>320</v>
      </c>
      <c r="F295" s="3"/>
      <c r="G295" s="3">
        <v>10783.8</v>
      </c>
      <c r="H295" s="3">
        <f t="shared" si="56"/>
        <v>10783.8</v>
      </c>
      <c r="I295" s="3">
        <v>0</v>
      </c>
      <c r="J295" s="3">
        <f t="shared" si="57"/>
        <v>10783.8</v>
      </c>
      <c r="K295" s="3">
        <v>0</v>
      </c>
      <c r="L295" s="3">
        <f t="shared" si="58"/>
        <v>10783.8</v>
      </c>
      <c r="M295" s="3">
        <v>0</v>
      </c>
      <c r="N295" s="3">
        <f t="shared" si="59"/>
        <v>10783.8</v>
      </c>
      <c r="O295" s="3">
        <v>0</v>
      </c>
      <c r="P295" s="3">
        <f t="shared" si="60"/>
        <v>10783.8</v>
      </c>
      <c r="Q295" s="3">
        <v>0</v>
      </c>
      <c r="R295" s="3">
        <f t="shared" si="61"/>
        <v>10783.8</v>
      </c>
    </row>
    <row r="296" spans="1:18" ht="33.6" customHeight="1" x14ac:dyDescent="0.3">
      <c r="A296" s="25" t="s">
        <v>294</v>
      </c>
      <c r="B296" s="17" t="s">
        <v>580</v>
      </c>
      <c r="C296" s="26"/>
      <c r="D296" s="26"/>
      <c r="E296" s="37"/>
      <c r="F296" s="3">
        <f t="shared" ref="F296:Q299" si="66">F297</f>
        <v>3271.1</v>
      </c>
      <c r="G296" s="3">
        <f t="shared" si="66"/>
        <v>-3271.1</v>
      </c>
      <c r="H296" s="3">
        <f t="shared" si="56"/>
        <v>0</v>
      </c>
      <c r="I296" s="3">
        <f t="shared" si="66"/>
        <v>0</v>
      </c>
      <c r="J296" s="3">
        <f t="shared" si="57"/>
        <v>0</v>
      </c>
      <c r="K296" s="3">
        <f t="shared" si="66"/>
        <v>0</v>
      </c>
      <c r="L296" s="3">
        <f t="shared" si="58"/>
        <v>0</v>
      </c>
      <c r="M296" s="3">
        <f t="shared" si="66"/>
        <v>5</v>
      </c>
      <c r="N296" s="3">
        <f t="shared" si="59"/>
        <v>5</v>
      </c>
      <c r="O296" s="3">
        <f t="shared" si="66"/>
        <v>0</v>
      </c>
      <c r="P296" s="3">
        <f t="shared" si="60"/>
        <v>5</v>
      </c>
      <c r="Q296" s="3">
        <f t="shared" si="66"/>
        <v>0</v>
      </c>
      <c r="R296" s="3">
        <f t="shared" si="61"/>
        <v>5</v>
      </c>
    </row>
    <row r="297" spans="1:18" ht="14.25" customHeight="1" x14ac:dyDescent="0.3">
      <c r="A297" s="25" t="s">
        <v>280</v>
      </c>
      <c r="B297" s="17" t="s">
        <v>580</v>
      </c>
      <c r="C297" s="17">
        <v>10</v>
      </c>
      <c r="D297" s="26"/>
      <c r="E297" s="37"/>
      <c r="F297" s="3">
        <f t="shared" si="66"/>
        <v>3271.1</v>
      </c>
      <c r="G297" s="3">
        <f t="shared" si="66"/>
        <v>-3271.1</v>
      </c>
      <c r="H297" s="3">
        <f t="shared" si="56"/>
        <v>0</v>
      </c>
      <c r="I297" s="3">
        <f t="shared" si="66"/>
        <v>0</v>
      </c>
      <c r="J297" s="3">
        <f t="shared" si="57"/>
        <v>0</v>
      </c>
      <c r="K297" s="3">
        <f t="shared" si="66"/>
        <v>0</v>
      </c>
      <c r="L297" s="3">
        <f t="shared" si="58"/>
        <v>0</v>
      </c>
      <c r="M297" s="3">
        <f t="shared" si="66"/>
        <v>5</v>
      </c>
      <c r="N297" s="3">
        <f t="shared" si="59"/>
        <v>5</v>
      </c>
      <c r="O297" s="3">
        <f t="shared" si="66"/>
        <v>0</v>
      </c>
      <c r="P297" s="3">
        <f t="shared" si="60"/>
        <v>5</v>
      </c>
      <c r="Q297" s="3">
        <f t="shared" si="66"/>
        <v>0</v>
      </c>
      <c r="R297" s="3">
        <f t="shared" si="61"/>
        <v>5</v>
      </c>
    </row>
    <row r="298" spans="1:18" x14ac:dyDescent="0.3">
      <c r="A298" s="25" t="s">
        <v>448</v>
      </c>
      <c r="B298" s="17" t="s">
        <v>580</v>
      </c>
      <c r="C298" s="17">
        <v>10</v>
      </c>
      <c r="D298" s="17" t="s">
        <v>28</v>
      </c>
      <c r="E298" s="37"/>
      <c r="F298" s="3">
        <f t="shared" si="66"/>
        <v>3271.1</v>
      </c>
      <c r="G298" s="3">
        <f t="shared" si="66"/>
        <v>-3271.1</v>
      </c>
      <c r="H298" s="3">
        <f t="shared" si="56"/>
        <v>0</v>
      </c>
      <c r="I298" s="3">
        <f t="shared" si="66"/>
        <v>0</v>
      </c>
      <c r="J298" s="3">
        <f t="shared" si="57"/>
        <v>0</v>
      </c>
      <c r="K298" s="3">
        <f t="shared" si="66"/>
        <v>0</v>
      </c>
      <c r="L298" s="3">
        <f t="shared" si="58"/>
        <v>0</v>
      </c>
      <c r="M298" s="3">
        <f t="shared" si="66"/>
        <v>5</v>
      </c>
      <c r="N298" s="3">
        <f t="shared" si="59"/>
        <v>5</v>
      </c>
      <c r="O298" s="3">
        <f t="shared" si="66"/>
        <v>0</v>
      </c>
      <c r="P298" s="3">
        <f t="shared" si="60"/>
        <v>5</v>
      </c>
      <c r="Q298" s="3">
        <f t="shared" si="66"/>
        <v>0</v>
      </c>
      <c r="R298" s="3">
        <f t="shared" si="61"/>
        <v>5</v>
      </c>
    </row>
    <row r="299" spans="1:18" ht="30" x14ac:dyDescent="0.3">
      <c r="A299" s="25" t="s">
        <v>288</v>
      </c>
      <c r="B299" s="17" t="s">
        <v>580</v>
      </c>
      <c r="C299" s="17">
        <v>10</v>
      </c>
      <c r="D299" s="17" t="s">
        <v>28</v>
      </c>
      <c r="E299" s="17">
        <v>300</v>
      </c>
      <c r="F299" s="3">
        <f t="shared" si="66"/>
        <v>3271.1</v>
      </c>
      <c r="G299" s="3">
        <f t="shared" si="66"/>
        <v>-3271.1</v>
      </c>
      <c r="H299" s="3">
        <f t="shared" si="56"/>
        <v>0</v>
      </c>
      <c r="I299" s="3">
        <f t="shared" si="66"/>
        <v>0</v>
      </c>
      <c r="J299" s="3">
        <f t="shared" si="57"/>
        <v>0</v>
      </c>
      <c r="K299" s="3">
        <f t="shared" si="66"/>
        <v>0</v>
      </c>
      <c r="L299" s="3">
        <f t="shared" si="58"/>
        <v>0</v>
      </c>
      <c r="M299" s="3">
        <f t="shared" si="66"/>
        <v>5</v>
      </c>
      <c r="N299" s="3">
        <f t="shared" si="59"/>
        <v>5</v>
      </c>
      <c r="O299" s="3">
        <f t="shared" si="66"/>
        <v>0</v>
      </c>
      <c r="P299" s="3">
        <f t="shared" si="60"/>
        <v>5</v>
      </c>
      <c r="Q299" s="3">
        <f t="shared" si="66"/>
        <v>0</v>
      </c>
      <c r="R299" s="3">
        <f t="shared" si="61"/>
        <v>5</v>
      </c>
    </row>
    <row r="300" spans="1:18" ht="30" x14ac:dyDescent="0.3">
      <c r="A300" s="25" t="s">
        <v>295</v>
      </c>
      <c r="B300" s="17" t="s">
        <v>580</v>
      </c>
      <c r="C300" s="17">
        <v>10</v>
      </c>
      <c r="D300" s="17" t="s">
        <v>28</v>
      </c>
      <c r="E300" s="17">
        <v>320</v>
      </c>
      <c r="F300" s="3">
        <v>3271.1</v>
      </c>
      <c r="G300" s="3">
        <v>-3271.1</v>
      </c>
      <c r="H300" s="3">
        <f t="shared" si="56"/>
        <v>0</v>
      </c>
      <c r="I300" s="3">
        <v>0</v>
      </c>
      <c r="J300" s="3">
        <f t="shared" si="57"/>
        <v>0</v>
      </c>
      <c r="K300" s="3">
        <v>0</v>
      </c>
      <c r="L300" s="3">
        <f t="shared" si="58"/>
        <v>0</v>
      </c>
      <c r="M300" s="3">
        <v>5</v>
      </c>
      <c r="N300" s="3">
        <f t="shared" si="59"/>
        <v>5</v>
      </c>
      <c r="O300" s="3">
        <v>0</v>
      </c>
      <c r="P300" s="3">
        <f t="shared" si="60"/>
        <v>5</v>
      </c>
      <c r="Q300" s="3">
        <v>0</v>
      </c>
      <c r="R300" s="3">
        <f t="shared" si="61"/>
        <v>5</v>
      </c>
    </row>
    <row r="301" spans="1:18" ht="51.6" customHeight="1" x14ac:dyDescent="0.3">
      <c r="A301" s="34" t="s">
        <v>381</v>
      </c>
      <c r="B301" s="15" t="s">
        <v>157</v>
      </c>
      <c r="C301" s="26"/>
      <c r="D301" s="26"/>
      <c r="E301" s="37"/>
      <c r="F301" s="2">
        <f>F302</f>
        <v>0</v>
      </c>
      <c r="G301" s="2">
        <f>G302</f>
        <v>0</v>
      </c>
      <c r="H301" s="3">
        <f t="shared" si="56"/>
        <v>0</v>
      </c>
      <c r="I301" s="2">
        <f>I302</f>
        <v>0</v>
      </c>
      <c r="J301" s="3">
        <f t="shared" si="57"/>
        <v>0</v>
      </c>
      <c r="K301" s="2">
        <f>K302</f>
        <v>0</v>
      </c>
      <c r="L301" s="3">
        <f t="shared" si="58"/>
        <v>0</v>
      </c>
      <c r="M301" s="2">
        <f>M302</f>
        <v>0</v>
      </c>
      <c r="N301" s="3">
        <f t="shared" si="59"/>
        <v>0</v>
      </c>
      <c r="O301" s="2">
        <f>O302</f>
        <v>0</v>
      </c>
      <c r="P301" s="3">
        <f t="shared" si="60"/>
        <v>0</v>
      </c>
      <c r="Q301" s="2">
        <f>Q302</f>
        <v>0</v>
      </c>
      <c r="R301" s="3">
        <f t="shared" si="61"/>
        <v>0</v>
      </c>
    </row>
    <row r="302" spans="1:18" ht="46.5" customHeight="1" x14ac:dyDescent="0.3">
      <c r="A302" s="25" t="s">
        <v>158</v>
      </c>
      <c r="B302" s="17" t="s">
        <v>159</v>
      </c>
      <c r="C302" s="26"/>
      <c r="D302" s="26"/>
      <c r="E302" s="37"/>
      <c r="F302" s="3">
        <f>F303+F308+F313</f>
        <v>0</v>
      </c>
      <c r="G302" s="3">
        <f>G303+G308+G313</f>
        <v>0</v>
      </c>
      <c r="H302" s="3">
        <f t="shared" si="56"/>
        <v>0</v>
      </c>
      <c r="I302" s="3">
        <f>I303+I308+I313</f>
        <v>0</v>
      </c>
      <c r="J302" s="3">
        <f t="shared" si="57"/>
        <v>0</v>
      </c>
      <c r="K302" s="3">
        <f>K303+K308+K313</f>
        <v>0</v>
      </c>
      <c r="L302" s="3">
        <f t="shared" si="58"/>
        <v>0</v>
      </c>
      <c r="M302" s="3">
        <f>M303+M308+M313</f>
        <v>0</v>
      </c>
      <c r="N302" s="3">
        <f t="shared" si="59"/>
        <v>0</v>
      </c>
      <c r="O302" s="3">
        <f>O303+O308+O313</f>
        <v>0</v>
      </c>
      <c r="P302" s="3">
        <f t="shared" si="60"/>
        <v>0</v>
      </c>
      <c r="Q302" s="3">
        <f>Q303+Q308+Q313</f>
        <v>0</v>
      </c>
      <c r="R302" s="3">
        <f t="shared" si="61"/>
        <v>0</v>
      </c>
    </row>
    <row r="303" spans="1:18" ht="63.75" customHeight="1" x14ac:dyDescent="0.3">
      <c r="A303" s="25" t="s">
        <v>160</v>
      </c>
      <c r="B303" s="17" t="s">
        <v>161</v>
      </c>
      <c r="C303" s="26"/>
      <c r="D303" s="26"/>
      <c r="E303" s="37"/>
      <c r="F303" s="3">
        <f t="shared" ref="F303:Q306" si="67">F304</f>
        <v>0</v>
      </c>
      <c r="G303" s="3">
        <f t="shared" si="67"/>
        <v>0</v>
      </c>
      <c r="H303" s="3">
        <f t="shared" si="56"/>
        <v>0</v>
      </c>
      <c r="I303" s="3">
        <f t="shared" si="67"/>
        <v>0</v>
      </c>
      <c r="J303" s="3">
        <f t="shared" si="57"/>
        <v>0</v>
      </c>
      <c r="K303" s="3">
        <f t="shared" si="67"/>
        <v>0</v>
      </c>
      <c r="L303" s="3">
        <f t="shared" si="58"/>
        <v>0</v>
      </c>
      <c r="M303" s="3">
        <f t="shared" si="67"/>
        <v>0</v>
      </c>
      <c r="N303" s="3">
        <f t="shared" si="59"/>
        <v>0</v>
      </c>
      <c r="O303" s="3">
        <f t="shared" si="67"/>
        <v>0</v>
      </c>
      <c r="P303" s="3">
        <f t="shared" si="60"/>
        <v>0</v>
      </c>
      <c r="Q303" s="3">
        <f t="shared" si="67"/>
        <v>0</v>
      </c>
      <c r="R303" s="3">
        <f t="shared" si="61"/>
        <v>0</v>
      </c>
    </row>
    <row r="304" spans="1:18" ht="15.6" customHeight="1" x14ac:dyDescent="0.3">
      <c r="A304" s="25" t="s">
        <v>125</v>
      </c>
      <c r="B304" s="17" t="s">
        <v>161</v>
      </c>
      <c r="C304" s="17" t="s">
        <v>40</v>
      </c>
      <c r="D304" s="26"/>
      <c r="E304" s="37"/>
      <c r="F304" s="3">
        <f t="shared" si="67"/>
        <v>0</v>
      </c>
      <c r="G304" s="3">
        <f t="shared" si="67"/>
        <v>0</v>
      </c>
      <c r="H304" s="3">
        <f t="shared" si="56"/>
        <v>0</v>
      </c>
      <c r="I304" s="3">
        <f t="shared" si="67"/>
        <v>0</v>
      </c>
      <c r="J304" s="3">
        <f t="shared" si="57"/>
        <v>0</v>
      </c>
      <c r="K304" s="3">
        <f t="shared" si="67"/>
        <v>0</v>
      </c>
      <c r="L304" s="3">
        <f t="shared" si="58"/>
        <v>0</v>
      </c>
      <c r="M304" s="3">
        <f t="shared" si="67"/>
        <v>0</v>
      </c>
      <c r="N304" s="3">
        <f t="shared" si="59"/>
        <v>0</v>
      </c>
      <c r="O304" s="3">
        <f t="shared" si="67"/>
        <v>0</v>
      </c>
      <c r="P304" s="3">
        <f t="shared" si="60"/>
        <v>0</v>
      </c>
      <c r="Q304" s="3">
        <f t="shared" si="67"/>
        <v>0</v>
      </c>
      <c r="R304" s="3">
        <f t="shared" si="61"/>
        <v>0</v>
      </c>
    </row>
    <row r="305" spans="1:18" ht="31.15" customHeight="1" x14ac:dyDescent="0.3">
      <c r="A305" s="25" t="s">
        <v>151</v>
      </c>
      <c r="B305" s="17" t="s">
        <v>161</v>
      </c>
      <c r="C305" s="17" t="s">
        <v>40</v>
      </c>
      <c r="D305" s="17">
        <v>12</v>
      </c>
      <c r="E305" s="37"/>
      <c r="F305" s="3">
        <f t="shared" si="67"/>
        <v>0</v>
      </c>
      <c r="G305" s="3">
        <f t="shared" si="67"/>
        <v>0</v>
      </c>
      <c r="H305" s="3">
        <f t="shared" si="56"/>
        <v>0</v>
      </c>
      <c r="I305" s="3">
        <f t="shared" si="67"/>
        <v>0</v>
      </c>
      <c r="J305" s="3">
        <f t="shared" si="57"/>
        <v>0</v>
      </c>
      <c r="K305" s="3">
        <f t="shared" si="67"/>
        <v>0</v>
      </c>
      <c r="L305" s="3">
        <f t="shared" si="58"/>
        <v>0</v>
      </c>
      <c r="M305" s="3">
        <f t="shared" si="67"/>
        <v>0</v>
      </c>
      <c r="N305" s="3">
        <f t="shared" si="59"/>
        <v>0</v>
      </c>
      <c r="O305" s="3">
        <f t="shared" si="67"/>
        <v>0</v>
      </c>
      <c r="P305" s="3">
        <f t="shared" si="60"/>
        <v>0</v>
      </c>
      <c r="Q305" s="3">
        <f t="shared" si="67"/>
        <v>0</v>
      </c>
      <c r="R305" s="3">
        <f t="shared" si="61"/>
        <v>0</v>
      </c>
    </row>
    <row r="306" spans="1:18" ht="30" x14ac:dyDescent="0.3">
      <c r="A306" s="25" t="s">
        <v>35</v>
      </c>
      <c r="B306" s="17" t="s">
        <v>161</v>
      </c>
      <c r="C306" s="17" t="s">
        <v>40</v>
      </c>
      <c r="D306" s="17">
        <v>12</v>
      </c>
      <c r="E306" s="17">
        <v>200</v>
      </c>
      <c r="F306" s="3">
        <f t="shared" si="67"/>
        <v>0</v>
      </c>
      <c r="G306" s="3">
        <f t="shared" si="67"/>
        <v>0</v>
      </c>
      <c r="H306" s="3">
        <f t="shared" si="56"/>
        <v>0</v>
      </c>
      <c r="I306" s="3">
        <f t="shared" si="67"/>
        <v>0</v>
      </c>
      <c r="J306" s="3">
        <f t="shared" si="57"/>
        <v>0</v>
      </c>
      <c r="K306" s="3">
        <f t="shared" si="67"/>
        <v>0</v>
      </c>
      <c r="L306" s="3">
        <f t="shared" si="58"/>
        <v>0</v>
      </c>
      <c r="M306" s="3">
        <f t="shared" si="67"/>
        <v>0</v>
      </c>
      <c r="N306" s="3">
        <f t="shared" si="59"/>
        <v>0</v>
      </c>
      <c r="O306" s="3">
        <f t="shared" si="67"/>
        <v>0</v>
      </c>
      <c r="P306" s="3">
        <f t="shared" si="60"/>
        <v>0</v>
      </c>
      <c r="Q306" s="3">
        <f t="shared" si="67"/>
        <v>0</v>
      </c>
      <c r="R306" s="3">
        <f t="shared" si="61"/>
        <v>0</v>
      </c>
    </row>
    <row r="307" spans="1:18" ht="46.9" customHeight="1" x14ac:dyDescent="0.3">
      <c r="A307" s="25" t="s">
        <v>36</v>
      </c>
      <c r="B307" s="17" t="s">
        <v>161</v>
      </c>
      <c r="C307" s="17" t="s">
        <v>40</v>
      </c>
      <c r="D307" s="17">
        <v>12</v>
      </c>
      <c r="E307" s="17">
        <v>240</v>
      </c>
      <c r="F307" s="3"/>
      <c r="G307" s="3"/>
      <c r="H307" s="3">
        <f t="shared" si="56"/>
        <v>0</v>
      </c>
      <c r="I307" s="3"/>
      <c r="J307" s="3">
        <f t="shared" si="57"/>
        <v>0</v>
      </c>
      <c r="K307" s="3"/>
      <c r="L307" s="3">
        <f t="shared" si="58"/>
        <v>0</v>
      </c>
      <c r="M307" s="3"/>
      <c r="N307" s="3">
        <f t="shared" si="59"/>
        <v>0</v>
      </c>
      <c r="O307" s="3"/>
      <c r="P307" s="3">
        <f t="shared" si="60"/>
        <v>0</v>
      </c>
      <c r="Q307" s="3"/>
      <c r="R307" s="3">
        <f t="shared" si="61"/>
        <v>0</v>
      </c>
    </row>
    <row r="308" spans="1:18" ht="63" customHeight="1" x14ac:dyDescent="0.3">
      <c r="A308" s="25" t="s">
        <v>162</v>
      </c>
      <c r="B308" s="17" t="s">
        <v>163</v>
      </c>
      <c r="C308" s="26"/>
      <c r="D308" s="26"/>
      <c r="E308" s="37"/>
      <c r="F308" s="3">
        <f t="shared" ref="F308:Q311" si="68">F309</f>
        <v>0</v>
      </c>
      <c r="G308" s="3">
        <f t="shared" si="68"/>
        <v>0</v>
      </c>
      <c r="H308" s="3">
        <f t="shared" si="56"/>
        <v>0</v>
      </c>
      <c r="I308" s="3">
        <f t="shared" si="68"/>
        <v>0</v>
      </c>
      <c r="J308" s="3">
        <f t="shared" si="57"/>
        <v>0</v>
      </c>
      <c r="K308" s="3">
        <f t="shared" si="68"/>
        <v>0</v>
      </c>
      <c r="L308" s="3">
        <f t="shared" si="58"/>
        <v>0</v>
      </c>
      <c r="M308" s="3">
        <f t="shared" si="68"/>
        <v>0</v>
      </c>
      <c r="N308" s="3">
        <f t="shared" si="59"/>
        <v>0</v>
      </c>
      <c r="O308" s="3">
        <f t="shared" si="68"/>
        <v>0</v>
      </c>
      <c r="P308" s="3">
        <f t="shared" si="60"/>
        <v>0</v>
      </c>
      <c r="Q308" s="3">
        <f t="shared" si="68"/>
        <v>0</v>
      </c>
      <c r="R308" s="3">
        <f t="shared" si="61"/>
        <v>0</v>
      </c>
    </row>
    <row r="309" spans="1:18" ht="15.6" customHeight="1" x14ac:dyDescent="0.3">
      <c r="A309" s="25" t="s">
        <v>125</v>
      </c>
      <c r="B309" s="17" t="s">
        <v>163</v>
      </c>
      <c r="C309" s="17" t="s">
        <v>40</v>
      </c>
      <c r="D309" s="26"/>
      <c r="E309" s="37"/>
      <c r="F309" s="3">
        <f t="shared" si="68"/>
        <v>0</v>
      </c>
      <c r="G309" s="3">
        <f t="shared" si="68"/>
        <v>0</v>
      </c>
      <c r="H309" s="3">
        <f t="shared" si="56"/>
        <v>0</v>
      </c>
      <c r="I309" s="3">
        <f t="shared" si="68"/>
        <v>0</v>
      </c>
      <c r="J309" s="3">
        <f t="shared" si="57"/>
        <v>0</v>
      </c>
      <c r="K309" s="3">
        <f t="shared" si="68"/>
        <v>0</v>
      </c>
      <c r="L309" s="3">
        <f t="shared" si="58"/>
        <v>0</v>
      </c>
      <c r="M309" s="3">
        <f t="shared" si="68"/>
        <v>0</v>
      </c>
      <c r="N309" s="3">
        <f t="shared" si="59"/>
        <v>0</v>
      </c>
      <c r="O309" s="3">
        <f t="shared" si="68"/>
        <v>0</v>
      </c>
      <c r="P309" s="3">
        <f t="shared" si="60"/>
        <v>0</v>
      </c>
      <c r="Q309" s="3">
        <f t="shared" si="68"/>
        <v>0</v>
      </c>
      <c r="R309" s="3">
        <f t="shared" si="61"/>
        <v>0</v>
      </c>
    </row>
    <row r="310" spans="1:18" ht="31.15" customHeight="1" x14ac:dyDescent="0.3">
      <c r="A310" s="25" t="s">
        <v>151</v>
      </c>
      <c r="B310" s="17" t="s">
        <v>163</v>
      </c>
      <c r="C310" s="17" t="s">
        <v>40</v>
      </c>
      <c r="D310" s="17">
        <v>12</v>
      </c>
      <c r="E310" s="37"/>
      <c r="F310" s="3">
        <f t="shared" si="68"/>
        <v>0</v>
      </c>
      <c r="G310" s="3">
        <f t="shared" si="68"/>
        <v>0</v>
      </c>
      <c r="H310" s="3">
        <f t="shared" si="56"/>
        <v>0</v>
      </c>
      <c r="I310" s="3">
        <f t="shared" si="68"/>
        <v>0</v>
      </c>
      <c r="J310" s="3">
        <f t="shared" si="57"/>
        <v>0</v>
      </c>
      <c r="K310" s="3">
        <f t="shared" si="68"/>
        <v>0</v>
      </c>
      <c r="L310" s="3">
        <f t="shared" si="58"/>
        <v>0</v>
      </c>
      <c r="M310" s="3">
        <f t="shared" si="68"/>
        <v>0</v>
      </c>
      <c r="N310" s="3">
        <f t="shared" si="59"/>
        <v>0</v>
      </c>
      <c r="O310" s="3">
        <f t="shared" si="68"/>
        <v>0</v>
      </c>
      <c r="P310" s="3">
        <f t="shared" si="60"/>
        <v>0</v>
      </c>
      <c r="Q310" s="3">
        <f t="shared" si="68"/>
        <v>0</v>
      </c>
      <c r="R310" s="3">
        <f t="shared" si="61"/>
        <v>0</v>
      </c>
    </row>
    <row r="311" spans="1:18" ht="30" x14ac:dyDescent="0.3">
      <c r="A311" s="25" t="s">
        <v>35</v>
      </c>
      <c r="B311" s="17" t="s">
        <v>163</v>
      </c>
      <c r="C311" s="17" t="s">
        <v>40</v>
      </c>
      <c r="D311" s="17">
        <v>12</v>
      </c>
      <c r="E311" s="17">
        <v>200</v>
      </c>
      <c r="F311" s="3">
        <f t="shared" si="68"/>
        <v>0</v>
      </c>
      <c r="G311" s="3">
        <f t="shared" si="68"/>
        <v>0</v>
      </c>
      <c r="H311" s="3">
        <f t="shared" si="56"/>
        <v>0</v>
      </c>
      <c r="I311" s="3">
        <f t="shared" si="68"/>
        <v>0</v>
      </c>
      <c r="J311" s="3">
        <f t="shared" si="57"/>
        <v>0</v>
      </c>
      <c r="K311" s="3">
        <f t="shared" si="68"/>
        <v>0</v>
      </c>
      <c r="L311" s="3">
        <f t="shared" si="58"/>
        <v>0</v>
      </c>
      <c r="M311" s="3">
        <f t="shared" si="68"/>
        <v>0</v>
      </c>
      <c r="N311" s="3">
        <f t="shared" si="59"/>
        <v>0</v>
      </c>
      <c r="O311" s="3">
        <f t="shared" si="68"/>
        <v>0</v>
      </c>
      <c r="P311" s="3">
        <f t="shared" si="60"/>
        <v>0</v>
      </c>
      <c r="Q311" s="3">
        <f t="shared" si="68"/>
        <v>0</v>
      </c>
      <c r="R311" s="3">
        <f t="shared" si="61"/>
        <v>0</v>
      </c>
    </row>
    <row r="312" spans="1:18" ht="46.9" customHeight="1" x14ac:dyDescent="0.3">
      <c r="A312" s="25" t="s">
        <v>36</v>
      </c>
      <c r="B312" s="17" t="s">
        <v>163</v>
      </c>
      <c r="C312" s="17" t="s">
        <v>40</v>
      </c>
      <c r="D312" s="17">
        <v>12</v>
      </c>
      <c r="E312" s="17">
        <v>240</v>
      </c>
      <c r="F312" s="3"/>
      <c r="G312" s="3"/>
      <c r="H312" s="3">
        <f t="shared" si="56"/>
        <v>0</v>
      </c>
      <c r="I312" s="3"/>
      <c r="J312" s="3">
        <f t="shared" si="57"/>
        <v>0</v>
      </c>
      <c r="K312" s="3"/>
      <c r="L312" s="3">
        <f t="shared" si="58"/>
        <v>0</v>
      </c>
      <c r="M312" s="3"/>
      <c r="N312" s="3">
        <f t="shared" si="59"/>
        <v>0</v>
      </c>
      <c r="O312" s="3"/>
      <c r="P312" s="3">
        <f t="shared" si="60"/>
        <v>0</v>
      </c>
      <c r="Q312" s="3"/>
      <c r="R312" s="3">
        <f t="shared" si="61"/>
        <v>0</v>
      </c>
    </row>
    <row r="313" spans="1:18" ht="45" customHeight="1" x14ac:dyDescent="0.3">
      <c r="A313" s="25" t="s">
        <v>382</v>
      </c>
      <c r="B313" s="17" t="s">
        <v>165</v>
      </c>
      <c r="C313" s="26"/>
      <c r="D313" s="26"/>
      <c r="E313" s="37"/>
      <c r="F313" s="3">
        <f t="shared" ref="F313:Q316" si="69">F314</f>
        <v>0</v>
      </c>
      <c r="G313" s="3">
        <f t="shared" si="69"/>
        <v>0</v>
      </c>
      <c r="H313" s="3">
        <f t="shared" si="56"/>
        <v>0</v>
      </c>
      <c r="I313" s="3">
        <f t="shared" si="69"/>
        <v>0</v>
      </c>
      <c r="J313" s="3">
        <f t="shared" si="57"/>
        <v>0</v>
      </c>
      <c r="K313" s="3">
        <f t="shared" si="69"/>
        <v>0</v>
      </c>
      <c r="L313" s="3">
        <f t="shared" si="58"/>
        <v>0</v>
      </c>
      <c r="M313" s="3">
        <f t="shared" si="69"/>
        <v>0</v>
      </c>
      <c r="N313" s="3">
        <f t="shared" si="59"/>
        <v>0</v>
      </c>
      <c r="O313" s="3">
        <f t="shared" si="69"/>
        <v>0</v>
      </c>
      <c r="P313" s="3">
        <f t="shared" si="60"/>
        <v>0</v>
      </c>
      <c r="Q313" s="3">
        <f t="shared" si="69"/>
        <v>0</v>
      </c>
      <c r="R313" s="3">
        <f t="shared" si="61"/>
        <v>0</v>
      </c>
    </row>
    <row r="314" spans="1:18" ht="15.6" customHeight="1" x14ac:dyDescent="0.3">
      <c r="A314" s="25" t="s">
        <v>125</v>
      </c>
      <c r="B314" s="17" t="s">
        <v>165</v>
      </c>
      <c r="C314" s="17" t="s">
        <v>40</v>
      </c>
      <c r="D314" s="26"/>
      <c r="E314" s="37"/>
      <c r="F314" s="3">
        <f t="shared" si="69"/>
        <v>0</v>
      </c>
      <c r="G314" s="3">
        <f t="shared" si="69"/>
        <v>0</v>
      </c>
      <c r="H314" s="3">
        <f t="shared" si="56"/>
        <v>0</v>
      </c>
      <c r="I314" s="3">
        <f t="shared" si="69"/>
        <v>0</v>
      </c>
      <c r="J314" s="3">
        <f t="shared" si="57"/>
        <v>0</v>
      </c>
      <c r="K314" s="3">
        <f t="shared" si="69"/>
        <v>0</v>
      </c>
      <c r="L314" s="3">
        <f t="shared" si="58"/>
        <v>0</v>
      </c>
      <c r="M314" s="3">
        <f t="shared" si="69"/>
        <v>0</v>
      </c>
      <c r="N314" s="3">
        <f t="shared" si="59"/>
        <v>0</v>
      </c>
      <c r="O314" s="3">
        <f t="shared" si="69"/>
        <v>0</v>
      </c>
      <c r="P314" s="3">
        <f t="shared" si="60"/>
        <v>0</v>
      </c>
      <c r="Q314" s="3">
        <f t="shared" si="69"/>
        <v>0</v>
      </c>
      <c r="R314" s="3">
        <f t="shared" si="61"/>
        <v>0</v>
      </c>
    </row>
    <row r="315" spans="1:18" ht="31.15" customHeight="1" x14ac:dyDescent="0.3">
      <c r="A315" s="25" t="s">
        <v>151</v>
      </c>
      <c r="B315" s="17" t="s">
        <v>165</v>
      </c>
      <c r="C315" s="17" t="s">
        <v>40</v>
      </c>
      <c r="D315" s="17">
        <v>12</v>
      </c>
      <c r="E315" s="37"/>
      <c r="F315" s="3">
        <f t="shared" si="69"/>
        <v>0</v>
      </c>
      <c r="G315" s="3">
        <f t="shared" si="69"/>
        <v>0</v>
      </c>
      <c r="H315" s="3">
        <f t="shared" si="56"/>
        <v>0</v>
      </c>
      <c r="I315" s="3">
        <f t="shared" si="69"/>
        <v>0</v>
      </c>
      <c r="J315" s="3">
        <f t="shared" si="57"/>
        <v>0</v>
      </c>
      <c r="K315" s="3">
        <f t="shared" si="69"/>
        <v>0</v>
      </c>
      <c r="L315" s="3">
        <f t="shared" si="58"/>
        <v>0</v>
      </c>
      <c r="M315" s="3">
        <f t="shared" si="69"/>
        <v>0</v>
      </c>
      <c r="N315" s="3">
        <f t="shared" si="59"/>
        <v>0</v>
      </c>
      <c r="O315" s="3">
        <f t="shared" si="69"/>
        <v>0</v>
      </c>
      <c r="P315" s="3">
        <f t="shared" si="60"/>
        <v>0</v>
      </c>
      <c r="Q315" s="3">
        <f t="shared" si="69"/>
        <v>0</v>
      </c>
      <c r="R315" s="3">
        <f t="shared" si="61"/>
        <v>0</v>
      </c>
    </row>
    <row r="316" spans="1:18" ht="30" x14ac:dyDescent="0.3">
      <c r="A316" s="25" t="s">
        <v>35</v>
      </c>
      <c r="B316" s="17" t="s">
        <v>165</v>
      </c>
      <c r="C316" s="17" t="s">
        <v>40</v>
      </c>
      <c r="D316" s="17">
        <v>12</v>
      </c>
      <c r="E316" s="17">
        <v>200</v>
      </c>
      <c r="F316" s="3">
        <f t="shared" si="69"/>
        <v>0</v>
      </c>
      <c r="G316" s="3">
        <f t="shared" si="69"/>
        <v>0</v>
      </c>
      <c r="H316" s="3">
        <f t="shared" si="56"/>
        <v>0</v>
      </c>
      <c r="I316" s="3">
        <f t="shared" si="69"/>
        <v>0</v>
      </c>
      <c r="J316" s="3">
        <f t="shared" si="57"/>
        <v>0</v>
      </c>
      <c r="K316" s="3">
        <f t="shared" si="69"/>
        <v>0</v>
      </c>
      <c r="L316" s="3">
        <f t="shared" si="58"/>
        <v>0</v>
      </c>
      <c r="M316" s="3">
        <f t="shared" si="69"/>
        <v>0</v>
      </c>
      <c r="N316" s="3">
        <f t="shared" si="59"/>
        <v>0</v>
      </c>
      <c r="O316" s="3">
        <f t="shared" si="69"/>
        <v>0</v>
      </c>
      <c r="P316" s="3">
        <f t="shared" si="60"/>
        <v>0</v>
      </c>
      <c r="Q316" s="3">
        <f t="shared" si="69"/>
        <v>0</v>
      </c>
      <c r="R316" s="3">
        <f t="shared" si="61"/>
        <v>0</v>
      </c>
    </row>
    <row r="317" spans="1:18" ht="46.9" customHeight="1" x14ac:dyDescent="0.3">
      <c r="A317" s="25" t="s">
        <v>36</v>
      </c>
      <c r="B317" s="17" t="s">
        <v>165</v>
      </c>
      <c r="C317" s="17" t="s">
        <v>40</v>
      </c>
      <c r="D317" s="17">
        <v>12</v>
      </c>
      <c r="E317" s="17">
        <v>240</v>
      </c>
      <c r="F317" s="3"/>
      <c r="G317" s="3"/>
      <c r="H317" s="3">
        <f t="shared" si="56"/>
        <v>0</v>
      </c>
      <c r="I317" s="3"/>
      <c r="J317" s="3">
        <f t="shared" si="57"/>
        <v>0</v>
      </c>
      <c r="K317" s="3"/>
      <c r="L317" s="3">
        <f t="shared" si="58"/>
        <v>0</v>
      </c>
      <c r="M317" s="3"/>
      <c r="N317" s="3">
        <f t="shared" si="59"/>
        <v>0</v>
      </c>
      <c r="O317" s="3"/>
      <c r="P317" s="3">
        <f t="shared" si="60"/>
        <v>0</v>
      </c>
      <c r="Q317" s="3"/>
      <c r="R317" s="3">
        <f t="shared" si="61"/>
        <v>0</v>
      </c>
    </row>
    <row r="318" spans="1:18" ht="41.25" customHeight="1" x14ac:dyDescent="0.3">
      <c r="A318" s="34" t="s">
        <v>687</v>
      </c>
      <c r="B318" s="15" t="s">
        <v>318</v>
      </c>
      <c r="C318" s="26"/>
      <c r="D318" s="26"/>
      <c r="E318" s="37"/>
      <c r="F318" s="2">
        <f>F319+F334+F341</f>
        <v>11045.1</v>
      </c>
      <c r="G318" s="2">
        <f>G319+G334+G341</f>
        <v>0</v>
      </c>
      <c r="H318" s="2">
        <f t="shared" si="56"/>
        <v>11045.1</v>
      </c>
      <c r="I318" s="2">
        <f>I319+I334+I341</f>
        <v>0</v>
      </c>
      <c r="J318" s="2">
        <f t="shared" si="57"/>
        <v>11045.1</v>
      </c>
      <c r="K318" s="2">
        <f>K319+K334+K341</f>
        <v>0</v>
      </c>
      <c r="L318" s="2">
        <f t="shared" si="58"/>
        <v>11045.1</v>
      </c>
      <c r="M318" s="2">
        <f>M319+M334+M341</f>
        <v>1027.3</v>
      </c>
      <c r="N318" s="2">
        <f t="shared" si="59"/>
        <v>12072.4</v>
      </c>
      <c r="O318" s="2">
        <f>O319+O334+O341</f>
        <v>0</v>
      </c>
      <c r="P318" s="2">
        <f t="shared" si="60"/>
        <v>12072.4</v>
      </c>
      <c r="Q318" s="2">
        <f>Q319+Q334+Q341</f>
        <v>-192.3</v>
      </c>
      <c r="R318" s="2">
        <f t="shared" si="61"/>
        <v>11880.1</v>
      </c>
    </row>
    <row r="319" spans="1:18" ht="40.5" customHeight="1" x14ac:dyDescent="0.3">
      <c r="A319" s="34" t="s">
        <v>319</v>
      </c>
      <c r="B319" s="15" t="s">
        <v>336</v>
      </c>
      <c r="C319" s="26"/>
      <c r="D319" s="26"/>
      <c r="E319" s="37"/>
      <c r="F319" s="2">
        <f>F320+F328</f>
        <v>10354</v>
      </c>
      <c r="G319" s="2">
        <f>G320+G328</f>
        <v>0</v>
      </c>
      <c r="H319" s="2">
        <f t="shared" si="56"/>
        <v>10354</v>
      </c>
      <c r="I319" s="2">
        <f>I320+I328</f>
        <v>0</v>
      </c>
      <c r="J319" s="2">
        <f t="shared" si="57"/>
        <v>10354</v>
      </c>
      <c r="K319" s="2">
        <f>K320+K328</f>
        <v>0</v>
      </c>
      <c r="L319" s="2">
        <f t="shared" si="58"/>
        <v>10354</v>
      </c>
      <c r="M319" s="2">
        <f>M320+M328</f>
        <v>1027.3</v>
      </c>
      <c r="N319" s="2">
        <f t="shared" si="59"/>
        <v>11381.3</v>
      </c>
      <c r="O319" s="2">
        <f>O320+O328</f>
        <v>0</v>
      </c>
      <c r="P319" s="2">
        <f t="shared" si="60"/>
        <v>11381.3</v>
      </c>
      <c r="Q319" s="2">
        <f>Q320+Q328</f>
        <v>-192.3</v>
      </c>
      <c r="R319" s="2">
        <f t="shared" si="61"/>
        <v>11189</v>
      </c>
    </row>
    <row r="320" spans="1:18" ht="33" customHeight="1" x14ac:dyDescent="0.3">
      <c r="A320" s="25" t="s">
        <v>321</v>
      </c>
      <c r="B320" s="17" t="s">
        <v>384</v>
      </c>
      <c r="C320" s="26"/>
      <c r="D320" s="26"/>
      <c r="E320" s="37"/>
      <c r="F320" s="3">
        <f t="shared" ref="F320:Q322" si="70">F321</f>
        <v>934.3</v>
      </c>
      <c r="G320" s="3">
        <f t="shared" si="70"/>
        <v>0</v>
      </c>
      <c r="H320" s="3">
        <f t="shared" si="56"/>
        <v>934.3</v>
      </c>
      <c r="I320" s="3">
        <f t="shared" si="70"/>
        <v>0</v>
      </c>
      <c r="J320" s="3">
        <f t="shared" si="57"/>
        <v>934.3</v>
      </c>
      <c r="K320" s="3">
        <f t="shared" si="70"/>
        <v>0</v>
      </c>
      <c r="L320" s="3">
        <f t="shared" si="58"/>
        <v>934.3</v>
      </c>
      <c r="M320" s="3">
        <f t="shared" si="70"/>
        <v>0</v>
      </c>
      <c r="N320" s="3">
        <f t="shared" si="59"/>
        <v>934.3</v>
      </c>
      <c r="O320" s="3">
        <f t="shared" si="70"/>
        <v>0</v>
      </c>
      <c r="P320" s="3">
        <f t="shared" si="60"/>
        <v>934.3</v>
      </c>
      <c r="Q320" s="3">
        <f t="shared" si="70"/>
        <v>-192.3</v>
      </c>
      <c r="R320" s="3">
        <f t="shared" si="61"/>
        <v>742</v>
      </c>
    </row>
    <row r="321" spans="1:18" ht="30" customHeight="1" x14ac:dyDescent="0.3">
      <c r="A321" s="25" t="s">
        <v>323</v>
      </c>
      <c r="B321" s="17" t="s">
        <v>324</v>
      </c>
      <c r="C321" s="26"/>
      <c r="D321" s="26"/>
      <c r="E321" s="37"/>
      <c r="F321" s="3">
        <f t="shared" si="70"/>
        <v>934.3</v>
      </c>
      <c r="G321" s="3">
        <f t="shared" si="70"/>
        <v>0</v>
      </c>
      <c r="H321" s="3">
        <f t="shared" si="56"/>
        <v>934.3</v>
      </c>
      <c r="I321" s="3">
        <f t="shared" si="70"/>
        <v>0</v>
      </c>
      <c r="J321" s="3">
        <f t="shared" si="57"/>
        <v>934.3</v>
      </c>
      <c r="K321" s="3">
        <f t="shared" si="70"/>
        <v>0</v>
      </c>
      <c r="L321" s="3">
        <f t="shared" si="58"/>
        <v>934.3</v>
      </c>
      <c r="M321" s="3">
        <f t="shared" si="70"/>
        <v>0</v>
      </c>
      <c r="N321" s="3">
        <f t="shared" si="59"/>
        <v>934.3</v>
      </c>
      <c r="O321" s="3">
        <f t="shared" si="70"/>
        <v>0</v>
      </c>
      <c r="P321" s="3">
        <f t="shared" si="60"/>
        <v>934.3</v>
      </c>
      <c r="Q321" s="3">
        <f t="shared" si="70"/>
        <v>-192.3</v>
      </c>
      <c r="R321" s="3">
        <f t="shared" si="61"/>
        <v>742</v>
      </c>
    </row>
    <row r="322" spans="1:18" x14ac:dyDescent="0.3">
      <c r="A322" s="25" t="s">
        <v>315</v>
      </c>
      <c r="B322" s="17" t="s">
        <v>324</v>
      </c>
      <c r="C322" s="17">
        <v>11</v>
      </c>
      <c r="D322" s="26"/>
      <c r="E322" s="37"/>
      <c r="F322" s="3">
        <f t="shared" si="70"/>
        <v>934.3</v>
      </c>
      <c r="G322" s="3">
        <f t="shared" si="70"/>
        <v>0</v>
      </c>
      <c r="H322" s="3">
        <f t="shared" ref="H322:H407" si="71">F322+G322</f>
        <v>934.3</v>
      </c>
      <c r="I322" s="3">
        <f t="shared" si="70"/>
        <v>0</v>
      </c>
      <c r="J322" s="3">
        <f t="shared" ref="J322:J407" si="72">H322+I322</f>
        <v>934.3</v>
      </c>
      <c r="K322" s="3">
        <f t="shared" si="70"/>
        <v>0</v>
      </c>
      <c r="L322" s="3">
        <f t="shared" ref="L322:L407" si="73">J322+K322</f>
        <v>934.3</v>
      </c>
      <c r="M322" s="3">
        <f t="shared" si="70"/>
        <v>0</v>
      </c>
      <c r="N322" s="3">
        <f t="shared" ref="N322:N407" si="74">L322+M322</f>
        <v>934.3</v>
      </c>
      <c r="O322" s="3">
        <f t="shared" si="70"/>
        <v>0</v>
      </c>
      <c r="P322" s="3">
        <f t="shared" ref="P322:P407" si="75">N322+O322</f>
        <v>934.3</v>
      </c>
      <c r="Q322" s="3">
        <f t="shared" si="70"/>
        <v>-192.3</v>
      </c>
      <c r="R322" s="3">
        <f t="shared" ref="R322:R407" si="76">P322+Q322</f>
        <v>742</v>
      </c>
    </row>
    <row r="323" spans="1:18" ht="15" customHeight="1" x14ac:dyDescent="0.3">
      <c r="A323" s="25" t="s">
        <v>488</v>
      </c>
      <c r="B323" s="17" t="s">
        <v>324</v>
      </c>
      <c r="C323" s="17">
        <v>11</v>
      </c>
      <c r="D323" s="17" t="s">
        <v>11</v>
      </c>
      <c r="E323" s="37"/>
      <c r="F323" s="3">
        <f>F324+F326</f>
        <v>934.3</v>
      </c>
      <c r="G323" s="3">
        <f>G324+G326</f>
        <v>0</v>
      </c>
      <c r="H323" s="3">
        <f t="shared" si="71"/>
        <v>934.3</v>
      </c>
      <c r="I323" s="3">
        <f>I324+I326</f>
        <v>0</v>
      </c>
      <c r="J323" s="3">
        <f t="shared" si="72"/>
        <v>934.3</v>
      </c>
      <c r="K323" s="3">
        <f>K324+K326</f>
        <v>0</v>
      </c>
      <c r="L323" s="3">
        <f t="shared" si="73"/>
        <v>934.3</v>
      </c>
      <c r="M323" s="3">
        <f>M324+M326</f>
        <v>0</v>
      </c>
      <c r="N323" s="3">
        <f t="shared" si="74"/>
        <v>934.3</v>
      </c>
      <c r="O323" s="3">
        <f>O324+O326</f>
        <v>0</v>
      </c>
      <c r="P323" s="3">
        <f t="shared" si="75"/>
        <v>934.3</v>
      </c>
      <c r="Q323" s="3">
        <f>Q324+Q326</f>
        <v>-192.3</v>
      </c>
      <c r="R323" s="3">
        <f t="shared" si="76"/>
        <v>742</v>
      </c>
    </row>
    <row r="324" spans="1:18" ht="90" x14ac:dyDescent="0.3">
      <c r="A324" s="25" t="s">
        <v>23</v>
      </c>
      <c r="B324" s="17" t="s">
        <v>324</v>
      </c>
      <c r="C324" s="17">
        <v>11</v>
      </c>
      <c r="D324" s="17" t="s">
        <v>11</v>
      </c>
      <c r="E324" s="17">
        <v>100</v>
      </c>
      <c r="F324" s="3">
        <f>F325</f>
        <v>905.5</v>
      </c>
      <c r="G324" s="3">
        <f>G325</f>
        <v>0</v>
      </c>
      <c r="H324" s="3">
        <f t="shared" si="71"/>
        <v>905.5</v>
      </c>
      <c r="I324" s="3">
        <f>I325</f>
        <v>0</v>
      </c>
      <c r="J324" s="3">
        <f t="shared" si="72"/>
        <v>905.5</v>
      </c>
      <c r="K324" s="3">
        <f>K325</f>
        <v>0</v>
      </c>
      <c r="L324" s="3">
        <f t="shared" si="73"/>
        <v>905.5</v>
      </c>
      <c r="M324" s="3">
        <f>M325</f>
        <v>0</v>
      </c>
      <c r="N324" s="3">
        <f t="shared" si="74"/>
        <v>905.5</v>
      </c>
      <c r="O324" s="3">
        <f>O325</f>
        <v>0</v>
      </c>
      <c r="P324" s="3">
        <f t="shared" si="75"/>
        <v>905.5</v>
      </c>
      <c r="Q324" s="3">
        <f>Q325</f>
        <v>-192.3</v>
      </c>
      <c r="R324" s="3">
        <f t="shared" si="76"/>
        <v>713.2</v>
      </c>
    </row>
    <row r="325" spans="1:18" ht="29.25" customHeight="1" x14ac:dyDescent="0.3">
      <c r="A325" s="25" t="s">
        <v>85</v>
      </c>
      <c r="B325" s="17" t="s">
        <v>324</v>
      </c>
      <c r="C325" s="17">
        <v>11</v>
      </c>
      <c r="D325" s="17" t="s">
        <v>11</v>
      </c>
      <c r="E325" s="17">
        <v>110</v>
      </c>
      <c r="F325" s="3">
        <v>905.5</v>
      </c>
      <c r="G325" s="3"/>
      <c r="H325" s="3">
        <f t="shared" si="71"/>
        <v>905.5</v>
      </c>
      <c r="I325" s="3"/>
      <c r="J325" s="3">
        <f t="shared" si="72"/>
        <v>905.5</v>
      </c>
      <c r="K325" s="3"/>
      <c r="L325" s="3">
        <f t="shared" si="73"/>
        <v>905.5</v>
      </c>
      <c r="M325" s="3"/>
      <c r="N325" s="3">
        <f t="shared" si="74"/>
        <v>905.5</v>
      </c>
      <c r="O325" s="3"/>
      <c r="P325" s="3">
        <f t="shared" si="75"/>
        <v>905.5</v>
      </c>
      <c r="Q325" s="3">
        <v>-192.3</v>
      </c>
      <c r="R325" s="3">
        <f t="shared" si="76"/>
        <v>713.2</v>
      </c>
    </row>
    <row r="326" spans="1:18" ht="14.25" customHeight="1" x14ac:dyDescent="0.3">
      <c r="A326" s="25" t="s">
        <v>37</v>
      </c>
      <c r="B326" s="17" t="s">
        <v>324</v>
      </c>
      <c r="C326" s="17">
        <v>11</v>
      </c>
      <c r="D326" s="17" t="s">
        <v>11</v>
      </c>
      <c r="E326" s="17">
        <v>800</v>
      </c>
      <c r="F326" s="3">
        <f>F327</f>
        <v>28.8</v>
      </c>
      <c r="G326" s="3">
        <f>G327</f>
        <v>0</v>
      </c>
      <c r="H326" s="3">
        <f t="shared" si="71"/>
        <v>28.8</v>
      </c>
      <c r="I326" s="3">
        <f>I327</f>
        <v>0</v>
      </c>
      <c r="J326" s="3">
        <f t="shared" si="72"/>
        <v>28.8</v>
      </c>
      <c r="K326" s="3">
        <f>K327</f>
        <v>0</v>
      </c>
      <c r="L326" s="3">
        <f t="shared" si="73"/>
        <v>28.8</v>
      </c>
      <c r="M326" s="3">
        <f>M327</f>
        <v>0</v>
      </c>
      <c r="N326" s="3">
        <f t="shared" si="74"/>
        <v>28.8</v>
      </c>
      <c r="O326" s="3">
        <f>O327</f>
        <v>0</v>
      </c>
      <c r="P326" s="3">
        <f t="shared" si="75"/>
        <v>28.8</v>
      </c>
      <c r="Q326" s="3">
        <f>Q327</f>
        <v>0</v>
      </c>
      <c r="R326" s="3">
        <f t="shared" si="76"/>
        <v>28.8</v>
      </c>
    </row>
    <row r="327" spans="1:18" x14ac:dyDescent="0.3">
      <c r="A327" s="25" t="s">
        <v>38</v>
      </c>
      <c r="B327" s="17" t="s">
        <v>324</v>
      </c>
      <c r="C327" s="17">
        <v>11</v>
      </c>
      <c r="D327" s="17" t="s">
        <v>11</v>
      </c>
      <c r="E327" s="17">
        <v>850</v>
      </c>
      <c r="F327" s="3">
        <v>28.8</v>
      </c>
      <c r="G327" s="3"/>
      <c r="H327" s="3">
        <f t="shared" si="71"/>
        <v>28.8</v>
      </c>
      <c r="I327" s="3"/>
      <c r="J327" s="3">
        <f t="shared" si="72"/>
        <v>28.8</v>
      </c>
      <c r="K327" s="3"/>
      <c r="L327" s="3">
        <f t="shared" si="73"/>
        <v>28.8</v>
      </c>
      <c r="M327" s="3"/>
      <c r="N327" s="3">
        <f t="shared" si="74"/>
        <v>28.8</v>
      </c>
      <c r="O327" s="3"/>
      <c r="P327" s="3">
        <f t="shared" si="75"/>
        <v>28.8</v>
      </c>
      <c r="Q327" s="3"/>
      <c r="R327" s="3">
        <f t="shared" si="76"/>
        <v>28.8</v>
      </c>
    </row>
    <row r="328" spans="1:18" ht="16.149999999999999" customHeight="1" x14ac:dyDescent="0.3">
      <c r="A328" s="25" t="s">
        <v>337</v>
      </c>
      <c r="B328" s="17" t="s">
        <v>338</v>
      </c>
      <c r="C328" s="26"/>
      <c r="D328" s="26"/>
      <c r="E328" s="37"/>
      <c r="F328" s="3">
        <f t="shared" ref="F328:Q332" si="77">F329</f>
        <v>9419.7000000000007</v>
      </c>
      <c r="G328" s="3">
        <f t="shared" si="77"/>
        <v>0</v>
      </c>
      <c r="H328" s="3">
        <f t="shared" si="71"/>
        <v>9419.7000000000007</v>
      </c>
      <c r="I328" s="3">
        <f t="shared" si="77"/>
        <v>0</v>
      </c>
      <c r="J328" s="3">
        <f t="shared" si="72"/>
        <v>9419.7000000000007</v>
      </c>
      <c r="K328" s="3">
        <f t="shared" si="77"/>
        <v>0</v>
      </c>
      <c r="L328" s="3">
        <f t="shared" si="73"/>
        <v>9419.7000000000007</v>
      </c>
      <c r="M328" s="3">
        <f t="shared" si="77"/>
        <v>1027.3</v>
      </c>
      <c r="N328" s="3">
        <f t="shared" si="74"/>
        <v>10447</v>
      </c>
      <c r="O328" s="3">
        <f t="shared" si="77"/>
        <v>0</v>
      </c>
      <c r="P328" s="3">
        <f t="shared" si="75"/>
        <v>10447</v>
      </c>
      <c r="Q328" s="3">
        <f t="shared" si="77"/>
        <v>0</v>
      </c>
      <c r="R328" s="3">
        <f t="shared" si="76"/>
        <v>10447</v>
      </c>
    </row>
    <row r="329" spans="1:18" ht="19.899999999999999" customHeight="1" x14ac:dyDescent="0.3">
      <c r="A329" s="25" t="s">
        <v>339</v>
      </c>
      <c r="B329" s="17" t="s">
        <v>340</v>
      </c>
      <c r="C329" s="26"/>
      <c r="D329" s="26"/>
      <c r="E329" s="37"/>
      <c r="F329" s="3">
        <f t="shared" si="77"/>
        <v>9419.7000000000007</v>
      </c>
      <c r="G329" s="3">
        <f t="shared" si="77"/>
        <v>0</v>
      </c>
      <c r="H329" s="3">
        <f t="shared" si="71"/>
        <v>9419.7000000000007</v>
      </c>
      <c r="I329" s="3">
        <f t="shared" si="77"/>
        <v>0</v>
      </c>
      <c r="J329" s="3">
        <f t="shared" si="72"/>
        <v>9419.7000000000007</v>
      </c>
      <c r="K329" s="3">
        <f t="shared" si="77"/>
        <v>0</v>
      </c>
      <c r="L329" s="3">
        <f t="shared" si="73"/>
        <v>9419.7000000000007</v>
      </c>
      <c r="M329" s="3">
        <f t="shared" si="77"/>
        <v>1027.3</v>
      </c>
      <c r="N329" s="3">
        <f t="shared" si="74"/>
        <v>10447</v>
      </c>
      <c r="O329" s="3">
        <f t="shared" si="77"/>
        <v>0</v>
      </c>
      <c r="P329" s="3">
        <f t="shared" si="75"/>
        <v>10447</v>
      </c>
      <c r="Q329" s="3">
        <f t="shared" si="77"/>
        <v>0</v>
      </c>
      <c r="R329" s="3">
        <f t="shared" si="76"/>
        <v>10447</v>
      </c>
    </row>
    <row r="330" spans="1:18" x14ac:dyDescent="0.3">
      <c r="A330" s="25" t="s">
        <v>315</v>
      </c>
      <c r="B330" s="17" t="s">
        <v>340</v>
      </c>
      <c r="C330" s="17">
        <v>11</v>
      </c>
      <c r="D330" s="26"/>
      <c r="E330" s="37"/>
      <c r="F330" s="3">
        <f t="shared" si="77"/>
        <v>9419.7000000000007</v>
      </c>
      <c r="G330" s="3">
        <f t="shared" si="77"/>
        <v>0</v>
      </c>
      <c r="H330" s="3">
        <f t="shared" si="71"/>
        <v>9419.7000000000007</v>
      </c>
      <c r="I330" s="3">
        <f t="shared" si="77"/>
        <v>0</v>
      </c>
      <c r="J330" s="3">
        <f t="shared" si="72"/>
        <v>9419.7000000000007</v>
      </c>
      <c r="K330" s="3">
        <f t="shared" si="77"/>
        <v>0</v>
      </c>
      <c r="L330" s="3">
        <f t="shared" si="73"/>
        <v>9419.7000000000007</v>
      </c>
      <c r="M330" s="3">
        <f t="shared" si="77"/>
        <v>1027.3</v>
      </c>
      <c r="N330" s="3">
        <f t="shared" si="74"/>
        <v>10447</v>
      </c>
      <c r="O330" s="3">
        <f t="shared" si="77"/>
        <v>0</v>
      </c>
      <c r="P330" s="3">
        <f t="shared" si="75"/>
        <v>10447</v>
      </c>
      <c r="Q330" s="3">
        <f t="shared" si="77"/>
        <v>0</v>
      </c>
      <c r="R330" s="3">
        <f t="shared" si="76"/>
        <v>10447</v>
      </c>
    </row>
    <row r="331" spans="1:18" ht="15" customHeight="1" x14ac:dyDescent="0.3">
      <c r="A331" s="25" t="s">
        <v>489</v>
      </c>
      <c r="B331" s="17" t="s">
        <v>340</v>
      </c>
      <c r="C331" s="17">
        <v>11</v>
      </c>
      <c r="D331" s="17" t="s">
        <v>16</v>
      </c>
      <c r="E331" s="37"/>
      <c r="F331" s="3">
        <f t="shared" si="77"/>
        <v>9419.7000000000007</v>
      </c>
      <c r="G331" s="3">
        <f t="shared" si="77"/>
        <v>0</v>
      </c>
      <c r="H331" s="3">
        <f t="shared" si="71"/>
        <v>9419.7000000000007</v>
      </c>
      <c r="I331" s="3">
        <f t="shared" si="77"/>
        <v>0</v>
      </c>
      <c r="J331" s="3">
        <f t="shared" si="72"/>
        <v>9419.7000000000007</v>
      </c>
      <c r="K331" s="3">
        <f t="shared" si="77"/>
        <v>0</v>
      </c>
      <c r="L331" s="3">
        <f t="shared" si="73"/>
        <v>9419.7000000000007</v>
      </c>
      <c r="M331" s="3">
        <f t="shared" si="77"/>
        <v>1027.3</v>
      </c>
      <c r="N331" s="3">
        <f t="shared" si="74"/>
        <v>10447</v>
      </c>
      <c r="O331" s="3">
        <f t="shared" si="77"/>
        <v>0</v>
      </c>
      <c r="P331" s="3">
        <f t="shared" si="75"/>
        <v>10447</v>
      </c>
      <c r="Q331" s="3">
        <f t="shared" si="77"/>
        <v>0</v>
      </c>
      <c r="R331" s="3">
        <f t="shared" si="76"/>
        <v>10447</v>
      </c>
    </row>
    <row r="332" spans="1:18" ht="45" x14ac:dyDescent="0.3">
      <c r="A332" s="25" t="s">
        <v>123</v>
      </c>
      <c r="B332" s="17" t="s">
        <v>340</v>
      </c>
      <c r="C332" s="17">
        <v>11</v>
      </c>
      <c r="D332" s="17" t="s">
        <v>16</v>
      </c>
      <c r="E332" s="17">
        <v>600</v>
      </c>
      <c r="F332" s="3">
        <f t="shared" si="77"/>
        <v>9419.7000000000007</v>
      </c>
      <c r="G332" s="3">
        <f t="shared" si="77"/>
        <v>0</v>
      </c>
      <c r="H332" s="3">
        <f t="shared" si="71"/>
        <v>9419.7000000000007</v>
      </c>
      <c r="I332" s="3">
        <f t="shared" si="77"/>
        <v>0</v>
      </c>
      <c r="J332" s="3">
        <f t="shared" si="72"/>
        <v>9419.7000000000007</v>
      </c>
      <c r="K332" s="3">
        <f t="shared" si="77"/>
        <v>0</v>
      </c>
      <c r="L332" s="3">
        <f t="shared" si="73"/>
        <v>9419.7000000000007</v>
      </c>
      <c r="M332" s="3">
        <f t="shared" si="77"/>
        <v>1027.3</v>
      </c>
      <c r="N332" s="3">
        <f t="shared" si="74"/>
        <v>10447</v>
      </c>
      <c r="O332" s="3">
        <f t="shared" si="77"/>
        <v>0</v>
      </c>
      <c r="P332" s="3">
        <f t="shared" si="75"/>
        <v>10447</v>
      </c>
      <c r="Q332" s="3">
        <f t="shared" si="77"/>
        <v>0</v>
      </c>
      <c r="R332" s="3">
        <f t="shared" si="76"/>
        <v>10447</v>
      </c>
    </row>
    <row r="333" spans="1:18" ht="18.75" customHeight="1" x14ac:dyDescent="0.3">
      <c r="A333" s="25" t="s">
        <v>395</v>
      </c>
      <c r="B333" s="17" t="s">
        <v>340</v>
      </c>
      <c r="C333" s="17">
        <v>11</v>
      </c>
      <c r="D333" s="17" t="s">
        <v>16</v>
      </c>
      <c r="E333" s="17">
        <v>620</v>
      </c>
      <c r="F333" s="3">
        <v>9419.7000000000007</v>
      </c>
      <c r="G333" s="3"/>
      <c r="H333" s="3">
        <f t="shared" si="71"/>
        <v>9419.7000000000007</v>
      </c>
      <c r="I333" s="3"/>
      <c r="J333" s="3">
        <f t="shared" si="72"/>
        <v>9419.7000000000007</v>
      </c>
      <c r="K333" s="3"/>
      <c r="L333" s="3">
        <f t="shared" si="73"/>
        <v>9419.7000000000007</v>
      </c>
      <c r="M333" s="3">
        <v>1027.3</v>
      </c>
      <c r="N333" s="3">
        <f t="shared" si="74"/>
        <v>10447</v>
      </c>
      <c r="O333" s="3">
        <v>0</v>
      </c>
      <c r="P333" s="3">
        <f t="shared" si="75"/>
        <v>10447</v>
      </c>
      <c r="Q333" s="3">
        <v>0</v>
      </c>
      <c r="R333" s="3">
        <f t="shared" si="76"/>
        <v>10447</v>
      </c>
    </row>
    <row r="334" spans="1:18" ht="40.5" customHeight="1" x14ac:dyDescent="0.3">
      <c r="A334" s="34" t="s">
        <v>585</v>
      </c>
      <c r="B334" s="15" t="s">
        <v>327</v>
      </c>
      <c r="C334" s="26"/>
      <c r="D334" s="26"/>
      <c r="E334" s="37"/>
      <c r="F334" s="2">
        <f t="shared" ref="F334:Q339" si="78">F335</f>
        <v>485</v>
      </c>
      <c r="G334" s="2">
        <f t="shared" si="78"/>
        <v>0</v>
      </c>
      <c r="H334" s="2">
        <f t="shared" si="71"/>
        <v>485</v>
      </c>
      <c r="I334" s="2">
        <f t="shared" si="78"/>
        <v>0</v>
      </c>
      <c r="J334" s="2">
        <f t="shared" si="72"/>
        <v>485</v>
      </c>
      <c r="K334" s="2">
        <f t="shared" si="78"/>
        <v>0</v>
      </c>
      <c r="L334" s="2">
        <f t="shared" si="73"/>
        <v>485</v>
      </c>
      <c r="M334" s="2">
        <f t="shared" si="78"/>
        <v>0</v>
      </c>
      <c r="N334" s="2">
        <f t="shared" si="74"/>
        <v>485</v>
      </c>
      <c r="O334" s="2">
        <f t="shared" si="78"/>
        <v>0</v>
      </c>
      <c r="P334" s="2">
        <f t="shared" si="75"/>
        <v>485</v>
      </c>
      <c r="Q334" s="2">
        <f t="shared" si="78"/>
        <v>0</v>
      </c>
      <c r="R334" s="2">
        <f t="shared" si="76"/>
        <v>485</v>
      </c>
    </row>
    <row r="335" spans="1:18" ht="30.75" customHeight="1" x14ac:dyDescent="0.3">
      <c r="A335" s="25" t="s">
        <v>328</v>
      </c>
      <c r="B335" s="17" t="s">
        <v>329</v>
      </c>
      <c r="C335" s="26"/>
      <c r="D335" s="26"/>
      <c r="E335" s="37"/>
      <c r="F335" s="3">
        <f t="shared" si="78"/>
        <v>485</v>
      </c>
      <c r="G335" s="3">
        <f t="shared" si="78"/>
        <v>0</v>
      </c>
      <c r="H335" s="3">
        <f t="shared" si="71"/>
        <v>485</v>
      </c>
      <c r="I335" s="3">
        <f t="shared" si="78"/>
        <v>0</v>
      </c>
      <c r="J335" s="3">
        <f t="shared" si="72"/>
        <v>485</v>
      </c>
      <c r="K335" s="3">
        <f t="shared" si="78"/>
        <v>0</v>
      </c>
      <c r="L335" s="3">
        <f t="shared" si="73"/>
        <v>485</v>
      </c>
      <c r="M335" s="3">
        <f t="shared" si="78"/>
        <v>0</v>
      </c>
      <c r="N335" s="3">
        <f t="shared" si="74"/>
        <v>485</v>
      </c>
      <c r="O335" s="3">
        <f t="shared" si="78"/>
        <v>0</v>
      </c>
      <c r="P335" s="3">
        <f t="shared" si="75"/>
        <v>485</v>
      </c>
      <c r="Q335" s="3">
        <f t="shared" si="78"/>
        <v>0</v>
      </c>
      <c r="R335" s="3">
        <f t="shared" si="76"/>
        <v>485</v>
      </c>
    </row>
    <row r="336" spans="1:18" ht="31.5" customHeight="1" x14ac:dyDescent="0.3">
      <c r="A336" s="25" t="s">
        <v>330</v>
      </c>
      <c r="B336" s="17" t="s">
        <v>331</v>
      </c>
      <c r="C336" s="26"/>
      <c r="D336" s="26"/>
      <c r="E336" s="37"/>
      <c r="F336" s="3">
        <f t="shared" si="78"/>
        <v>485</v>
      </c>
      <c r="G336" s="3">
        <f t="shared" si="78"/>
        <v>0</v>
      </c>
      <c r="H336" s="3">
        <f t="shared" si="71"/>
        <v>485</v>
      </c>
      <c r="I336" s="3">
        <f t="shared" si="78"/>
        <v>0</v>
      </c>
      <c r="J336" s="3">
        <f t="shared" si="72"/>
        <v>485</v>
      </c>
      <c r="K336" s="3">
        <f t="shared" si="78"/>
        <v>0</v>
      </c>
      <c r="L336" s="3">
        <f t="shared" si="73"/>
        <v>485</v>
      </c>
      <c r="M336" s="3">
        <f t="shared" si="78"/>
        <v>0</v>
      </c>
      <c r="N336" s="3">
        <f t="shared" si="74"/>
        <v>485</v>
      </c>
      <c r="O336" s="3">
        <f t="shared" si="78"/>
        <v>0</v>
      </c>
      <c r="P336" s="3">
        <f t="shared" si="75"/>
        <v>485</v>
      </c>
      <c r="Q336" s="3">
        <f t="shared" si="78"/>
        <v>0</v>
      </c>
      <c r="R336" s="3">
        <f t="shared" si="76"/>
        <v>485</v>
      </c>
    </row>
    <row r="337" spans="1:18" ht="15.75" customHeight="1" x14ac:dyDescent="0.3">
      <c r="A337" s="25" t="s">
        <v>315</v>
      </c>
      <c r="B337" s="17" t="s">
        <v>331</v>
      </c>
      <c r="C337" s="17">
        <v>11</v>
      </c>
      <c r="D337" s="26"/>
      <c r="E337" s="37"/>
      <c r="F337" s="3">
        <f t="shared" si="78"/>
        <v>485</v>
      </c>
      <c r="G337" s="3">
        <f t="shared" si="78"/>
        <v>0</v>
      </c>
      <c r="H337" s="3">
        <f t="shared" si="71"/>
        <v>485</v>
      </c>
      <c r="I337" s="3">
        <f t="shared" si="78"/>
        <v>0</v>
      </c>
      <c r="J337" s="3">
        <f t="shared" si="72"/>
        <v>485</v>
      </c>
      <c r="K337" s="3">
        <f t="shared" si="78"/>
        <v>0</v>
      </c>
      <c r="L337" s="3">
        <f t="shared" si="73"/>
        <v>485</v>
      </c>
      <c r="M337" s="3">
        <f t="shared" si="78"/>
        <v>0</v>
      </c>
      <c r="N337" s="3">
        <f t="shared" si="74"/>
        <v>485</v>
      </c>
      <c r="O337" s="3">
        <f t="shared" si="78"/>
        <v>0</v>
      </c>
      <c r="P337" s="3">
        <f t="shared" si="75"/>
        <v>485</v>
      </c>
      <c r="Q337" s="3">
        <f t="shared" si="78"/>
        <v>0</v>
      </c>
      <c r="R337" s="3">
        <f t="shared" si="76"/>
        <v>485</v>
      </c>
    </row>
    <row r="338" spans="1:18" ht="18" customHeight="1" x14ac:dyDescent="0.3">
      <c r="A338" s="25" t="s">
        <v>488</v>
      </c>
      <c r="B338" s="17" t="s">
        <v>331</v>
      </c>
      <c r="C338" s="17">
        <v>11</v>
      </c>
      <c r="D338" s="17" t="s">
        <v>11</v>
      </c>
      <c r="E338" s="37"/>
      <c r="F338" s="3">
        <f t="shared" si="78"/>
        <v>485</v>
      </c>
      <c r="G338" s="3">
        <f t="shared" si="78"/>
        <v>0</v>
      </c>
      <c r="H338" s="3">
        <f t="shared" si="71"/>
        <v>485</v>
      </c>
      <c r="I338" s="3">
        <f t="shared" si="78"/>
        <v>0</v>
      </c>
      <c r="J338" s="3">
        <f t="shared" si="72"/>
        <v>485</v>
      </c>
      <c r="K338" s="3">
        <f t="shared" si="78"/>
        <v>0</v>
      </c>
      <c r="L338" s="3">
        <f t="shared" si="73"/>
        <v>485</v>
      </c>
      <c r="M338" s="3">
        <f t="shared" si="78"/>
        <v>0</v>
      </c>
      <c r="N338" s="3">
        <f t="shared" si="74"/>
        <v>485</v>
      </c>
      <c r="O338" s="3">
        <f t="shared" si="78"/>
        <v>0</v>
      </c>
      <c r="P338" s="3">
        <f t="shared" si="75"/>
        <v>485</v>
      </c>
      <c r="Q338" s="3">
        <f t="shared" si="78"/>
        <v>0</v>
      </c>
      <c r="R338" s="3">
        <f t="shared" si="76"/>
        <v>485</v>
      </c>
    </row>
    <row r="339" spans="1:18" ht="30" x14ac:dyDescent="0.3">
      <c r="A339" s="25" t="s">
        <v>35</v>
      </c>
      <c r="B339" s="17" t="s">
        <v>331</v>
      </c>
      <c r="C339" s="17">
        <v>11</v>
      </c>
      <c r="D339" s="17" t="s">
        <v>11</v>
      </c>
      <c r="E339" s="17">
        <v>200</v>
      </c>
      <c r="F339" s="3">
        <f t="shared" si="78"/>
        <v>485</v>
      </c>
      <c r="G339" s="3">
        <f t="shared" si="78"/>
        <v>0</v>
      </c>
      <c r="H339" s="3">
        <f t="shared" si="71"/>
        <v>485</v>
      </c>
      <c r="I339" s="3">
        <f t="shared" si="78"/>
        <v>0</v>
      </c>
      <c r="J339" s="3">
        <f t="shared" si="72"/>
        <v>485</v>
      </c>
      <c r="K339" s="3">
        <f t="shared" si="78"/>
        <v>0</v>
      </c>
      <c r="L339" s="3">
        <f t="shared" si="73"/>
        <v>485</v>
      </c>
      <c r="M339" s="3">
        <f t="shared" si="78"/>
        <v>0</v>
      </c>
      <c r="N339" s="3">
        <f t="shared" si="74"/>
        <v>485</v>
      </c>
      <c r="O339" s="3">
        <f t="shared" si="78"/>
        <v>0</v>
      </c>
      <c r="P339" s="3">
        <f t="shared" si="75"/>
        <v>485</v>
      </c>
      <c r="Q339" s="3">
        <f t="shared" si="78"/>
        <v>0</v>
      </c>
      <c r="R339" s="3">
        <f t="shared" si="76"/>
        <v>485</v>
      </c>
    </row>
    <row r="340" spans="1:18" ht="31.15" customHeight="1" x14ac:dyDescent="0.3">
      <c r="A340" s="25" t="s">
        <v>36</v>
      </c>
      <c r="B340" s="17" t="s">
        <v>331</v>
      </c>
      <c r="C340" s="17">
        <v>11</v>
      </c>
      <c r="D340" s="17" t="s">
        <v>11</v>
      </c>
      <c r="E340" s="17">
        <v>240</v>
      </c>
      <c r="F340" s="3">
        <v>485</v>
      </c>
      <c r="G340" s="3"/>
      <c r="H340" s="3">
        <f t="shared" si="71"/>
        <v>485</v>
      </c>
      <c r="I340" s="3"/>
      <c r="J340" s="3">
        <f t="shared" si="72"/>
        <v>485</v>
      </c>
      <c r="K340" s="3"/>
      <c r="L340" s="3">
        <f t="shared" si="73"/>
        <v>485</v>
      </c>
      <c r="M340" s="3"/>
      <c r="N340" s="3">
        <f t="shared" si="74"/>
        <v>485</v>
      </c>
      <c r="O340" s="3"/>
      <c r="P340" s="3">
        <f t="shared" si="75"/>
        <v>485</v>
      </c>
      <c r="Q340" s="3"/>
      <c r="R340" s="3">
        <f t="shared" si="76"/>
        <v>485</v>
      </c>
    </row>
    <row r="341" spans="1:18" ht="55.5" customHeight="1" x14ac:dyDescent="0.3">
      <c r="A341" s="34" t="s">
        <v>699</v>
      </c>
      <c r="B341" s="15" t="s">
        <v>332</v>
      </c>
      <c r="C341" s="26"/>
      <c r="D341" s="26"/>
      <c r="E341" s="37"/>
      <c r="F341" s="2">
        <f t="shared" ref="F341:Q342" si="79">F342</f>
        <v>206.1</v>
      </c>
      <c r="G341" s="2">
        <f t="shared" si="79"/>
        <v>0</v>
      </c>
      <c r="H341" s="3">
        <f t="shared" si="71"/>
        <v>206.1</v>
      </c>
      <c r="I341" s="2">
        <f t="shared" si="79"/>
        <v>0</v>
      </c>
      <c r="J341" s="3">
        <f t="shared" si="72"/>
        <v>206.1</v>
      </c>
      <c r="K341" s="2">
        <f t="shared" si="79"/>
        <v>0</v>
      </c>
      <c r="L341" s="3">
        <f t="shared" si="73"/>
        <v>206.1</v>
      </c>
      <c r="M341" s="2">
        <f t="shared" si="79"/>
        <v>0</v>
      </c>
      <c r="N341" s="3">
        <f t="shared" si="74"/>
        <v>206.1</v>
      </c>
      <c r="O341" s="2">
        <f t="shared" si="79"/>
        <v>0</v>
      </c>
      <c r="P341" s="3">
        <f t="shared" si="75"/>
        <v>206.1</v>
      </c>
      <c r="Q341" s="2">
        <f t="shared" si="79"/>
        <v>0</v>
      </c>
      <c r="R341" s="3">
        <f t="shared" si="76"/>
        <v>206.1</v>
      </c>
    </row>
    <row r="342" spans="1:18" ht="61.5" customHeight="1" x14ac:dyDescent="0.3">
      <c r="A342" s="25" t="s">
        <v>689</v>
      </c>
      <c r="B342" s="17" t="s">
        <v>333</v>
      </c>
      <c r="C342" s="26"/>
      <c r="D342" s="26"/>
      <c r="E342" s="37"/>
      <c r="F342" s="3">
        <f t="shared" si="79"/>
        <v>206.1</v>
      </c>
      <c r="G342" s="3">
        <f t="shared" si="79"/>
        <v>0</v>
      </c>
      <c r="H342" s="3">
        <f t="shared" si="71"/>
        <v>206.1</v>
      </c>
      <c r="I342" s="3">
        <f t="shared" si="79"/>
        <v>0</v>
      </c>
      <c r="J342" s="3">
        <f t="shared" si="72"/>
        <v>206.1</v>
      </c>
      <c r="K342" s="3">
        <f t="shared" si="79"/>
        <v>0</v>
      </c>
      <c r="L342" s="3">
        <f t="shared" si="73"/>
        <v>206.1</v>
      </c>
      <c r="M342" s="3">
        <f t="shared" si="79"/>
        <v>0</v>
      </c>
      <c r="N342" s="3">
        <f t="shared" si="74"/>
        <v>206.1</v>
      </c>
      <c r="O342" s="3">
        <f t="shared" si="79"/>
        <v>0</v>
      </c>
      <c r="P342" s="3">
        <f t="shared" si="75"/>
        <v>206.1</v>
      </c>
      <c r="Q342" s="3">
        <f t="shared" si="79"/>
        <v>0</v>
      </c>
      <c r="R342" s="3">
        <f t="shared" si="76"/>
        <v>206.1</v>
      </c>
    </row>
    <row r="343" spans="1:18" ht="45" customHeight="1" x14ac:dyDescent="0.3">
      <c r="A343" s="25" t="s">
        <v>671</v>
      </c>
      <c r="B343" s="17" t="s">
        <v>334</v>
      </c>
      <c r="C343" s="26"/>
      <c r="D343" s="26"/>
      <c r="E343" s="37"/>
      <c r="F343" s="40">
        <f>F345</f>
        <v>206.1</v>
      </c>
      <c r="G343" s="40">
        <f>G345</f>
        <v>0</v>
      </c>
      <c r="H343" s="3">
        <f t="shared" si="71"/>
        <v>206.1</v>
      </c>
      <c r="I343" s="40">
        <f>I345</f>
        <v>0</v>
      </c>
      <c r="J343" s="3">
        <f t="shared" si="72"/>
        <v>206.1</v>
      </c>
      <c r="K343" s="40">
        <f>K345</f>
        <v>0</v>
      </c>
      <c r="L343" s="3">
        <f t="shared" si="73"/>
        <v>206.1</v>
      </c>
      <c r="M343" s="40">
        <f>M345</f>
        <v>0</v>
      </c>
      <c r="N343" s="3">
        <f t="shared" si="74"/>
        <v>206.1</v>
      </c>
      <c r="O343" s="40">
        <f>O345</f>
        <v>0</v>
      </c>
      <c r="P343" s="3">
        <f t="shared" si="75"/>
        <v>206.1</v>
      </c>
      <c r="Q343" s="40">
        <f>Q345</f>
        <v>0</v>
      </c>
      <c r="R343" s="3">
        <f t="shared" si="76"/>
        <v>206.1</v>
      </c>
    </row>
    <row r="344" spans="1:18" x14ac:dyDescent="0.3">
      <c r="A344" s="25" t="s">
        <v>315</v>
      </c>
      <c r="B344" s="17" t="s">
        <v>334</v>
      </c>
      <c r="C344" s="17">
        <v>11</v>
      </c>
      <c r="D344" s="17"/>
      <c r="E344" s="37"/>
      <c r="F344" s="40">
        <f t="shared" ref="F344:Q346" si="80">F345</f>
        <v>206.1</v>
      </c>
      <c r="G344" s="40">
        <f t="shared" si="80"/>
        <v>0</v>
      </c>
      <c r="H344" s="3">
        <f t="shared" si="71"/>
        <v>206.1</v>
      </c>
      <c r="I344" s="40">
        <f t="shared" si="80"/>
        <v>0</v>
      </c>
      <c r="J344" s="3">
        <f t="shared" si="72"/>
        <v>206.1</v>
      </c>
      <c r="K344" s="40">
        <f t="shared" si="80"/>
        <v>0</v>
      </c>
      <c r="L344" s="3">
        <f t="shared" si="73"/>
        <v>206.1</v>
      </c>
      <c r="M344" s="40">
        <f t="shared" si="80"/>
        <v>0</v>
      </c>
      <c r="N344" s="3">
        <f t="shared" si="74"/>
        <v>206.1</v>
      </c>
      <c r="O344" s="40">
        <f t="shared" si="80"/>
        <v>0</v>
      </c>
      <c r="P344" s="3">
        <f t="shared" si="75"/>
        <v>206.1</v>
      </c>
      <c r="Q344" s="40">
        <f t="shared" si="80"/>
        <v>0</v>
      </c>
      <c r="R344" s="3">
        <f t="shared" si="76"/>
        <v>206.1</v>
      </c>
    </row>
    <row r="345" spans="1:18" ht="19.149999999999999" customHeight="1" x14ac:dyDescent="0.3">
      <c r="A345" s="25" t="s">
        <v>490</v>
      </c>
      <c r="B345" s="17" t="s">
        <v>334</v>
      </c>
      <c r="C345" s="17">
        <v>11</v>
      </c>
      <c r="D345" s="17" t="s">
        <v>11</v>
      </c>
      <c r="E345" s="37"/>
      <c r="F345" s="40">
        <f t="shared" si="80"/>
        <v>206.1</v>
      </c>
      <c r="G345" s="40">
        <f t="shared" si="80"/>
        <v>0</v>
      </c>
      <c r="H345" s="3">
        <f t="shared" si="71"/>
        <v>206.1</v>
      </c>
      <c r="I345" s="40">
        <f t="shared" si="80"/>
        <v>0</v>
      </c>
      <c r="J345" s="3">
        <f t="shared" si="72"/>
        <v>206.1</v>
      </c>
      <c r="K345" s="40">
        <f t="shared" si="80"/>
        <v>0</v>
      </c>
      <c r="L345" s="3">
        <f t="shared" si="73"/>
        <v>206.1</v>
      </c>
      <c r="M345" s="40">
        <f t="shared" si="80"/>
        <v>0</v>
      </c>
      <c r="N345" s="3">
        <f t="shared" si="74"/>
        <v>206.1</v>
      </c>
      <c r="O345" s="40">
        <f t="shared" si="80"/>
        <v>0</v>
      </c>
      <c r="P345" s="3">
        <f t="shared" si="75"/>
        <v>206.1</v>
      </c>
      <c r="Q345" s="40">
        <f t="shared" si="80"/>
        <v>0</v>
      </c>
      <c r="R345" s="3">
        <f t="shared" si="76"/>
        <v>206.1</v>
      </c>
    </row>
    <row r="346" spans="1:18" ht="30" x14ac:dyDescent="0.3">
      <c r="A346" s="25" t="s">
        <v>35</v>
      </c>
      <c r="B346" s="17" t="s">
        <v>334</v>
      </c>
      <c r="C346" s="17">
        <v>11</v>
      </c>
      <c r="D346" s="17" t="s">
        <v>11</v>
      </c>
      <c r="E346" s="17">
        <v>200</v>
      </c>
      <c r="F346" s="40">
        <f t="shared" si="80"/>
        <v>206.1</v>
      </c>
      <c r="G346" s="40">
        <f t="shared" si="80"/>
        <v>0</v>
      </c>
      <c r="H346" s="3">
        <f t="shared" si="71"/>
        <v>206.1</v>
      </c>
      <c r="I346" s="40">
        <f t="shared" si="80"/>
        <v>0</v>
      </c>
      <c r="J346" s="3">
        <f t="shared" si="72"/>
        <v>206.1</v>
      </c>
      <c r="K346" s="40">
        <f t="shared" si="80"/>
        <v>0</v>
      </c>
      <c r="L346" s="3">
        <f t="shared" si="73"/>
        <v>206.1</v>
      </c>
      <c r="M346" s="40">
        <f t="shared" si="80"/>
        <v>0</v>
      </c>
      <c r="N346" s="3">
        <f t="shared" si="74"/>
        <v>206.1</v>
      </c>
      <c r="O346" s="40">
        <f t="shared" si="80"/>
        <v>0</v>
      </c>
      <c r="P346" s="3">
        <f t="shared" si="75"/>
        <v>206.1</v>
      </c>
      <c r="Q346" s="40">
        <f t="shared" si="80"/>
        <v>0</v>
      </c>
      <c r="R346" s="3">
        <f t="shared" si="76"/>
        <v>206.1</v>
      </c>
    </row>
    <row r="347" spans="1:18" ht="46.5" customHeight="1" x14ac:dyDescent="0.3">
      <c r="A347" s="25" t="s">
        <v>36</v>
      </c>
      <c r="B347" s="17" t="s">
        <v>334</v>
      </c>
      <c r="C347" s="17">
        <v>11</v>
      </c>
      <c r="D347" s="17" t="s">
        <v>11</v>
      </c>
      <c r="E347" s="17">
        <v>240</v>
      </c>
      <c r="F347" s="40">
        <v>206.1</v>
      </c>
      <c r="G347" s="40"/>
      <c r="H347" s="3">
        <f t="shared" si="71"/>
        <v>206.1</v>
      </c>
      <c r="I347" s="40"/>
      <c r="J347" s="3">
        <f t="shared" si="72"/>
        <v>206.1</v>
      </c>
      <c r="K347" s="40"/>
      <c r="L347" s="3">
        <f t="shared" si="73"/>
        <v>206.1</v>
      </c>
      <c r="M347" s="40"/>
      <c r="N347" s="3">
        <f t="shared" si="74"/>
        <v>206.1</v>
      </c>
      <c r="O347" s="40"/>
      <c r="P347" s="3">
        <f t="shared" si="75"/>
        <v>206.1</v>
      </c>
      <c r="Q347" s="40"/>
      <c r="R347" s="3">
        <f t="shared" si="76"/>
        <v>206.1</v>
      </c>
    </row>
    <row r="348" spans="1:18" ht="54.75" customHeight="1" outlineLevel="1" x14ac:dyDescent="0.3">
      <c r="A348" s="41" t="s">
        <v>659</v>
      </c>
      <c r="B348" s="15" t="s">
        <v>296</v>
      </c>
      <c r="C348" s="26"/>
      <c r="D348" s="26"/>
      <c r="E348" s="37"/>
      <c r="F348" s="2">
        <f t="shared" ref="F348:Q353" si="81">F349</f>
        <v>500</v>
      </c>
      <c r="G348" s="2">
        <f t="shared" si="81"/>
        <v>0</v>
      </c>
      <c r="H348" s="3">
        <f t="shared" si="71"/>
        <v>500</v>
      </c>
      <c r="I348" s="2">
        <f t="shared" si="81"/>
        <v>0</v>
      </c>
      <c r="J348" s="3">
        <f t="shared" si="72"/>
        <v>500</v>
      </c>
      <c r="K348" s="2">
        <f t="shared" si="81"/>
        <v>-500</v>
      </c>
      <c r="L348" s="3">
        <f t="shared" si="73"/>
        <v>0</v>
      </c>
      <c r="M348" s="2">
        <f t="shared" si="81"/>
        <v>0</v>
      </c>
      <c r="N348" s="3">
        <f t="shared" si="74"/>
        <v>0</v>
      </c>
      <c r="O348" s="2">
        <f t="shared" si="81"/>
        <v>0</v>
      </c>
      <c r="P348" s="3">
        <f t="shared" si="75"/>
        <v>0</v>
      </c>
      <c r="Q348" s="2">
        <f t="shared" si="81"/>
        <v>0</v>
      </c>
      <c r="R348" s="3">
        <f t="shared" si="76"/>
        <v>0</v>
      </c>
    </row>
    <row r="349" spans="1:18" ht="57" customHeight="1" outlineLevel="1" x14ac:dyDescent="0.3">
      <c r="A349" s="19" t="s">
        <v>660</v>
      </c>
      <c r="B349" s="17" t="s">
        <v>661</v>
      </c>
      <c r="C349" s="26"/>
      <c r="D349" s="26"/>
      <c r="E349" s="37"/>
      <c r="F349" s="3">
        <f t="shared" si="81"/>
        <v>500</v>
      </c>
      <c r="G349" s="3">
        <f t="shared" si="81"/>
        <v>0</v>
      </c>
      <c r="H349" s="3">
        <f t="shared" si="71"/>
        <v>500</v>
      </c>
      <c r="I349" s="3">
        <f t="shared" si="81"/>
        <v>0</v>
      </c>
      <c r="J349" s="3">
        <f t="shared" si="72"/>
        <v>500</v>
      </c>
      <c r="K349" s="3">
        <f t="shared" si="81"/>
        <v>-500</v>
      </c>
      <c r="L349" s="3">
        <f t="shared" si="73"/>
        <v>0</v>
      </c>
      <c r="M349" s="3">
        <f t="shared" si="81"/>
        <v>0</v>
      </c>
      <c r="N349" s="3">
        <f t="shared" si="74"/>
        <v>0</v>
      </c>
      <c r="O349" s="3">
        <f t="shared" si="81"/>
        <v>0</v>
      </c>
      <c r="P349" s="3">
        <f t="shared" si="75"/>
        <v>0</v>
      </c>
      <c r="Q349" s="3">
        <f t="shared" si="81"/>
        <v>0</v>
      </c>
      <c r="R349" s="3">
        <f t="shared" si="76"/>
        <v>0</v>
      </c>
    </row>
    <row r="350" spans="1:18" ht="61.5" customHeight="1" outlineLevel="1" x14ac:dyDescent="0.3">
      <c r="A350" s="19" t="s">
        <v>705</v>
      </c>
      <c r="B350" s="17" t="s">
        <v>675</v>
      </c>
      <c r="C350" s="26"/>
      <c r="D350" s="26"/>
      <c r="E350" s="37"/>
      <c r="F350" s="3">
        <f t="shared" si="81"/>
        <v>500</v>
      </c>
      <c r="G350" s="3">
        <f t="shared" si="81"/>
        <v>0</v>
      </c>
      <c r="H350" s="3">
        <f t="shared" si="71"/>
        <v>500</v>
      </c>
      <c r="I350" s="3">
        <f t="shared" si="81"/>
        <v>0</v>
      </c>
      <c r="J350" s="3">
        <f t="shared" si="72"/>
        <v>500</v>
      </c>
      <c r="K350" s="3">
        <f t="shared" si="81"/>
        <v>-500</v>
      </c>
      <c r="L350" s="3">
        <f t="shared" si="73"/>
        <v>0</v>
      </c>
      <c r="M350" s="3">
        <f t="shared" si="81"/>
        <v>0</v>
      </c>
      <c r="N350" s="3">
        <f t="shared" si="74"/>
        <v>0</v>
      </c>
      <c r="O350" s="3">
        <f t="shared" si="81"/>
        <v>0</v>
      </c>
      <c r="P350" s="3">
        <f t="shared" si="75"/>
        <v>0</v>
      </c>
      <c r="Q350" s="3">
        <f t="shared" si="81"/>
        <v>0</v>
      </c>
      <c r="R350" s="3">
        <f t="shared" si="76"/>
        <v>0</v>
      </c>
    </row>
    <row r="351" spans="1:18" ht="15.75" customHeight="1" outlineLevel="1" x14ac:dyDescent="0.3">
      <c r="A351" s="25" t="s">
        <v>280</v>
      </c>
      <c r="B351" s="17" t="s">
        <v>675</v>
      </c>
      <c r="C351" s="17">
        <v>10</v>
      </c>
      <c r="D351" s="26"/>
      <c r="E351" s="37"/>
      <c r="F351" s="3">
        <f t="shared" si="81"/>
        <v>500</v>
      </c>
      <c r="G351" s="3">
        <f t="shared" si="81"/>
        <v>0</v>
      </c>
      <c r="H351" s="3">
        <f t="shared" si="71"/>
        <v>500</v>
      </c>
      <c r="I351" s="3">
        <f t="shared" si="81"/>
        <v>0</v>
      </c>
      <c r="J351" s="3">
        <f t="shared" si="72"/>
        <v>500</v>
      </c>
      <c r="K351" s="3">
        <f t="shared" si="81"/>
        <v>-500</v>
      </c>
      <c r="L351" s="3">
        <f t="shared" si="73"/>
        <v>0</v>
      </c>
      <c r="M351" s="3">
        <f t="shared" si="81"/>
        <v>0</v>
      </c>
      <c r="N351" s="3">
        <f t="shared" si="74"/>
        <v>0</v>
      </c>
      <c r="O351" s="3">
        <f t="shared" si="81"/>
        <v>0</v>
      </c>
      <c r="P351" s="3">
        <f t="shared" si="75"/>
        <v>0</v>
      </c>
      <c r="Q351" s="3">
        <f t="shared" si="81"/>
        <v>0</v>
      </c>
      <c r="R351" s="3">
        <f t="shared" si="76"/>
        <v>0</v>
      </c>
    </row>
    <row r="352" spans="1:18" ht="15.6" customHeight="1" outlineLevel="1" x14ac:dyDescent="0.3">
      <c r="A352" s="25" t="s">
        <v>290</v>
      </c>
      <c r="B352" s="17" t="s">
        <v>574</v>
      </c>
      <c r="C352" s="17">
        <v>10</v>
      </c>
      <c r="D352" s="17" t="s">
        <v>28</v>
      </c>
      <c r="E352" s="37"/>
      <c r="F352" s="3">
        <f t="shared" si="81"/>
        <v>500</v>
      </c>
      <c r="G352" s="3">
        <f t="shared" si="81"/>
        <v>0</v>
      </c>
      <c r="H352" s="3">
        <f t="shared" si="71"/>
        <v>500</v>
      </c>
      <c r="I352" s="3">
        <f t="shared" si="81"/>
        <v>0</v>
      </c>
      <c r="J352" s="3">
        <f t="shared" si="72"/>
        <v>500</v>
      </c>
      <c r="K352" s="3">
        <f t="shared" si="81"/>
        <v>-500</v>
      </c>
      <c r="L352" s="3">
        <f t="shared" si="73"/>
        <v>0</v>
      </c>
      <c r="M352" s="3">
        <f t="shared" si="81"/>
        <v>0</v>
      </c>
      <c r="N352" s="3">
        <f t="shared" si="74"/>
        <v>0</v>
      </c>
      <c r="O352" s="3">
        <f t="shared" si="81"/>
        <v>0</v>
      </c>
      <c r="P352" s="3">
        <f t="shared" si="75"/>
        <v>0</v>
      </c>
      <c r="Q352" s="3">
        <f t="shared" si="81"/>
        <v>0</v>
      </c>
      <c r="R352" s="3">
        <f t="shared" si="76"/>
        <v>0</v>
      </c>
    </row>
    <row r="353" spans="1:18" ht="28.5" customHeight="1" outlineLevel="1" x14ac:dyDescent="0.3">
      <c r="A353" s="25" t="s">
        <v>288</v>
      </c>
      <c r="B353" s="17" t="s">
        <v>675</v>
      </c>
      <c r="C353" s="17">
        <v>10</v>
      </c>
      <c r="D353" s="17" t="s">
        <v>28</v>
      </c>
      <c r="E353" s="17">
        <v>300</v>
      </c>
      <c r="F353" s="3">
        <f t="shared" si="81"/>
        <v>500</v>
      </c>
      <c r="G353" s="3">
        <f t="shared" si="81"/>
        <v>0</v>
      </c>
      <c r="H353" s="3">
        <f t="shared" si="71"/>
        <v>500</v>
      </c>
      <c r="I353" s="3">
        <f t="shared" si="81"/>
        <v>0</v>
      </c>
      <c r="J353" s="3">
        <f t="shared" si="72"/>
        <v>500</v>
      </c>
      <c r="K353" s="3">
        <f t="shared" si="81"/>
        <v>-500</v>
      </c>
      <c r="L353" s="3">
        <f t="shared" si="73"/>
        <v>0</v>
      </c>
      <c r="M353" s="3">
        <f t="shared" si="81"/>
        <v>0</v>
      </c>
      <c r="N353" s="3">
        <f t="shared" si="74"/>
        <v>0</v>
      </c>
      <c r="O353" s="3">
        <f t="shared" si="81"/>
        <v>0</v>
      </c>
      <c r="P353" s="3">
        <f t="shared" si="75"/>
        <v>0</v>
      </c>
      <c r="Q353" s="3">
        <f t="shared" si="81"/>
        <v>0</v>
      </c>
      <c r="R353" s="3">
        <f t="shared" si="76"/>
        <v>0</v>
      </c>
    </row>
    <row r="354" spans="1:18" ht="30" customHeight="1" outlineLevel="1" x14ac:dyDescent="0.3">
      <c r="A354" s="25" t="s">
        <v>295</v>
      </c>
      <c r="B354" s="17" t="s">
        <v>675</v>
      </c>
      <c r="C354" s="17">
        <v>10</v>
      </c>
      <c r="D354" s="17" t="s">
        <v>28</v>
      </c>
      <c r="E354" s="17">
        <v>320</v>
      </c>
      <c r="F354" s="3">
        <v>500</v>
      </c>
      <c r="G354" s="3"/>
      <c r="H354" s="3">
        <f t="shared" si="71"/>
        <v>500</v>
      </c>
      <c r="I354" s="3"/>
      <c r="J354" s="3">
        <f t="shared" si="72"/>
        <v>500</v>
      </c>
      <c r="K354" s="3">
        <v>-500</v>
      </c>
      <c r="L354" s="3">
        <f t="shared" si="73"/>
        <v>0</v>
      </c>
      <c r="M354" s="3"/>
      <c r="N354" s="3">
        <f t="shared" si="74"/>
        <v>0</v>
      </c>
      <c r="O354" s="3"/>
      <c r="P354" s="3">
        <f t="shared" si="75"/>
        <v>0</v>
      </c>
      <c r="Q354" s="3"/>
      <c r="R354" s="3">
        <f t="shared" si="76"/>
        <v>0</v>
      </c>
    </row>
    <row r="355" spans="1:18" ht="69" customHeight="1" x14ac:dyDescent="0.3">
      <c r="A355" s="41" t="s">
        <v>941</v>
      </c>
      <c r="B355" s="15" t="s">
        <v>296</v>
      </c>
      <c r="C355" s="26"/>
      <c r="D355" s="26"/>
      <c r="E355" s="37"/>
      <c r="F355" s="3"/>
      <c r="G355" s="3"/>
      <c r="H355" s="3"/>
      <c r="I355" s="3"/>
      <c r="J355" s="3"/>
      <c r="K355" s="3"/>
      <c r="L355" s="3"/>
      <c r="M355" s="2">
        <f t="shared" ref="M355:Q370" si="82">M356</f>
        <v>11367.9</v>
      </c>
      <c r="N355" s="2">
        <f t="shared" si="74"/>
        <v>11367.9</v>
      </c>
      <c r="O355" s="2">
        <f t="shared" si="82"/>
        <v>2628.3</v>
      </c>
      <c r="P355" s="2">
        <f t="shared" si="75"/>
        <v>13996.2</v>
      </c>
      <c r="Q355" s="2">
        <f t="shared" si="82"/>
        <v>0</v>
      </c>
      <c r="R355" s="2">
        <f t="shared" si="76"/>
        <v>13996.2</v>
      </c>
    </row>
    <row r="356" spans="1:18" ht="60.6" customHeight="1" x14ac:dyDescent="0.3">
      <c r="A356" s="19" t="s">
        <v>942</v>
      </c>
      <c r="B356" s="17" t="s">
        <v>661</v>
      </c>
      <c r="C356" s="26"/>
      <c r="D356" s="26"/>
      <c r="E356" s="37"/>
      <c r="F356" s="3"/>
      <c r="G356" s="3"/>
      <c r="H356" s="3"/>
      <c r="I356" s="3"/>
      <c r="J356" s="3"/>
      <c r="K356" s="3"/>
      <c r="L356" s="3"/>
      <c r="M356" s="3">
        <f>M357+M362+M367</f>
        <v>11367.9</v>
      </c>
      <c r="N356" s="3">
        <f t="shared" si="74"/>
        <v>11367.9</v>
      </c>
      <c r="O356" s="3">
        <f>O357+O362+O367+O372</f>
        <v>2628.3</v>
      </c>
      <c r="P356" s="3">
        <f t="shared" si="75"/>
        <v>13996.2</v>
      </c>
      <c r="Q356" s="3">
        <f>Q357+Q362+Q367+Q372</f>
        <v>0</v>
      </c>
      <c r="R356" s="3">
        <f t="shared" si="76"/>
        <v>13996.2</v>
      </c>
    </row>
    <row r="357" spans="1:18" ht="93.75" customHeight="1" x14ac:dyDescent="0.3">
      <c r="A357" s="19" t="s">
        <v>955</v>
      </c>
      <c r="B357" s="17" t="s">
        <v>956</v>
      </c>
      <c r="C357" s="26"/>
      <c r="D357" s="26"/>
      <c r="E357" s="37"/>
      <c r="F357" s="3"/>
      <c r="G357" s="3"/>
      <c r="H357" s="3"/>
      <c r="I357" s="3"/>
      <c r="J357" s="3"/>
      <c r="K357" s="3"/>
      <c r="L357" s="3"/>
      <c r="M357" s="3">
        <f>M358</f>
        <v>10293.1</v>
      </c>
      <c r="N357" s="3">
        <f t="shared" si="74"/>
        <v>10293.1</v>
      </c>
      <c r="O357" s="3">
        <f>O358</f>
        <v>0</v>
      </c>
      <c r="P357" s="3">
        <f t="shared" si="75"/>
        <v>10293.1</v>
      </c>
      <c r="Q357" s="3">
        <f>Q358</f>
        <v>0</v>
      </c>
      <c r="R357" s="3">
        <f t="shared" si="76"/>
        <v>10293.1</v>
      </c>
    </row>
    <row r="358" spans="1:18" ht="19.149999999999999" customHeight="1" x14ac:dyDescent="0.3">
      <c r="A358" s="7" t="s">
        <v>166</v>
      </c>
      <c r="B358" s="17" t="s">
        <v>956</v>
      </c>
      <c r="C358" s="17" t="s">
        <v>167</v>
      </c>
      <c r="D358" s="26"/>
      <c r="E358" s="37"/>
      <c r="F358" s="3"/>
      <c r="G358" s="3"/>
      <c r="H358" s="3"/>
      <c r="I358" s="3"/>
      <c r="J358" s="3"/>
      <c r="K358" s="3"/>
      <c r="L358" s="3"/>
      <c r="M358" s="3">
        <f>M359</f>
        <v>10293.1</v>
      </c>
      <c r="N358" s="3">
        <f t="shared" si="74"/>
        <v>10293.1</v>
      </c>
      <c r="O358" s="3">
        <f>O359</f>
        <v>0</v>
      </c>
      <c r="P358" s="3">
        <f t="shared" si="75"/>
        <v>10293.1</v>
      </c>
      <c r="Q358" s="3">
        <f>Q359</f>
        <v>0</v>
      </c>
      <c r="R358" s="3">
        <f t="shared" si="76"/>
        <v>10293.1</v>
      </c>
    </row>
    <row r="359" spans="1:18" ht="19.149999999999999" customHeight="1" x14ac:dyDescent="0.3">
      <c r="A359" s="7" t="s">
        <v>168</v>
      </c>
      <c r="B359" s="17" t="s">
        <v>956</v>
      </c>
      <c r="C359" s="17" t="s">
        <v>167</v>
      </c>
      <c r="D359" s="17" t="s">
        <v>11</v>
      </c>
      <c r="E359" s="37"/>
      <c r="F359" s="3"/>
      <c r="G359" s="3"/>
      <c r="H359" s="3"/>
      <c r="I359" s="3"/>
      <c r="J359" s="3"/>
      <c r="K359" s="3"/>
      <c r="L359" s="3"/>
      <c r="M359" s="3">
        <f>M360</f>
        <v>10293.1</v>
      </c>
      <c r="N359" s="3">
        <f t="shared" si="74"/>
        <v>10293.1</v>
      </c>
      <c r="O359" s="3">
        <f>O360</f>
        <v>0</v>
      </c>
      <c r="P359" s="3">
        <f t="shared" si="75"/>
        <v>10293.1</v>
      </c>
      <c r="Q359" s="3">
        <f>Q360</f>
        <v>0</v>
      </c>
      <c r="R359" s="3">
        <f t="shared" si="76"/>
        <v>10293.1</v>
      </c>
    </row>
    <row r="360" spans="1:18" ht="19.149999999999999" customHeight="1" x14ac:dyDescent="0.3">
      <c r="A360" s="74" t="s">
        <v>950</v>
      </c>
      <c r="B360" s="17" t="s">
        <v>956</v>
      </c>
      <c r="C360" s="17" t="s">
        <v>167</v>
      </c>
      <c r="D360" s="17" t="s">
        <v>11</v>
      </c>
      <c r="E360" s="17" t="s">
        <v>949</v>
      </c>
      <c r="F360" s="3"/>
      <c r="G360" s="3"/>
      <c r="H360" s="3"/>
      <c r="I360" s="3"/>
      <c r="J360" s="3"/>
      <c r="K360" s="3"/>
      <c r="L360" s="3"/>
      <c r="M360" s="3">
        <f>M361</f>
        <v>10293.1</v>
      </c>
      <c r="N360" s="3">
        <f t="shared" si="74"/>
        <v>10293.1</v>
      </c>
      <c r="O360" s="3">
        <f>O361</f>
        <v>0</v>
      </c>
      <c r="P360" s="3">
        <f t="shared" si="75"/>
        <v>10293.1</v>
      </c>
      <c r="Q360" s="3">
        <f>Q361</f>
        <v>0</v>
      </c>
      <c r="R360" s="3">
        <f t="shared" si="76"/>
        <v>10293.1</v>
      </c>
    </row>
    <row r="361" spans="1:18" ht="19.149999999999999" customHeight="1" x14ac:dyDescent="0.3">
      <c r="A361" s="74" t="s">
        <v>951</v>
      </c>
      <c r="B361" s="17" t="s">
        <v>956</v>
      </c>
      <c r="C361" s="17" t="s">
        <v>167</v>
      </c>
      <c r="D361" s="17" t="s">
        <v>11</v>
      </c>
      <c r="E361" s="17" t="s">
        <v>948</v>
      </c>
      <c r="F361" s="3"/>
      <c r="G361" s="3"/>
      <c r="H361" s="3"/>
      <c r="I361" s="3"/>
      <c r="J361" s="3"/>
      <c r="K361" s="3"/>
      <c r="L361" s="3"/>
      <c r="M361" s="3">
        <v>10293.1</v>
      </c>
      <c r="N361" s="3">
        <f t="shared" si="74"/>
        <v>10293.1</v>
      </c>
      <c r="O361" s="3">
        <v>0</v>
      </c>
      <c r="P361" s="3">
        <f t="shared" si="75"/>
        <v>10293.1</v>
      </c>
      <c r="Q361" s="3">
        <v>0</v>
      </c>
      <c r="R361" s="3">
        <f t="shared" si="76"/>
        <v>10293.1</v>
      </c>
    </row>
    <row r="362" spans="1:18" ht="91.5" customHeight="1" x14ac:dyDescent="0.3">
      <c r="A362" s="19" t="s">
        <v>958</v>
      </c>
      <c r="B362" s="17" t="s">
        <v>957</v>
      </c>
      <c r="C362" s="26"/>
      <c r="D362" s="26"/>
      <c r="E362" s="37"/>
      <c r="F362" s="3"/>
      <c r="G362" s="3"/>
      <c r="H362" s="3"/>
      <c r="I362" s="3"/>
      <c r="J362" s="3"/>
      <c r="K362" s="3"/>
      <c r="L362" s="3"/>
      <c r="M362" s="3">
        <f>M363</f>
        <v>774.8</v>
      </c>
      <c r="N362" s="3">
        <f t="shared" si="74"/>
        <v>774.8</v>
      </c>
      <c r="O362" s="3">
        <f>O363</f>
        <v>0</v>
      </c>
      <c r="P362" s="3">
        <f t="shared" si="75"/>
        <v>774.8</v>
      </c>
      <c r="Q362" s="3">
        <f>Q363</f>
        <v>0</v>
      </c>
      <c r="R362" s="3">
        <f t="shared" si="76"/>
        <v>774.8</v>
      </c>
    </row>
    <row r="363" spans="1:18" ht="19.149999999999999" customHeight="1" x14ac:dyDescent="0.3">
      <c r="A363" s="7" t="s">
        <v>166</v>
      </c>
      <c r="B363" s="17" t="s">
        <v>957</v>
      </c>
      <c r="C363" s="17" t="s">
        <v>167</v>
      </c>
      <c r="D363" s="26"/>
      <c r="E363" s="37"/>
      <c r="F363" s="3"/>
      <c r="G363" s="3"/>
      <c r="H363" s="3"/>
      <c r="I363" s="3"/>
      <c r="J363" s="3"/>
      <c r="K363" s="3"/>
      <c r="L363" s="3"/>
      <c r="M363" s="3">
        <f>M364</f>
        <v>774.8</v>
      </c>
      <c r="N363" s="3">
        <f t="shared" si="74"/>
        <v>774.8</v>
      </c>
      <c r="O363" s="3">
        <f>O364</f>
        <v>0</v>
      </c>
      <c r="P363" s="3">
        <f t="shared" si="75"/>
        <v>774.8</v>
      </c>
      <c r="Q363" s="3">
        <f>Q364</f>
        <v>0</v>
      </c>
      <c r="R363" s="3">
        <f t="shared" si="76"/>
        <v>774.8</v>
      </c>
    </row>
    <row r="364" spans="1:18" ht="19.149999999999999" customHeight="1" x14ac:dyDescent="0.3">
      <c r="A364" s="7" t="s">
        <v>168</v>
      </c>
      <c r="B364" s="17" t="s">
        <v>957</v>
      </c>
      <c r="C364" s="17" t="s">
        <v>167</v>
      </c>
      <c r="D364" s="17" t="s">
        <v>11</v>
      </c>
      <c r="E364" s="37"/>
      <c r="F364" s="3"/>
      <c r="G364" s="3"/>
      <c r="H364" s="3"/>
      <c r="I364" s="3"/>
      <c r="J364" s="3"/>
      <c r="K364" s="3"/>
      <c r="L364" s="3"/>
      <c r="M364" s="3">
        <f>M365</f>
        <v>774.8</v>
      </c>
      <c r="N364" s="3">
        <f t="shared" si="74"/>
        <v>774.8</v>
      </c>
      <c r="O364" s="3">
        <f>O365</f>
        <v>0</v>
      </c>
      <c r="P364" s="3">
        <f t="shared" si="75"/>
        <v>774.8</v>
      </c>
      <c r="Q364" s="3">
        <f>Q365</f>
        <v>0</v>
      </c>
      <c r="R364" s="3">
        <f t="shared" si="76"/>
        <v>774.8</v>
      </c>
    </row>
    <row r="365" spans="1:18" ht="19.149999999999999" customHeight="1" x14ac:dyDescent="0.3">
      <c r="A365" s="74" t="s">
        <v>950</v>
      </c>
      <c r="B365" s="17" t="s">
        <v>957</v>
      </c>
      <c r="C365" s="17" t="s">
        <v>167</v>
      </c>
      <c r="D365" s="17" t="s">
        <v>11</v>
      </c>
      <c r="E365" s="17" t="s">
        <v>949</v>
      </c>
      <c r="F365" s="3"/>
      <c r="G365" s="3"/>
      <c r="H365" s="3"/>
      <c r="I365" s="3"/>
      <c r="J365" s="3"/>
      <c r="K365" s="3"/>
      <c r="L365" s="3"/>
      <c r="M365" s="3">
        <f>M366</f>
        <v>774.8</v>
      </c>
      <c r="N365" s="3">
        <f t="shared" si="74"/>
        <v>774.8</v>
      </c>
      <c r="O365" s="3">
        <f>O366</f>
        <v>0</v>
      </c>
      <c r="P365" s="3">
        <f t="shared" si="75"/>
        <v>774.8</v>
      </c>
      <c r="Q365" s="3">
        <f>Q366</f>
        <v>0</v>
      </c>
      <c r="R365" s="3">
        <f t="shared" si="76"/>
        <v>774.8</v>
      </c>
    </row>
    <row r="366" spans="1:18" ht="19.149999999999999" customHeight="1" x14ac:dyDescent="0.3">
      <c r="A366" s="74" t="s">
        <v>951</v>
      </c>
      <c r="B366" s="17" t="s">
        <v>957</v>
      </c>
      <c r="C366" s="17" t="s">
        <v>167</v>
      </c>
      <c r="D366" s="17" t="s">
        <v>11</v>
      </c>
      <c r="E366" s="17" t="s">
        <v>948</v>
      </c>
      <c r="F366" s="3"/>
      <c r="G366" s="3"/>
      <c r="H366" s="3"/>
      <c r="I366" s="3"/>
      <c r="J366" s="3"/>
      <c r="K366" s="3"/>
      <c r="L366" s="3"/>
      <c r="M366" s="3">
        <v>774.8</v>
      </c>
      <c r="N366" s="3">
        <f t="shared" si="74"/>
        <v>774.8</v>
      </c>
      <c r="O366" s="3">
        <v>0</v>
      </c>
      <c r="P366" s="3">
        <f t="shared" si="75"/>
        <v>774.8</v>
      </c>
      <c r="Q366" s="3">
        <v>0</v>
      </c>
      <c r="R366" s="3">
        <f t="shared" si="76"/>
        <v>774.8</v>
      </c>
    </row>
    <row r="367" spans="1:18" ht="95.25" customHeight="1" x14ac:dyDescent="0.3">
      <c r="A367" s="19" t="s">
        <v>943</v>
      </c>
      <c r="B367" s="17" t="s">
        <v>944</v>
      </c>
      <c r="C367" s="26"/>
      <c r="D367" s="26"/>
      <c r="E367" s="37"/>
      <c r="F367" s="3"/>
      <c r="G367" s="3"/>
      <c r="H367" s="3"/>
      <c r="I367" s="3"/>
      <c r="J367" s="3"/>
      <c r="K367" s="3"/>
      <c r="L367" s="3"/>
      <c r="M367" s="3">
        <f t="shared" si="82"/>
        <v>300</v>
      </c>
      <c r="N367" s="3">
        <f t="shared" si="74"/>
        <v>300</v>
      </c>
      <c r="O367" s="3">
        <f t="shared" si="82"/>
        <v>0</v>
      </c>
      <c r="P367" s="3">
        <f t="shared" si="75"/>
        <v>300</v>
      </c>
      <c r="Q367" s="3">
        <f t="shared" si="82"/>
        <v>0</v>
      </c>
      <c r="R367" s="3">
        <f t="shared" si="76"/>
        <v>300</v>
      </c>
    </row>
    <row r="368" spans="1:18" ht="17.45" customHeight="1" x14ac:dyDescent="0.3">
      <c r="A368" s="7" t="s">
        <v>166</v>
      </c>
      <c r="B368" s="17" t="s">
        <v>944</v>
      </c>
      <c r="C368" s="17" t="s">
        <v>167</v>
      </c>
      <c r="D368" s="26"/>
      <c r="E368" s="37"/>
      <c r="F368" s="3"/>
      <c r="G368" s="3"/>
      <c r="H368" s="3"/>
      <c r="I368" s="3"/>
      <c r="J368" s="3"/>
      <c r="K368" s="3"/>
      <c r="L368" s="3"/>
      <c r="M368" s="3">
        <f t="shared" si="82"/>
        <v>300</v>
      </c>
      <c r="N368" s="3">
        <f t="shared" si="74"/>
        <v>300</v>
      </c>
      <c r="O368" s="3">
        <f t="shared" si="82"/>
        <v>0</v>
      </c>
      <c r="P368" s="3">
        <f t="shared" si="75"/>
        <v>300</v>
      </c>
      <c r="Q368" s="3">
        <f t="shared" si="82"/>
        <v>0</v>
      </c>
      <c r="R368" s="3">
        <f t="shared" si="76"/>
        <v>300</v>
      </c>
    </row>
    <row r="369" spans="1:18" ht="21" customHeight="1" x14ac:dyDescent="0.3">
      <c r="A369" s="7" t="s">
        <v>168</v>
      </c>
      <c r="B369" s="17" t="s">
        <v>944</v>
      </c>
      <c r="C369" s="17" t="s">
        <v>167</v>
      </c>
      <c r="D369" s="17" t="s">
        <v>11</v>
      </c>
      <c r="E369" s="37"/>
      <c r="F369" s="3"/>
      <c r="G369" s="3"/>
      <c r="H369" s="3"/>
      <c r="I369" s="3"/>
      <c r="J369" s="3"/>
      <c r="K369" s="3"/>
      <c r="L369" s="3"/>
      <c r="M369" s="3">
        <f t="shared" si="82"/>
        <v>300</v>
      </c>
      <c r="N369" s="3">
        <f t="shared" si="74"/>
        <v>300</v>
      </c>
      <c r="O369" s="3">
        <f t="shared" si="82"/>
        <v>0</v>
      </c>
      <c r="P369" s="3">
        <f t="shared" si="75"/>
        <v>300</v>
      </c>
      <c r="Q369" s="3">
        <f t="shared" si="82"/>
        <v>0</v>
      </c>
      <c r="R369" s="3">
        <f t="shared" si="76"/>
        <v>300</v>
      </c>
    </row>
    <row r="370" spans="1:18" ht="30" customHeight="1" x14ac:dyDescent="0.3">
      <c r="A370" s="74" t="s">
        <v>950</v>
      </c>
      <c r="B370" s="17" t="s">
        <v>944</v>
      </c>
      <c r="C370" s="17" t="s">
        <v>167</v>
      </c>
      <c r="D370" s="17" t="s">
        <v>11</v>
      </c>
      <c r="E370" s="17" t="s">
        <v>949</v>
      </c>
      <c r="F370" s="3"/>
      <c r="G370" s="3"/>
      <c r="H370" s="3"/>
      <c r="I370" s="3"/>
      <c r="J370" s="3"/>
      <c r="K370" s="3"/>
      <c r="L370" s="3"/>
      <c r="M370" s="3">
        <f t="shared" si="82"/>
        <v>300</v>
      </c>
      <c r="N370" s="3">
        <f t="shared" si="74"/>
        <v>300</v>
      </c>
      <c r="O370" s="3">
        <f t="shared" si="82"/>
        <v>0</v>
      </c>
      <c r="P370" s="3">
        <f t="shared" si="75"/>
        <v>300</v>
      </c>
      <c r="Q370" s="3">
        <f t="shared" si="82"/>
        <v>0</v>
      </c>
      <c r="R370" s="3">
        <f t="shared" si="76"/>
        <v>300</v>
      </c>
    </row>
    <row r="371" spans="1:18" ht="15.6" customHeight="1" x14ac:dyDescent="0.3">
      <c r="A371" s="74" t="s">
        <v>951</v>
      </c>
      <c r="B371" s="17" t="s">
        <v>944</v>
      </c>
      <c r="C371" s="17" t="s">
        <v>167</v>
      </c>
      <c r="D371" s="17" t="s">
        <v>11</v>
      </c>
      <c r="E371" s="17" t="s">
        <v>948</v>
      </c>
      <c r="F371" s="3"/>
      <c r="G371" s="3"/>
      <c r="H371" s="3"/>
      <c r="I371" s="3"/>
      <c r="J371" s="3"/>
      <c r="K371" s="3"/>
      <c r="L371" s="3"/>
      <c r="M371" s="3">
        <v>300</v>
      </c>
      <c r="N371" s="3">
        <f t="shared" si="74"/>
        <v>300</v>
      </c>
      <c r="O371" s="3">
        <v>0</v>
      </c>
      <c r="P371" s="3">
        <f t="shared" si="75"/>
        <v>300</v>
      </c>
      <c r="Q371" s="3">
        <v>0</v>
      </c>
      <c r="R371" s="3">
        <f t="shared" si="76"/>
        <v>300</v>
      </c>
    </row>
    <row r="372" spans="1:18" ht="79.900000000000006" customHeight="1" x14ac:dyDescent="0.3">
      <c r="A372" s="19" t="s">
        <v>967</v>
      </c>
      <c r="B372" s="17" t="s">
        <v>968</v>
      </c>
      <c r="C372" s="26"/>
      <c r="D372" s="26"/>
      <c r="E372" s="37"/>
      <c r="F372" s="3"/>
      <c r="G372" s="3"/>
      <c r="H372" s="3"/>
      <c r="I372" s="3"/>
      <c r="J372" s="3"/>
      <c r="K372" s="3"/>
      <c r="L372" s="3"/>
      <c r="M372" s="3"/>
      <c r="N372" s="3"/>
      <c r="O372" s="3">
        <f>O373</f>
        <v>2628.3</v>
      </c>
      <c r="P372" s="3">
        <f t="shared" si="75"/>
        <v>2628.3</v>
      </c>
      <c r="Q372" s="3">
        <f>Q373</f>
        <v>0</v>
      </c>
      <c r="R372" s="3">
        <f t="shared" si="76"/>
        <v>2628.3</v>
      </c>
    </row>
    <row r="373" spans="1:18" ht="15.6" customHeight="1" x14ac:dyDescent="0.3">
      <c r="A373" s="7" t="s">
        <v>166</v>
      </c>
      <c r="B373" s="17" t="s">
        <v>968</v>
      </c>
      <c r="C373" s="17" t="s">
        <v>167</v>
      </c>
      <c r="D373" s="26"/>
      <c r="E373" s="37"/>
      <c r="F373" s="3"/>
      <c r="G373" s="3"/>
      <c r="H373" s="3"/>
      <c r="I373" s="3"/>
      <c r="J373" s="3"/>
      <c r="K373" s="3"/>
      <c r="L373" s="3"/>
      <c r="M373" s="3"/>
      <c r="N373" s="3"/>
      <c r="O373" s="3">
        <f>O374</f>
        <v>2628.3</v>
      </c>
      <c r="P373" s="3">
        <f t="shared" si="75"/>
        <v>2628.3</v>
      </c>
      <c r="Q373" s="3">
        <f>Q374</f>
        <v>0</v>
      </c>
      <c r="R373" s="3">
        <f t="shared" si="76"/>
        <v>2628.3</v>
      </c>
    </row>
    <row r="374" spans="1:18" ht="15.6" customHeight="1" x14ac:dyDescent="0.3">
      <c r="A374" s="7" t="s">
        <v>168</v>
      </c>
      <c r="B374" s="17" t="s">
        <v>968</v>
      </c>
      <c r="C374" s="17" t="s">
        <v>167</v>
      </c>
      <c r="D374" s="17" t="s">
        <v>11</v>
      </c>
      <c r="E374" s="37"/>
      <c r="F374" s="3"/>
      <c r="G374" s="3"/>
      <c r="H374" s="3"/>
      <c r="I374" s="3"/>
      <c r="J374" s="3"/>
      <c r="K374" s="3"/>
      <c r="L374" s="3"/>
      <c r="M374" s="3"/>
      <c r="N374" s="3"/>
      <c r="O374" s="3">
        <f>O375</f>
        <v>2628.3</v>
      </c>
      <c r="P374" s="3">
        <f t="shared" si="75"/>
        <v>2628.3</v>
      </c>
      <c r="Q374" s="3">
        <f>Q375</f>
        <v>0</v>
      </c>
      <c r="R374" s="3">
        <f t="shared" si="76"/>
        <v>2628.3</v>
      </c>
    </row>
    <row r="375" spans="1:18" ht="15.6" customHeight="1" x14ac:dyDescent="0.3">
      <c r="A375" s="74" t="s">
        <v>950</v>
      </c>
      <c r="B375" s="17" t="s">
        <v>968</v>
      </c>
      <c r="C375" s="17" t="s">
        <v>167</v>
      </c>
      <c r="D375" s="17" t="s">
        <v>11</v>
      </c>
      <c r="E375" s="17" t="s">
        <v>949</v>
      </c>
      <c r="F375" s="3"/>
      <c r="G375" s="3"/>
      <c r="H375" s="3"/>
      <c r="I375" s="3"/>
      <c r="J375" s="3"/>
      <c r="K375" s="3"/>
      <c r="L375" s="3"/>
      <c r="M375" s="3"/>
      <c r="N375" s="3"/>
      <c r="O375" s="3">
        <f>O376</f>
        <v>2628.3</v>
      </c>
      <c r="P375" s="3">
        <f t="shared" si="75"/>
        <v>2628.3</v>
      </c>
      <c r="Q375" s="3">
        <f>Q376</f>
        <v>0</v>
      </c>
      <c r="R375" s="3">
        <f t="shared" si="76"/>
        <v>2628.3</v>
      </c>
    </row>
    <row r="376" spans="1:18" ht="15.6" customHeight="1" x14ac:dyDescent="0.3">
      <c r="A376" s="74" t="s">
        <v>951</v>
      </c>
      <c r="B376" s="17" t="s">
        <v>968</v>
      </c>
      <c r="C376" s="17" t="s">
        <v>167</v>
      </c>
      <c r="D376" s="17" t="s">
        <v>11</v>
      </c>
      <c r="E376" s="17" t="s">
        <v>948</v>
      </c>
      <c r="F376" s="3"/>
      <c r="G376" s="3"/>
      <c r="H376" s="3"/>
      <c r="I376" s="3"/>
      <c r="J376" s="3"/>
      <c r="K376" s="3"/>
      <c r="L376" s="3"/>
      <c r="M376" s="3"/>
      <c r="N376" s="3"/>
      <c r="O376" s="3">
        <v>2628.3</v>
      </c>
      <c r="P376" s="3">
        <f t="shared" si="75"/>
        <v>2628.3</v>
      </c>
      <c r="Q376" s="3"/>
      <c r="R376" s="3">
        <f t="shared" si="76"/>
        <v>2628.3</v>
      </c>
    </row>
    <row r="377" spans="1:18" ht="56.25" customHeight="1" x14ac:dyDescent="0.3">
      <c r="A377" s="6" t="s">
        <v>727</v>
      </c>
      <c r="B377" s="15" t="s">
        <v>69</v>
      </c>
      <c r="C377" s="26"/>
      <c r="D377" s="26"/>
      <c r="E377" s="37"/>
      <c r="F377" s="2">
        <f>F378+F390+F397</f>
        <v>2188.3000000000002</v>
      </c>
      <c r="G377" s="2">
        <f>G378+G390+G397</f>
        <v>0</v>
      </c>
      <c r="H377" s="3">
        <f t="shared" si="71"/>
        <v>2188.3000000000002</v>
      </c>
      <c r="I377" s="2">
        <f>I378+I390+I397</f>
        <v>0</v>
      </c>
      <c r="J377" s="3">
        <f t="shared" si="72"/>
        <v>2188.3000000000002</v>
      </c>
      <c r="K377" s="2">
        <f>K378+K390+K397</f>
        <v>0</v>
      </c>
      <c r="L377" s="3">
        <f t="shared" si="73"/>
        <v>2188.3000000000002</v>
      </c>
      <c r="M377" s="2">
        <f>M378+M390+M397</f>
        <v>0</v>
      </c>
      <c r="N377" s="3">
        <f t="shared" si="74"/>
        <v>2188.3000000000002</v>
      </c>
      <c r="O377" s="2">
        <f>O378+O390+O397</f>
        <v>0</v>
      </c>
      <c r="P377" s="3">
        <f t="shared" si="75"/>
        <v>2188.3000000000002</v>
      </c>
      <c r="Q377" s="2">
        <f>Q378+Q390+Q397</f>
        <v>0</v>
      </c>
      <c r="R377" s="3">
        <f t="shared" si="76"/>
        <v>2188.3000000000002</v>
      </c>
    </row>
    <row r="378" spans="1:18" ht="54.75" customHeight="1" x14ac:dyDescent="0.3">
      <c r="A378" s="6" t="s">
        <v>748</v>
      </c>
      <c r="B378" s="15" t="s">
        <v>70</v>
      </c>
      <c r="C378" s="26"/>
      <c r="D378" s="26"/>
      <c r="E378" s="37"/>
      <c r="F378" s="2">
        <f>F379</f>
        <v>737.30000000000007</v>
      </c>
      <c r="G378" s="2">
        <f>G379</f>
        <v>0</v>
      </c>
      <c r="H378" s="3">
        <f t="shared" si="71"/>
        <v>737.30000000000007</v>
      </c>
      <c r="I378" s="2">
        <f>I379</f>
        <v>0</v>
      </c>
      <c r="J378" s="3">
        <f t="shared" si="72"/>
        <v>737.30000000000007</v>
      </c>
      <c r="K378" s="2">
        <f>K379</f>
        <v>0</v>
      </c>
      <c r="L378" s="3">
        <f t="shared" si="73"/>
        <v>737.30000000000007</v>
      </c>
      <c r="M378" s="2">
        <f>M379</f>
        <v>0</v>
      </c>
      <c r="N378" s="3">
        <f t="shared" si="74"/>
        <v>737.30000000000007</v>
      </c>
      <c r="O378" s="2">
        <f>O379</f>
        <v>0</v>
      </c>
      <c r="P378" s="3">
        <f t="shared" si="75"/>
        <v>737.30000000000007</v>
      </c>
      <c r="Q378" s="2">
        <f>Q379</f>
        <v>0</v>
      </c>
      <c r="R378" s="3">
        <f t="shared" si="76"/>
        <v>737.30000000000007</v>
      </c>
    </row>
    <row r="379" spans="1:18" ht="105.75" customHeight="1" x14ac:dyDescent="0.3">
      <c r="A379" s="7" t="s">
        <v>619</v>
      </c>
      <c r="B379" s="17" t="s">
        <v>71</v>
      </c>
      <c r="C379" s="26"/>
      <c r="D379" s="26"/>
      <c r="E379" s="37"/>
      <c r="F379" s="3">
        <f>F385+F380</f>
        <v>737.30000000000007</v>
      </c>
      <c r="G379" s="3">
        <f>G385+G380</f>
        <v>0</v>
      </c>
      <c r="H379" s="3">
        <f t="shared" si="71"/>
        <v>737.30000000000007</v>
      </c>
      <c r="I379" s="3">
        <f>I385+I380</f>
        <v>0</v>
      </c>
      <c r="J379" s="3">
        <f t="shared" si="72"/>
        <v>737.30000000000007</v>
      </c>
      <c r="K379" s="3">
        <f>K385+K380</f>
        <v>0</v>
      </c>
      <c r="L379" s="3">
        <f t="shared" si="73"/>
        <v>737.30000000000007</v>
      </c>
      <c r="M379" s="3">
        <f>M385+M380</f>
        <v>0</v>
      </c>
      <c r="N379" s="3">
        <f t="shared" si="74"/>
        <v>737.30000000000007</v>
      </c>
      <c r="O379" s="3">
        <f>O385+O380</f>
        <v>0</v>
      </c>
      <c r="P379" s="3">
        <f t="shared" si="75"/>
        <v>737.30000000000007</v>
      </c>
      <c r="Q379" s="3">
        <f>Q385+Q380</f>
        <v>0</v>
      </c>
      <c r="R379" s="3">
        <f t="shared" si="76"/>
        <v>737.30000000000007</v>
      </c>
    </row>
    <row r="380" spans="1:18" ht="74.25" customHeight="1" x14ac:dyDescent="0.3">
      <c r="A380" s="7" t="s">
        <v>724</v>
      </c>
      <c r="B380" s="17" t="s">
        <v>461</v>
      </c>
      <c r="C380" s="26"/>
      <c r="D380" s="26"/>
      <c r="E380" s="37"/>
      <c r="F380" s="3">
        <f t="shared" ref="F380:Q383" si="83">F381</f>
        <v>710.2</v>
      </c>
      <c r="G380" s="3">
        <f t="shared" si="83"/>
        <v>0</v>
      </c>
      <c r="H380" s="3">
        <f t="shared" si="71"/>
        <v>710.2</v>
      </c>
      <c r="I380" s="3">
        <f t="shared" si="83"/>
        <v>0</v>
      </c>
      <c r="J380" s="3">
        <f t="shared" si="72"/>
        <v>710.2</v>
      </c>
      <c r="K380" s="3">
        <f t="shared" si="83"/>
        <v>0</v>
      </c>
      <c r="L380" s="3">
        <f t="shared" si="73"/>
        <v>710.2</v>
      </c>
      <c r="M380" s="3">
        <f t="shared" si="83"/>
        <v>0</v>
      </c>
      <c r="N380" s="3">
        <f t="shared" si="74"/>
        <v>710.2</v>
      </c>
      <c r="O380" s="3">
        <f t="shared" si="83"/>
        <v>0</v>
      </c>
      <c r="P380" s="3">
        <f t="shared" si="75"/>
        <v>710.2</v>
      </c>
      <c r="Q380" s="3">
        <f t="shared" si="83"/>
        <v>0</v>
      </c>
      <c r="R380" s="3">
        <f t="shared" si="76"/>
        <v>710.2</v>
      </c>
    </row>
    <row r="381" spans="1:18" ht="17.25" customHeight="1" x14ac:dyDescent="0.3">
      <c r="A381" s="25" t="s">
        <v>10</v>
      </c>
      <c r="B381" s="17" t="s">
        <v>461</v>
      </c>
      <c r="C381" s="17" t="s">
        <v>11</v>
      </c>
      <c r="D381" s="26"/>
      <c r="E381" s="37"/>
      <c r="F381" s="3">
        <f t="shared" si="83"/>
        <v>710.2</v>
      </c>
      <c r="G381" s="3">
        <f t="shared" si="83"/>
        <v>0</v>
      </c>
      <c r="H381" s="3">
        <f t="shared" si="71"/>
        <v>710.2</v>
      </c>
      <c r="I381" s="3">
        <f t="shared" si="83"/>
        <v>0</v>
      </c>
      <c r="J381" s="3">
        <f t="shared" si="72"/>
        <v>710.2</v>
      </c>
      <c r="K381" s="3">
        <f t="shared" si="83"/>
        <v>0</v>
      </c>
      <c r="L381" s="3">
        <f t="shared" si="73"/>
        <v>710.2</v>
      </c>
      <c r="M381" s="3">
        <f t="shared" si="83"/>
        <v>0</v>
      </c>
      <c r="N381" s="3">
        <f t="shared" si="74"/>
        <v>710.2</v>
      </c>
      <c r="O381" s="3">
        <f t="shared" si="83"/>
        <v>0</v>
      </c>
      <c r="P381" s="3">
        <f t="shared" si="75"/>
        <v>710.2</v>
      </c>
      <c r="Q381" s="3">
        <f t="shared" si="83"/>
        <v>0</v>
      </c>
      <c r="R381" s="3">
        <f t="shared" si="76"/>
        <v>710.2</v>
      </c>
    </row>
    <row r="382" spans="1:18" ht="18.75" customHeight="1" x14ac:dyDescent="0.3">
      <c r="A382" s="25" t="s">
        <v>68</v>
      </c>
      <c r="B382" s="17" t="s">
        <v>461</v>
      </c>
      <c r="C382" s="17" t="s">
        <v>11</v>
      </c>
      <c r="D382" s="17">
        <v>13</v>
      </c>
      <c r="E382" s="37"/>
      <c r="F382" s="3">
        <f t="shared" si="83"/>
        <v>710.2</v>
      </c>
      <c r="G382" s="3">
        <f t="shared" si="83"/>
        <v>0</v>
      </c>
      <c r="H382" s="3">
        <f t="shared" si="71"/>
        <v>710.2</v>
      </c>
      <c r="I382" s="3">
        <f t="shared" si="83"/>
        <v>0</v>
      </c>
      <c r="J382" s="3">
        <f t="shared" si="72"/>
        <v>710.2</v>
      </c>
      <c r="K382" s="3">
        <f t="shared" si="83"/>
        <v>0</v>
      </c>
      <c r="L382" s="3">
        <f t="shared" si="73"/>
        <v>710.2</v>
      </c>
      <c r="M382" s="3">
        <f t="shared" si="83"/>
        <v>0</v>
      </c>
      <c r="N382" s="3">
        <f t="shared" si="74"/>
        <v>710.2</v>
      </c>
      <c r="O382" s="3">
        <f t="shared" si="83"/>
        <v>0</v>
      </c>
      <c r="P382" s="3">
        <f t="shared" si="75"/>
        <v>710.2</v>
      </c>
      <c r="Q382" s="3">
        <f t="shared" si="83"/>
        <v>0</v>
      </c>
      <c r="R382" s="3">
        <f t="shared" si="76"/>
        <v>710.2</v>
      </c>
    </row>
    <row r="383" spans="1:18" ht="31.5" customHeight="1" x14ac:dyDescent="0.3">
      <c r="A383" s="25" t="s">
        <v>35</v>
      </c>
      <c r="B383" s="17" t="s">
        <v>461</v>
      </c>
      <c r="C383" s="17" t="s">
        <v>11</v>
      </c>
      <c r="D383" s="17">
        <v>13</v>
      </c>
      <c r="E383" s="17">
        <v>200</v>
      </c>
      <c r="F383" s="3">
        <f t="shared" si="83"/>
        <v>710.2</v>
      </c>
      <c r="G383" s="3">
        <f t="shared" si="83"/>
        <v>0</v>
      </c>
      <c r="H383" s="3">
        <f t="shared" si="71"/>
        <v>710.2</v>
      </c>
      <c r="I383" s="3">
        <f t="shared" si="83"/>
        <v>0</v>
      </c>
      <c r="J383" s="3">
        <f t="shared" si="72"/>
        <v>710.2</v>
      </c>
      <c r="K383" s="3">
        <f t="shared" si="83"/>
        <v>0</v>
      </c>
      <c r="L383" s="3">
        <f t="shared" si="73"/>
        <v>710.2</v>
      </c>
      <c r="M383" s="3">
        <f t="shared" si="83"/>
        <v>0</v>
      </c>
      <c r="N383" s="3">
        <f t="shared" si="74"/>
        <v>710.2</v>
      </c>
      <c r="O383" s="3">
        <f t="shared" si="83"/>
        <v>0</v>
      </c>
      <c r="P383" s="3">
        <f t="shared" si="75"/>
        <v>710.2</v>
      </c>
      <c r="Q383" s="3">
        <f t="shared" si="83"/>
        <v>0</v>
      </c>
      <c r="R383" s="3">
        <f t="shared" si="76"/>
        <v>710.2</v>
      </c>
    </row>
    <row r="384" spans="1:18" ht="48" customHeight="1" x14ac:dyDescent="0.3">
      <c r="A384" s="25" t="s">
        <v>36</v>
      </c>
      <c r="B384" s="17" t="s">
        <v>461</v>
      </c>
      <c r="C384" s="17" t="s">
        <v>11</v>
      </c>
      <c r="D384" s="17">
        <v>13</v>
      </c>
      <c r="E384" s="17">
        <v>240</v>
      </c>
      <c r="F384" s="3">
        <v>710.2</v>
      </c>
      <c r="G384" s="3"/>
      <c r="H384" s="3">
        <f t="shared" si="71"/>
        <v>710.2</v>
      </c>
      <c r="I384" s="3"/>
      <c r="J384" s="3">
        <f t="shared" si="72"/>
        <v>710.2</v>
      </c>
      <c r="K384" s="3"/>
      <c r="L384" s="3">
        <f t="shared" si="73"/>
        <v>710.2</v>
      </c>
      <c r="M384" s="3"/>
      <c r="N384" s="3">
        <f t="shared" si="74"/>
        <v>710.2</v>
      </c>
      <c r="O384" s="3"/>
      <c r="P384" s="3">
        <f t="shared" si="75"/>
        <v>710.2</v>
      </c>
      <c r="Q384" s="3"/>
      <c r="R384" s="3">
        <f t="shared" si="76"/>
        <v>710.2</v>
      </c>
    </row>
    <row r="385" spans="1:18" ht="30" customHeight="1" x14ac:dyDescent="0.3">
      <c r="A385" s="7" t="s">
        <v>620</v>
      </c>
      <c r="B385" s="17" t="s">
        <v>72</v>
      </c>
      <c r="C385" s="26"/>
      <c r="D385" s="26"/>
      <c r="E385" s="37"/>
      <c r="F385" s="3">
        <f t="shared" ref="F385:Q388" si="84">F386</f>
        <v>27.1</v>
      </c>
      <c r="G385" s="3">
        <f t="shared" si="84"/>
        <v>0</v>
      </c>
      <c r="H385" s="3">
        <f t="shared" si="71"/>
        <v>27.1</v>
      </c>
      <c r="I385" s="3">
        <f t="shared" si="84"/>
        <v>0</v>
      </c>
      <c r="J385" s="3">
        <f t="shared" si="72"/>
        <v>27.1</v>
      </c>
      <c r="K385" s="3">
        <f t="shared" si="84"/>
        <v>0</v>
      </c>
      <c r="L385" s="3">
        <f t="shared" si="73"/>
        <v>27.1</v>
      </c>
      <c r="M385" s="3">
        <f t="shared" si="84"/>
        <v>0</v>
      </c>
      <c r="N385" s="3">
        <f t="shared" si="74"/>
        <v>27.1</v>
      </c>
      <c r="O385" s="3">
        <f t="shared" si="84"/>
        <v>0</v>
      </c>
      <c r="P385" s="3">
        <f t="shared" si="75"/>
        <v>27.1</v>
      </c>
      <c r="Q385" s="3">
        <f t="shared" si="84"/>
        <v>0</v>
      </c>
      <c r="R385" s="3">
        <f t="shared" si="76"/>
        <v>27.1</v>
      </c>
    </row>
    <row r="386" spans="1:18" ht="19.5" customHeight="1" x14ac:dyDescent="0.3">
      <c r="A386" s="25" t="s">
        <v>10</v>
      </c>
      <c r="B386" s="17" t="s">
        <v>72</v>
      </c>
      <c r="C386" s="17" t="s">
        <v>11</v>
      </c>
      <c r="D386" s="26"/>
      <c r="E386" s="37"/>
      <c r="F386" s="3">
        <f t="shared" si="84"/>
        <v>27.1</v>
      </c>
      <c r="G386" s="3">
        <f t="shared" si="84"/>
        <v>0</v>
      </c>
      <c r="H386" s="3">
        <f t="shared" si="71"/>
        <v>27.1</v>
      </c>
      <c r="I386" s="3">
        <f t="shared" si="84"/>
        <v>0</v>
      </c>
      <c r="J386" s="3">
        <f t="shared" si="72"/>
        <v>27.1</v>
      </c>
      <c r="K386" s="3">
        <f t="shared" si="84"/>
        <v>0</v>
      </c>
      <c r="L386" s="3">
        <f t="shared" si="73"/>
        <v>27.1</v>
      </c>
      <c r="M386" s="3">
        <f t="shared" si="84"/>
        <v>0</v>
      </c>
      <c r="N386" s="3">
        <f t="shared" si="74"/>
        <v>27.1</v>
      </c>
      <c r="O386" s="3">
        <f t="shared" si="84"/>
        <v>0</v>
      </c>
      <c r="P386" s="3">
        <f t="shared" si="75"/>
        <v>27.1</v>
      </c>
      <c r="Q386" s="3">
        <f t="shared" si="84"/>
        <v>0</v>
      </c>
      <c r="R386" s="3">
        <f t="shared" si="76"/>
        <v>27.1</v>
      </c>
    </row>
    <row r="387" spans="1:18" ht="16.5" customHeight="1" x14ac:dyDescent="0.3">
      <c r="A387" s="25" t="s">
        <v>68</v>
      </c>
      <c r="B387" s="17" t="s">
        <v>72</v>
      </c>
      <c r="C387" s="17" t="s">
        <v>11</v>
      </c>
      <c r="D387" s="17">
        <v>13</v>
      </c>
      <c r="E387" s="37"/>
      <c r="F387" s="3">
        <f t="shared" si="84"/>
        <v>27.1</v>
      </c>
      <c r="G387" s="3">
        <f t="shared" si="84"/>
        <v>0</v>
      </c>
      <c r="H387" s="3">
        <f t="shared" si="71"/>
        <v>27.1</v>
      </c>
      <c r="I387" s="3">
        <f t="shared" si="84"/>
        <v>0</v>
      </c>
      <c r="J387" s="3">
        <f t="shared" si="72"/>
        <v>27.1</v>
      </c>
      <c r="K387" s="3">
        <f t="shared" si="84"/>
        <v>0</v>
      </c>
      <c r="L387" s="3">
        <f t="shared" si="73"/>
        <v>27.1</v>
      </c>
      <c r="M387" s="3">
        <f t="shared" si="84"/>
        <v>0</v>
      </c>
      <c r="N387" s="3">
        <f t="shared" si="74"/>
        <v>27.1</v>
      </c>
      <c r="O387" s="3">
        <f t="shared" si="84"/>
        <v>0</v>
      </c>
      <c r="P387" s="3">
        <f t="shared" si="75"/>
        <v>27.1</v>
      </c>
      <c r="Q387" s="3">
        <f t="shared" si="84"/>
        <v>0</v>
      </c>
      <c r="R387" s="3">
        <f t="shared" si="76"/>
        <v>27.1</v>
      </c>
    </row>
    <row r="388" spans="1:18" ht="36.6" customHeight="1" x14ac:dyDescent="0.3">
      <c r="A388" s="25" t="s">
        <v>35</v>
      </c>
      <c r="B388" s="17" t="s">
        <v>72</v>
      </c>
      <c r="C388" s="17" t="s">
        <v>11</v>
      </c>
      <c r="D388" s="17">
        <v>13</v>
      </c>
      <c r="E388" s="17">
        <v>200</v>
      </c>
      <c r="F388" s="3">
        <f t="shared" si="84"/>
        <v>27.1</v>
      </c>
      <c r="G388" s="3">
        <f t="shared" si="84"/>
        <v>0</v>
      </c>
      <c r="H388" s="3">
        <f t="shared" si="71"/>
        <v>27.1</v>
      </c>
      <c r="I388" s="3">
        <f t="shared" si="84"/>
        <v>0</v>
      </c>
      <c r="J388" s="3">
        <f t="shared" si="72"/>
        <v>27.1</v>
      </c>
      <c r="K388" s="3">
        <f t="shared" si="84"/>
        <v>0</v>
      </c>
      <c r="L388" s="3">
        <f t="shared" si="73"/>
        <v>27.1</v>
      </c>
      <c r="M388" s="3">
        <f t="shared" si="84"/>
        <v>0</v>
      </c>
      <c r="N388" s="3">
        <f t="shared" si="74"/>
        <v>27.1</v>
      </c>
      <c r="O388" s="3">
        <f t="shared" si="84"/>
        <v>0</v>
      </c>
      <c r="P388" s="3">
        <f t="shared" si="75"/>
        <v>27.1</v>
      </c>
      <c r="Q388" s="3">
        <f t="shared" si="84"/>
        <v>0</v>
      </c>
      <c r="R388" s="3">
        <f t="shared" si="76"/>
        <v>27.1</v>
      </c>
    </row>
    <row r="389" spans="1:18" ht="53.45" customHeight="1" x14ac:dyDescent="0.3">
      <c r="A389" s="25" t="s">
        <v>36</v>
      </c>
      <c r="B389" s="17" t="s">
        <v>72</v>
      </c>
      <c r="C389" s="17" t="s">
        <v>11</v>
      </c>
      <c r="D389" s="17">
        <v>13</v>
      </c>
      <c r="E389" s="17">
        <v>240</v>
      </c>
      <c r="F389" s="3">
        <v>27.1</v>
      </c>
      <c r="G389" s="3"/>
      <c r="H389" s="3">
        <f t="shared" si="71"/>
        <v>27.1</v>
      </c>
      <c r="I389" s="3"/>
      <c r="J389" s="3">
        <f t="shared" si="72"/>
        <v>27.1</v>
      </c>
      <c r="K389" s="3"/>
      <c r="L389" s="3">
        <f t="shared" si="73"/>
        <v>27.1</v>
      </c>
      <c r="M389" s="3"/>
      <c r="N389" s="3">
        <f t="shared" si="74"/>
        <v>27.1</v>
      </c>
      <c r="O389" s="3"/>
      <c r="P389" s="3">
        <f t="shared" si="75"/>
        <v>27.1</v>
      </c>
      <c r="Q389" s="3"/>
      <c r="R389" s="3">
        <f t="shared" si="76"/>
        <v>27.1</v>
      </c>
    </row>
    <row r="390" spans="1:18" ht="61.15" customHeight="1" x14ac:dyDescent="0.3">
      <c r="A390" s="6" t="s">
        <v>762</v>
      </c>
      <c r="B390" s="15" t="s">
        <v>73</v>
      </c>
      <c r="C390" s="26"/>
      <c r="D390" s="26"/>
      <c r="E390" s="37"/>
      <c r="F390" s="2">
        <f t="shared" ref="F390:Q395" si="85">F391</f>
        <v>1081</v>
      </c>
      <c r="G390" s="2">
        <f t="shared" si="85"/>
        <v>0</v>
      </c>
      <c r="H390" s="3">
        <f t="shared" si="71"/>
        <v>1081</v>
      </c>
      <c r="I390" s="2">
        <f t="shared" si="85"/>
        <v>0</v>
      </c>
      <c r="J390" s="3">
        <f t="shared" si="72"/>
        <v>1081</v>
      </c>
      <c r="K390" s="2">
        <f t="shared" si="85"/>
        <v>0</v>
      </c>
      <c r="L390" s="3">
        <f t="shared" si="73"/>
        <v>1081</v>
      </c>
      <c r="M390" s="2">
        <f t="shared" si="85"/>
        <v>0</v>
      </c>
      <c r="N390" s="3">
        <f t="shared" si="74"/>
        <v>1081</v>
      </c>
      <c r="O390" s="2">
        <f t="shared" si="85"/>
        <v>0</v>
      </c>
      <c r="P390" s="3">
        <f t="shared" si="75"/>
        <v>1081</v>
      </c>
      <c r="Q390" s="2">
        <f t="shared" si="85"/>
        <v>0</v>
      </c>
      <c r="R390" s="3">
        <f t="shared" si="76"/>
        <v>1081</v>
      </c>
    </row>
    <row r="391" spans="1:18" ht="53.25" customHeight="1" x14ac:dyDescent="0.3">
      <c r="A391" s="41" t="s">
        <v>709</v>
      </c>
      <c r="B391" s="17" t="s">
        <v>74</v>
      </c>
      <c r="C391" s="26"/>
      <c r="D391" s="26"/>
      <c r="E391" s="37"/>
      <c r="F391" s="3">
        <f t="shared" si="85"/>
        <v>1081</v>
      </c>
      <c r="G391" s="3">
        <f t="shared" si="85"/>
        <v>0</v>
      </c>
      <c r="H391" s="3">
        <f t="shared" si="71"/>
        <v>1081</v>
      </c>
      <c r="I391" s="3">
        <f t="shared" si="85"/>
        <v>0</v>
      </c>
      <c r="J391" s="3">
        <f t="shared" si="72"/>
        <v>1081</v>
      </c>
      <c r="K391" s="3">
        <f t="shared" si="85"/>
        <v>0</v>
      </c>
      <c r="L391" s="3">
        <f t="shared" si="73"/>
        <v>1081</v>
      </c>
      <c r="M391" s="3">
        <f t="shared" si="85"/>
        <v>0</v>
      </c>
      <c r="N391" s="3">
        <f t="shared" si="74"/>
        <v>1081</v>
      </c>
      <c r="O391" s="3">
        <f t="shared" si="85"/>
        <v>0</v>
      </c>
      <c r="P391" s="3">
        <f t="shared" si="75"/>
        <v>1081</v>
      </c>
      <c r="Q391" s="3">
        <f t="shared" si="85"/>
        <v>0</v>
      </c>
      <c r="R391" s="3">
        <f t="shared" si="76"/>
        <v>1081</v>
      </c>
    </row>
    <row r="392" spans="1:18" ht="65.45" customHeight="1" x14ac:dyDescent="0.3">
      <c r="A392" s="19" t="s">
        <v>636</v>
      </c>
      <c r="B392" s="17" t="s">
        <v>75</v>
      </c>
      <c r="C392" s="26"/>
      <c r="D392" s="26"/>
      <c r="E392" s="37"/>
      <c r="F392" s="3">
        <f t="shared" si="85"/>
        <v>1081</v>
      </c>
      <c r="G392" s="3">
        <f t="shared" si="85"/>
        <v>0</v>
      </c>
      <c r="H392" s="3">
        <f t="shared" si="71"/>
        <v>1081</v>
      </c>
      <c r="I392" s="3">
        <f t="shared" si="85"/>
        <v>0</v>
      </c>
      <c r="J392" s="3">
        <f t="shared" si="72"/>
        <v>1081</v>
      </c>
      <c r="K392" s="3">
        <f t="shared" si="85"/>
        <v>0</v>
      </c>
      <c r="L392" s="3">
        <f t="shared" si="73"/>
        <v>1081</v>
      </c>
      <c r="M392" s="3">
        <f t="shared" si="85"/>
        <v>0</v>
      </c>
      <c r="N392" s="3">
        <f t="shared" si="74"/>
        <v>1081</v>
      </c>
      <c r="O392" s="3">
        <f t="shared" si="85"/>
        <v>0</v>
      </c>
      <c r="P392" s="3">
        <f t="shared" si="75"/>
        <v>1081</v>
      </c>
      <c r="Q392" s="3">
        <f t="shared" si="85"/>
        <v>0</v>
      </c>
      <c r="R392" s="3">
        <f t="shared" si="76"/>
        <v>1081</v>
      </c>
    </row>
    <row r="393" spans="1:18" x14ac:dyDescent="0.3">
      <c r="A393" s="25" t="s">
        <v>10</v>
      </c>
      <c r="B393" s="17" t="s">
        <v>75</v>
      </c>
      <c r="C393" s="17" t="s">
        <v>11</v>
      </c>
      <c r="D393" s="26"/>
      <c r="E393" s="37"/>
      <c r="F393" s="3">
        <f t="shared" si="85"/>
        <v>1081</v>
      </c>
      <c r="G393" s="3">
        <f t="shared" si="85"/>
        <v>0</v>
      </c>
      <c r="H393" s="3">
        <f t="shared" si="71"/>
        <v>1081</v>
      </c>
      <c r="I393" s="3">
        <f t="shared" si="85"/>
        <v>0</v>
      </c>
      <c r="J393" s="3">
        <f t="shared" si="72"/>
        <v>1081</v>
      </c>
      <c r="K393" s="3">
        <f t="shared" si="85"/>
        <v>0</v>
      </c>
      <c r="L393" s="3">
        <f t="shared" si="73"/>
        <v>1081</v>
      </c>
      <c r="M393" s="3">
        <f t="shared" si="85"/>
        <v>0</v>
      </c>
      <c r="N393" s="3">
        <f t="shared" si="74"/>
        <v>1081</v>
      </c>
      <c r="O393" s="3">
        <f t="shared" si="85"/>
        <v>0</v>
      </c>
      <c r="P393" s="3">
        <f t="shared" si="75"/>
        <v>1081</v>
      </c>
      <c r="Q393" s="3">
        <f t="shared" si="85"/>
        <v>0</v>
      </c>
      <c r="R393" s="3">
        <f t="shared" si="76"/>
        <v>1081</v>
      </c>
    </row>
    <row r="394" spans="1:18" ht="18" customHeight="1" x14ac:dyDescent="0.3">
      <c r="A394" s="25" t="s">
        <v>68</v>
      </c>
      <c r="B394" s="17" t="s">
        <v>75</v>
      </c>
      <c r="C394" s="17" t="s">
        <v>11</v>
      </c>
      <c r="D394" s="17">
        <v>13</v>
      </c>
      <c r="E394" s="37"/>
      <c r="F394" s="3">
        <f t="shared" si="85"/>
        <v>1081</v>
      </c>
      <c r="G394" s="3">
        <f t="shared" si="85"/>
        <v>0</v>
      </c>
      <c r="H394" s="3">
        <f t="shared" si="71"/>
        <v>1081</v>
      </c>
      <c r="I394" s="3">
        <f t="shared" si="85"/>
        <v>0</v>
      </c>
      <c r="J394" s="3">
        <f t="shared" si="72"/>
        <v>1081</v>
      </c>
      <c r="K394" s="3">
        <f t="shared" si="85"/>
        <v>0</v>
      </c>
      <c r="L394" s="3">
        <f t="shared" si="73"/>
        <v>1081</v>
      </c>
      <c r="M394" s="3">
        <f t="shared" si="85"/>
        <v>0</v>
      </c>
      <c r="N394" s="3">
        <f t="shared" si="74"/>
        <v>1081</v>
      </c>
      <c r="O394" s="3">
        <f t="shared" si="85"/>
        <v>0</v>
      </c>
      <c r="P394" s="3">
        <f t="shared" si="75"/>
        <v>1081</v>
      </c>
      <c r="Q394" s="3">
        <f t="shared" si="85"/>
        <v>0</v>
      </c>
      <c r="R394" s="3">
        <f t="shared" si="76"/>
        <v>1081</v>
      </c>
    </row>
    <row r="395" spans="1:18" ht="30" x14ac:dyDescent="0.3">
      <c r="A395" s="25" t="s">
        <v>35</v>
      </c>
      <c r="B395" s="17" t="s">
        <v>75</v>
      </c>
      <c r="C395" s="17" t="s">
        <v>11</v>
      </c>
      <c r="D395" s="17">
        <v>13</v>
      </c>
      <c r="E395" s="17">
        <v>200</v>
      </c>
      <c r="F395" s="3">
        <f t="shared" si="85"/>
        <v>1081</v>
      </c>
      <c r="G395" s="3">
        <f t="shared" si="85"/>
        <v>0</v>
      </c>
      <c r="H395" s="3">
        <f t="shared" si="71"/>
        <v>1081</v>
      </c>
      <c r="I395" s="3">
        <f t="shared" si="85"/>
        <v>0</v>
      </c>
      <c r="J395" s="3">
        <f t="shared" si="72"/>
        <v>1081</v>
      </c>
      <c r="K395" s="3">
        <f t="shared" si="85"/>
        <v>0</v>
      </c>
      <c r="L395" s="3">
        <f t="shared" si="73"/>
        <v>1081</v>
      </c>
      <c r="M395" s="3">
        <f t="shared" si="85"/>
        <v>0</v>
      </c>
      <c r="N395" s="3">
        <f t="shared" si="74"/>
        <v>1081</v>
      </c>
      <c r="O395" s="3">
        <f t="shared" si="85"/>
        <v>0</v>
      </c>
      <c r="P395" s="3">
        <f t="shared" si="75"/>
        <v>1081</v>
      </c>
      <c r="Q395" s="3">
        <f t="shared" si="85"/>
        <v>0</v>
      </c>
      <c r="R395" s="3">
        <f t="shared" si="76"/>
        <v>1081</v>
      </c>
    </row>
    <row r="396" spans="1:18" ht="45" x14ac:dyDescent="0.3">
      <c r="A396" s="25" t="s">
        <v>36</v>
      </c>
      <c r="B396" s="17" t="s">
        <v>75</v>
      </c>
      <c r="C396" s="17" t="s">
        <v>11</v>
      </c>
      <c r="D396" s="17">
        <v>13</v>
      </c>
      <c r="E396" s="17">
        <v>240</v>
      </c>
      <c r="F396" s="3">
        <v>1081</v>
      </c>
      <c r="G396" s="3"/>
      <c r="H396" s="3">
        <f t="shared" si="71"/>
        <v>1081</v>
      </c>
      <c r="I396" s="3"/>
      <c r="J396" s="3">
        <f t="shared" si="72"/>
        <v>1081</v>
      </c>
      <c r="K396" s="3"/>
      <c r="L396" s="3">
        <f t="shared" si="73"/>
        <v>1081</v>
      </c>
      <c r="M396" s="3"/>
      <c r="N396" s="3">
        <f t="shared" si="74"/>
        <v>1081</v>
      </c>
      <c r="O396" s="3"/>
      <c r="P396" s="3">
        <f t="shared" si="75"/>
        <v>1081</v>
      </c>
      <c r="Q396" s="3"/>
      <c r="R396" s="3">
        <f t="shared" si="76"/>
        <v>1081</v>
      </c>
    </row>
    <row r="397" spans="1:18" ht="42" customHeight="1" x14ac:dyDescent="0.3">
      <c r="A397" s="41" t="s">
        <v>621</v>
      </c>
      <c r="B397" s="15" t="s">
        <v>623</v>
      </c>
      <c r="C397" s="17"/>
      <c r="D397" s="17"/>
      <c r="E397" s="17"/>
      <c r="F397" s="2">
        <f t="shared" ref="F397:Q400" si="86">F398</f>
        <v>370</v>
      </c>
      <c r="G397" s="2">
        <f t="shared" si="86"/>
        <v>0</v>
      </c>
      <c r="H397" s="3">
        <f t="shared" si="71"/>
        <v>370</v>
      </c>
      <c r="I397" s="2">
        <f t="shared" si="86"/>
        <v>0</v>
      </c>
      <c r="J397" s="3">
        <f t="shared" si="72"/>
        <v>370</v>
      </c>
      <c r="K397" s="2">
        <f t="shared" si="86"/>
        <v>0</v>
      </c>
      <c r="L397" s="3">
        <f t="shared" si="73"/>
        <v>370</v>
      </c>
      <c r="M397" s="2">
        <f t="shared" si="86"/>
        <v>0</v>
      </c>
      <c r="N397" s="3">
        <f t="shared" si="74"/>
        <v>370</v>
      </c>
      <c r="O397" s="2">
        <f t="shared" si="86"/>
        <v>0</v>
      </c>
      <c r="P397" s="3">
        <f t="shared" si="75"/>
        <v>370</v>
      </c>
      <c r="Q397" s="2">
        <f t="shared" si="86"/>
        <v>0</v>
      </c>
      <c r="R397" s="3">
        <f t="shared" si="76"/>
        <v>370</v>
      </c>
    </row>
    <row r="398" spans="1:18" ht="77.25" customHeight="1" x14ac:dyDescent="0.3">
      <c r="A398" s="41" t="s">
        <v>749</v>
      </c>
      <c r="B398" s="15" t="s">
        <v>700</v>
      </c>
      <c r="C398" s="17"/>
      <c r="D398" s="17"/>
      <c r="E398" s="17"/>
      <c r="F398" s="2">
        <f t="shared" si="86"/>
        <v>370</v>
      </c>
      <c r="G398" s="2">
        <f t="shared" si="86"/>
        <v>0</v>
      </c>
      <c r="H398" s="3">
        <f t="shared" si="71"/>
        <v>370</v>
      </c>
      <c r="I398" s="2">
        <f t="shared" si="86"/>
        <v>0</v>
      </c>
      <c r="J398" s="3">
        <f t="shared" si="72"/>
        <v>370</v>
      </c>
      <c r="K398" s="2">
        <f t="shared" si="86"/>
        <v>0</v>
      </c>
      <c r="L398" s="3">
        <f t="shared" si="73"/>
        <v>370</v>
      </c>
      <c r="M398" s="2">
        <f t="shared" si="86"/>
        <v>0</v>
      </c>
      <c r="N398" s="3">
        <f t="shared" si="74"/>
        <v>370</v>
      </c>
      <c r="O398" s="2">
        <f t="shared" si="86"/>
        <v>0</v>
      </c>
      <c r="P398" s="3">
        <f t="shared" si="75"/>
        <v>370</v>
      </c>
      <c r="Q398" s="2">
        <f t="shared" si="86"/>
        <v>0</v>
      </c>
      <c r="R398" s="3">
        <f t="shared" si="76"/>
        <v>370</v>
      </c>
    </row>
    <row r="399" spans="1:18" ht="61.5" customHeight="1" x14ac:dyDescent="0.3">
      <c r="A399" s="19" t="s">
        <v>622</v>
      </c>
      <c r="B399" s="17" t="s">
        <v>625</v>
      </c>
      <c r="C399" s="17"/>
      <c r="D399" s="17"/>
      <c r="E399" s="17"/>
      <c r="F399" s="3">
        <f t="shared" si="86"/>
        <v>370</v>
      </c>
      <c r="G399" s="3">
        <f t="shared" si="86"/>
        <v>0</v>
      </c>
      <c r="H399" s="3">
        <f t="shared" si="71"/>
        <v>370</v>
      </c>
      <c r="I399" s="3">
        <f t="shared" si="86"/>
        <v>0</v>
      </c>
      <c r="J399" s="3">
        <f t="shared" si="72"/>
        <v>370</v>
      </c>
      <c r="K399" s="3">
        <f t="shared" si="86"/>
        <v>0</v>
      </c>
      <c r="L399" s="3">
        <f t="shared" si="73"/>
        <v>370</v>
      </c>
      <c r="M399" s="3">
        <f t="shared" si="86"/>
        <v>0</v>
      </c>
      <c r="N399" s="3">
        <f t="shared" si="74"/>
        <v>370</v>
      </c>
      <c r="O399" s="3">
        <f t="shared" si="86"/>
        <v>0</v>
      </c>
      <c r="P399" s="3">
        <f t="shared" si="75"/>
        <v>370</v>
      </c>
      <c r="Q399" s="3">
        <f t="shared" si="86"/>
        <v>0</v>
      </c>
      <c r="R399" s="3">
        <f t="shared" si="76"/>
        <v>370</v>
      </c>
    </row>
    <row r="400" spans="1:18" ht="18.75" customHeight="1" x14ac:dyDescent="0.3">
      <c r="A400" s="25" t="s">
        <v>10</v>
      </c>
      <c r="B400" s="17" t="s">
        <v>625</v>
      </c>
      <c r="C400" s="17" t="s">
        <v>11</v>
      </c>
      <c r="D400" s="26"/>
      <c r="E400" s="37"/>
      <c r="F400" s="3">
        <f t="shared" si="86"/>
        <v>370</v>
      </c>
      <c r="G400" s="3">
        <f t="shared" si="86"/>
        <v>0</v>
      </c>
      <c r="H400" s="3">
        <f t="shared" si="71"/>
        <v>370</v>
      </c>
      <c r="I400" s="3">
        <f t="shared" si="86"/>
        <v>0</v>
      </c>
      <c r="J400" s="3">
        <f t="shared" si="72"/>
        <v>370</v>
      </c>
      <c r="K400" s="3">
        <f t="shared" si="86"/>
        <v>0</v>
      </c>
      <c r="L400" s="3">
        <f t="shared" si="73"/>
        <v>370</v>
      </c>
      <c r="M400" s="3">
        <f t="shared" si="86"/>
        <v>0</v>
      </c>
      <c r="N400" s="3">
        <f t="shared" si="74"/>
        <v>370</v>
      </c>
      <c r="O400" s="3">
        <f t="shared" si="86"/>
        <v>0</v>
      </c>
      <c r="P400" s="3">
        <f t="shared" si="75"/>
        <v>370</v>
      </c>
      <c r="Q400" s="3">
        <f t="shared" si="86"/>
        <v>0</v>
      </c>
      <c r="R400" s="3">
        <f t="shared" si="76"/>
        <v>370</v>
      </c>
    </row>
    <row r="401" spans="1:18" ht="21.75" customHeight="1" x14ac:dyDescent="0.3">
      <c r="A401" s="25" t="s">
        <v>68</v>
      </c>
      <c r="B401" s="17" t="s">
        <v>625</v>
      </c>
      <c r="C401" s="17" t="s">
        <v>11</v>
      </c>
      <c r="D401" s="17">
        <v>13</v>
      </c>
      <c r="E401" s="37"/>
      <c r="F401" s="3">
        <f>F402+F404</f>
        <v>370</v>
      </c>
      <c r="G401" s="3">
        <f>G402+G404</f>
        <v>0</v>
      </c>
      <c r="H401" s="3">
        <f t="shared" si="71"/>
        <v>370</v>
      </c>
      <c r="I401" s="3">
        <f>I402+I404</f>
        <v>0</v>
      </c>
      <c r="J401" s="3">
        <f t="shared" si="72"/>
        <v>370</v>
      </c>
      <c r="K401" s="3">
        <f>K402+K404</f>
        <v>0</v>
      </c>
      <c r="L401" s="3">
        <f t="shared" si="73"/>
        <v>370</v>
      </c>
      <c r="M401" s="3">
        <f>M402+M404</f>
        <v>0</v>
      </c>
      <c r="N401" s="3">
        <f t="shared" si="74"/>
        <v>370</v>
      </c>
      <c r="O401" s="3">
        <f>O402+O404</f>
        <v>0</v>
      </c>
      <c r="P401" s="3">
        <f t="shared" si="75"/>
        <v>370</v>
      </c>
      <c r="Q401" s="3">
        <f>Q402+Q404</f>
        <v>0</v>
      </c>
      <c r="R401" s="3">
        <f t="shared" si="76"/>
        <v>370</v>
      </c>
    </row>
    <row r="402" spans="1:18" ht="35.25" customHeight="1" x14ac:dyDescent="0.3">
      <c r="A402" s="25" t="s">
        <v>35</v>
      </c>
      <c r="B402" s="17" t="s">
        <v>625</v>
      </c>
      <c r="C402" s="17" t="s">
        <v>11</v>
      </c>
      <c r="D402" s="17">
        <v>13</v>
      </c>
      <c r="E402" s="17">
        <v>200</v>
      </c>
      <c r="F402" s="3">
        <f>F403</f>
        <v>320</v>
      </c>
      <c r="G402" s="3">
        <f>G403</f>
        <v>0</v>
      </c>
      <c r="H402" s="3">
        <f t="shared" si="71"/>
        <v>320</v>
      </c>
      <c r="I402" s="3">
        <f>I403</f>
        <v>0</v>
      </c>
      <c r="J402" s="3">
        <f t="shared" si="72"/>
        <v>320</v>
      </c>
      <c r="K402" s="3">
        <f>K403</f>
        <v>0</v>
      </c>
      <c r="L402" s="3">
        <f t="shared" si="73"/>
        <v>320</v>
      </c>
      <c r="M402" s="3">
        <f>M403</f>
        <v>0</v>
      </c>
      <c r="N402" s="3">
        <f t="shared" si="74"/>
        <v>320</v>
      </c>
      <c r="O402" s="3">
        <f>O403</f>
        <v>0</v>
      </c>
      <c r="P402" s="3">
        <f t="shared" si="75"/>
        <v>320</v>
      </c>
      <c r="Q402" s="3">
        <f>Q403</f>
        <v>0</v>
      </c>
      <c r="R402" s="3">
        <f t="shared" si="76"/>
        <v>320</v>
      </c>
    </row>
    <row r="403" spans="1:18" ht="45" x14ac:dyDescent="0.3">
      <c r="A403" s="25" t="s">
        <v>36</v>
      </c>
      <c r="B403" s="17" t="s">
        <v>625</v>
      </c>
      <c r="C403" s="17" t="s">
        <v>11</v>
      </c>
      <c r="D403" s="17">
        <v>13</v>
      </c>
      <c r="E403" s="17">
        <v>240</v>
      </c>
      <c r="F403" s="3">
        <v>320</v>
      </c>
      <c r="G403" s="3"/>
      <c r="H403" s="3">
        <f t="shared" si="71"/>
        <v>320</v>
      </c>
      <c r="I403" s="3"/>
      <c r="J403" s="3">
        <f t="shared" si="72"/>
        <v>320</v>
      </c>
      <c r="K403" s="3"/>
      <c r="L403" s="3">
        <f t="shared" si="73"/>
        <v>320</v>
      </c>
      <c r="M403" s="3"/>
      <c r="N403" s="3">
        <f t="shared" si="74"/>
        <v>320</v>
      </c>
      <c r="O403" s="3"/>
      <c r="P403" s="3">
        <f t="shared" si="75"/>
        <v>320</v>
      </c>
      <c r="Q403" s="3"/>
      <c r="R403" s="3">
        <f t="shared" si="76"/>
        <v>320</v>
      </c>
    </row>
    <row r="404" spans="1:18" x14ac:dyDescent="0.3">
      <c r="A404" s="25" t="s">
        <v>37</v>
      </c>
      <c r="B404" s="17" t="s">
        <v>625</v>
      </c>
      <c r="C404" s="17" t="s">
        <v>11</v>
      </c>
      <c r="D404" s="17">
        <v>13</v>
      </c>
      <c r="E404" s="17" t="s">
        <v>471</v>
      </c>
      <c r="F404" s="3">
        <f>F405</f>
        <v>50</v>
      </c>
      <c r="G404" s="3">
        <f>G405</f>
        <v>0</v>
      </c>
      <c r="H404" s="3">
        <f t="shared" si="71"/>
        <v>50</v>
      </c>
      <c r="I404" s="3">
        <f>I405</f>
        <v>0</v>
      </c>
      <c r="J404" s="3">
        <f t="shared" si="72"/>
        <v>50</v>
      </c>
      <c r="K404" s="3">
        <f>K405</f>
        <v>0</v>
      </c>
      <c r="L404" s="3">
        <f t="shared" si="73"/>
        <v>50</v>
      </c>
      <c r="M404" s="3">
        <f>M405</f>
        <v>0</v>
      </c>
      <c r="N404" s="3">
        <f t="shared" si="74"/>
        <v>50</v>
      </c>
      <c r="O404" s="3">
        <f>O405</f>
        <v>0</v>
      </c>
      <c r="P404" s="3">
        <f t="shared" si="75"/>
        <v>50</v>
      </c>
      <c r="Q404" s="3">
        <f>Q405</f>
        <v>0</v>
      </c>
      <c r="R404" s="3">
        <f t="shared" si="76"/>
        <v>50</v>
      </c>
    </row>
    <row r="405" spans="1:18" ht="15" customHeight="1" x14ac:dyDescent="0.3">
      <c r="A405" s="25" t="s">
        <v>38</v>
      </c>
      <c r="B405" s="17" t="s">
        <v>625</v>
      </c>
      <c r="C405" s="17" t="s">
        <v>11</v>
      </c>
      <c r="D405" s="17">
        <v>13</v>
      </c>
      <c r="E405" s="17" t="s">
        <v>496</v>
      </c>
      <c r="F405" s="3">
        <v>50</v>
      </c>
      <c r="G405" s="3"/>
      <c r="H405" s="3">
        <f t="shared" si="71"/>
        <v>50</v>
      </c>
      <c r="I405" s="3"/>
      <c r="J405" s="3">
        <f t="shared" si="72"/>
        <v>50</v>
      </c>
      <c r="K405" s="3"/>
      <c r="L405" s="3">
        <f t="shared" si="73"/>
        <v>50</v>
      </c>
      <c r="M405" s="3"/>
      <c r="N405" s="3">
        <f t="shared" si="74"/>
        <v>50</v>
      </c>
      <c r="O405" s="3"/>
      <c r="P405" s="3">
        <f t="shared" si="75"/>
        <v>50</v>
      </c>
      <c r="Q405" s="3"/>
      <c r="R405" s="3">
        <f t="shared" si="76"/>
        <v>50</v>
      </c>
    </row>
    <row r="406" spans="1:18" ht="57.75" customHeight="1" x14ac:dyDescent="0.3">
      <c r="A406" s="34" t="s">
        <v>716</v>
      </c>
      <c r="B406" s="15" t="s">
        <v>143</v>
      </c>
      <c r="C406" s="26"/>
      <c r="D406" s="26"/>
      <c r="E406" s="37"/>
      <c r="F406" s="2">
        <f>F407</f>
        <v>159189.59999999998</v>
      </c>
      <c r="G406" s="2">
        <f>G407</f>
        <v>3150.8</v>
      </c>
      <c r="H406" s="3">
        <f t="shared" si="71"/>
        <v>162340.39999999997</v>
      </c>
      <c r="I406" s="2">
        <f>I407</f>
        <v>0</v>
      </c>
      <c r="J406" s="3">
        <f t="shared" si="72"/>
        <v>162340.39999999997</v>
      </c>
      <c r="K406" s="2">
        <f>K407</f>
        <v>0</v>
      </c>
      <c r="L406" s="3">
        <f t="shared" si="73"/>
        <v>162340.39999999997</v>
      </c>
      <c r="M406" s="2">
        <f>M407</f>
        <v>0</v>
      </c>
      <c r="N406" s="3">
        <f t="shared" si="74"/>
        <v>162340.39999999997</v>
      </c>
      <c r="O406" s="2">
        <f>O407</f>
        <v>0</v>
      </c>
      <c r="P406" s="3">
        <f t="shared" si="75"/>
        <v>162340.39999999997</v>
      </c>
      <c r="Q406" s="2">
        <f>Q407</f>
        <v>0</v>
      </c>
      <c r="R406" s="3">
        <f t="shared" si="76"/>
        <v>162340.39999999997</v>
      </c>
    </row>
    <row r="407" spans="1:18" ht="32.450000000000003" customHeight="1" x14ac:dyDescent="0.3">
      <c r="A407" s="25" t="s">
        <v>145</v>
      </c>
      <c r="B407" s="17" t="s">
        <v>548</v>
      </c>
      <c r="C407" s="26"/>
      <c r="D407" s="26"/>
      <c r="E407" s="37"/>
      <c r="F407" s="3">
        <f>F408+F418+F432+F427+F437+F442+F449</f>
        <v>159189.59999999998</v>
      </c>
      <c r="G407" s="3">
        <f>G408+G418+G432+G427+G437+G442+G449</f>
        <v>3150.8</v>
      </c>
      <c r="H407" s="3">
        <f t="shared" si="71"/>
        <v>162340.39999999997</v>
      </c>
      <c r="I407" s="3">
        <f>I408+I418+I432+I427+I437+I442+I449</f>
        <v>0</v>
      </c>
      <c r="J407" s="3">
        <f t="shared" si="72"/>
        <v>162340.39999999997</v>
      </c>
      <c r="K407" s="3">
        <f>K408+K418+K432+K427+K437+K442+K449</f>
        <v>0</v>
      </c>
      <c r="L407" s="3">
        <f t="shared" si="73"/>
        <v>162340.39999999997</v>
      </c>
      <c r="M407" s="3">
        <f>M408+M418+M432+M427+M437+M442+M449</f>
        <v>0</v>
      </c>
      <c r="N407" s="3">
        <f t="shared" si="74"/>
        <v>162340.39999999997</v>
      </c>
      <c r="O407" s="3">
        <f>O408+O418+O432+O427+O437+O442+O449</f>
        <v>0</v>
      </c>
      <c r="P407" s="3">
        <f t="shared" si="75"/>
        <v>162340.39999999997</v>
      </c>
      <c r="Q407" s="3">
        <f>Q408+Q418+Q432+Q427+Q437+Q442+Q449</f>
        <v>0</v>
      </c>
      <c r="R407" s="3">
        <f t="shared" si="76"/>
        <v>162340.39999999997</v>
      </c>
    </row>
    <row r="408" spans="1:18" ht="33" customHeight="1" x14ac:dyDescent="0.3">
      <c r="A408" s="25" t="s">
        <v>146</v>
      </c>
      <c r="B408" s="17" t="s">
        <v>549</v>
      </c>
      <c r="C408" s="26"/>
      <c r="D408" s="26"/>
      <c r="E408" s="37"/>
      <c r="F408" s="3">
        <f>F409+F413</f>
        <v>27902.800000000003</v>
      </c>
      <c r="G408" s="3">
        <f>G409+G413</f>
        <v>3150.8</v>
      </c>
      <c r="H408" s="3">
        <f t="shared" ref="H408:H471" si="87">F408+G408</f>
        <v>31053.600000000002</v>
      </c>
      <c r="I408" s="3">
        <f>I409+I413</f>
        <v>0</v>
      </c>
      <c r="J408" s="3">
        <f t="shared" ref="J408:J471" si="88">H408+I408</f>
        <v>31053.600000000002</v>
      </c>
      <c r="K408" s="3">
        <f>K409+K413</f>
        <v>0</v>
      </c>
      <c r="L408" s="3">
        <f t="shared" ref="L408:L471" si="89">J408+K408</f>
        <v>31053.600000000002</v>
      </c>
      <c r="M408" s="3">
        <f>M409+M413</f>
        <v>0</v>
      </c>
      <c r="N408" s="3">
        <f t="shared" ref="N408:N471" si="90">L408+M408</f>
        <v>31053.600000000002</v>
      </c>
      <c r="O408" s="3">
        <f>O409+O413</f>
        <v>-744.8</v>
      </c>
      <c r="P408" s="3">
        <f t="shared" ref="P408:P471" si="91">N408+O408</f>
        <v>30308.800000000003</v>
      </c>
      <c r="Q408" s="3">
        <f>Q409+Q413</f>
        <v>0</v>
      </c>
      <c r="R408" s="3">
        <f t="shared" ref="R408:R471" si="92">P408+Q408</f>
        <v>30308.800000000003</v>
      </c>
    </row>
    <row r="409" spans="1:18" ht="16.149999999999999" customHeight="1" x14ac:dyDescent="0.3">
      <c r="A409" s="25" t="s">
        <v>125</v>
      </c>
      <c r="B409" s="17" t="s">
        <v>549</v>
      </c>
      <c r="C409" s="17" t="s">
        <v>40</v>
      </c>
      <c r="D409" s="26"/>
      <c r="E409" s="37"/>
      <c r="F409" s="3">
        <f t="shared" ref="F409:Q411" si="93">F410</f>
        <v>21172.9</v>
      </c>
      <c r="G409" s="3">
        <f t="shared" si="93"/>
        <v>2726.4</v>
      </c>
      <c r="H409" s="3">
        <f t="shared" si="87"/>
        <v>23899.300000000003</v>
      </c>
      <c r="I409" s="3">
        <f t="shared" si="93"/>
        <v>0</v>
      </c>
      <c r="J409" s="3">
        <f t="shared" si="88"/>
        <v>23899.300000000003</v>
      </c>
      <c r="K409" s="3">
        <f t="shared" si="93"/>
        <v>0</v>
      </c>
      <c r="L409" s="3">
        <f t="shared" si="89"/>
        <v>23899.300000000003</v>
      </c>
      <c r="M409" s="3">
        <f t="shared" si="93"/>
        <v>0</v>
      </c>
      <c r="N409" s="3">
        <f t="shared" si="90"/>
        <v>23899.300000000003</v>
      </c>
      <c r="O409" s="3">
        <f t="shared" si="93"/>
        <v>-744.8</v>
      </c>
      <c r="P409" s="3">
        <f t="shared" si="91"/>
        <v>23154.500000000004</v>
      </c>
      <c r="Q409" s="3">
        <f t="shared" si="93"/>
        <v>0</v>
      </c>
      <c r="R409" s="3">
        <f t="shared" si="92"/>
        <v>23154.500000000004</v>
      </c>
    </row>
    <row r="410" spans="1:18" ht="18.75" customHeight="1" x14ac:dyDescent="0.3">
      <c r="A410" s="25" t="s">
        <v>387</v>
      </c>
      <c r="B410" s="17" t="s">
        <v>549</v>
      </c>
      <c r="C410" s="17" t="s">
        <v>40</v>
      </c>
      <c r="D410" s="17" t="s">
        <v>97</v>
      </c>
      <c r="E410" s="37"/>
      <c r="F410" s="3">
        <f t="shared" si="93"/>
        <v>21172.9</v>
      </c>
      <c r="G410" s="3">
        <f t="shared" si="93"/>
        <v>2726.4</v>
      </c>
      <c r="H410" s="3">
        <f t="shared" si="87"/>
        <v>23899.300000000003</v>
      </c>
      <c r="I410" s="3">
        <f t="shared" si="93"/>
        <v>0</v>
      </c>
      <c r="J410" s="3">
        <f t="shared" si="88"/>
        <v>23899.300000000003</v>
      </c>
      <c r="K410" s="3">
        <f t="shared" si="93"/>
        <v>0</v>
      </c>
      <c r="L410" s="3">
        <f t="shared" si="89"/>
        <v>23899.300000000003</v>
      </c>
      <c r="M410" s="3">
        <f t="shared" si="93"/>
        <v>0</v>
      </c>
      <c r="N410" s="3">
        <f t="shared" si="90"/>
        <v>23899.300000000003</v>
      </c>
      <c r="O410" s="3">
        <f t="shared" si="93"/>
        <v>-744.8</v>
      </c>
      <c r="P410" s="3">
        <f t="shared" si="91"/>
        <v>23154.500000000004</v>
      </c>
      <c r="Q410" s="3">
        <f t="shared" si="93"/>
        <v>0</v>
      </c>
      <c r="R410" s="3">
        <f t="shared" si="92"/>
        <v>23154.500000000004</v>
      </c>
    </row>
    <row r="411" spans="1:18" ht="30.75" customHeight="1" x14ac:dyDescent="0.3">
      <c r="A411" s="25" t="s">
        <v>35</v>
      </c>
      <c r="B411" s="17" t="s">
        <v>549</v>
      </c>
      <c r="C411" s="17" t="s">
        <v>40</v>
      </c>
      <c r="D411" s="17" t="s">
        <v>97</v>
      </c>
      <c r="E411" s="17">
        <v>200</v>
      </c>
      <c r="F411" s="3">
        <f t="shared" si="93"/>
        <v>21172.9</v>
      </c>
      <c r="G411" s="3">
        <f t="shared" si="93"/>
        <v>2726.4</v>
      </c>
      <c r="H411" s="3">
        <f t="shared" si="87"/>
        <v>23899.300000000003</v>
      </c>
      <c r="I411" s="3">
        <f t="shared" si="93"/>
        <v>0</v>
      </c>
      <c r="J411" s="3">
        <f t="shared" si="88"/>
        <v>23899.300000000003</v>
      </c>
      <c r="K411" s="3">
        <f t="shared" si="93"/>
        <v>0</v>
      </c>
      <c r="L411" s="3">
        <f t="shared" si="89"/>
        <v>23899.300000000003</v>
      </c>
      <c r="M411" s="3">
        <f t="shared" si="93"/>
        <v>0</v>
      </c>
      <c r="N411" s="3">
        <f t="shared" si="90"/>
        <v>23899.300000000003</v>
      </c>
      <c r="O411" s="3">
        <f t="shared" si="93"/>
        <v>-744.8</v>
      </c>
      <c r="P411" s="3">
        <f t="shared" si="91"/>
        <v>23154.500000000004</v>
      </c>
      <c r="Q411" s="3">
        <f t="shared" si="93"/>
        <v>0</v>
      </c>
      <c r="R411" s="3">
        <f t="shared" si="92"/>
        <v>23154.500000000004</v>
      </c>
    </row>
    <row r="412" spans="1:18" ht="45" customHeight="1" x14ac:dyDescent="0.3">
      <c r="A412" s="25" t="s">
        <v>36</v>
      </c>
      <c r="B412" s="17" t="s">
        <v>549</v>
      </c>
      <c r="C412" s="17" t="s">
        <v>40</v>
      </c>
      <c r="D412" s="17" t="s">
        <v>97</v>
      </c>
      <c r="E412" s="17">
        <v>240</v>
      </c>
      <c r="F412" s="3">
        <v>21172.9</v>
      </c>
      <c r="G412" s="3">
        <v>2726.4</v>
      </c>
      <c r="H412" s="3">
        <f t="shared" si="87"/>
        <v>23899.300000000003</v>
      </c>
      <c r="I412" s="3">
        <v>0</v>
      </c>
      <c r="J412" s="3">
        <f t="shared" si="88"/>
        <v>23899.300000000003</v>
      </c>
      <c r="K412" s="3">
        <v>0</v>
      </c>
      <c r="L412" s="3">
        <f t="shared" si="89"/>
        <v>23899.300000000003</v>
      </c>
      <c r="M412" s="3">
        <v>0</v>
      </c>
      <c r="N412" s="3">
        <f t="shared" si="90"/>
        <v>23899.300000000003</v>
      </c>
      <c r="O412" s="80">
        <v>-744.8</v>
      </c>
      <c r="P412" s="3">
        <f t="shared" si="91"/>
        <v>23154.500000000004</v>
      </c>
      <c r="Q412" s="80"/>
      <c r="R412" s="3">
        <f t="shared" si="92"/>
        <v>23154.500000000004</v>
      </c>
    </row>
    <row r="413" spans="1:18" ht="48" customHeight="1" x14ac:dyDescent="0.3">
      <c r="A413" s="25" t="s">
        <v>421</v>
      </c>
      <c r="B413" s="17" t="s">
        <v>549</v>
      </c>
      <c r="C413" s="17">
        <v>14</v>
      </c>
      <c r="D413" s="26"/>
      <c r="E413" s="37"/>
      <c r="F413" s="3">
        <f>F423</f>
        <v>6729.9</v>
      </c>
      <c r="G413" s="3">
        <f>G423</f>
        <v>424.4</v>
      </c>
      <c r="H413" s="3">
        <f t="shared" si="87"/>
        <v>7154.2999999999993</v>
      </c>
      <c r="I413" s="3">
        <f>I423</f>
        <v>0</v>
      </c>
      <c r="J413" s="3">
        <f t="shared" si="88"/>
        <v>7154.2999999999993</v>
      </c>
      <c r="K413" s="3">
        <f>K423</f>
        <v>0</v>
      </c>
      <c r="L413" s="3">
        <f t="shared" si="89"/>
        <v>7154.2999999999993</v>
      </c>
      <c r="M413" s="3">
        <f>M423</f>
        <v>0</v>
      </c>
      <c r="N413" s="3">
        <f t="shared" si="90"/>
        <v>7154.2999999999993</v>
      </c>
      <c r="O413" s="3">
        <f>O423</f>
        <v>0</v>
      </c>
      <c r="P413" s="3">
        <f t="shared" si="91"/>
        <v>7154.2999999999993</v>
      </c>
      <c r="Q413" s="3">
        <f>Q423</f>
        <v>0</v>
      </c>
      <c r="R413" s="3">
        <f t="shared" si="92"/>
        <v>7154.2999999999993</v>
      </c>
    </row>
    <row r="414" spans="1:18" ht="31.15" customHeight="1" x14ac:dyDescent="0.3">
      <c r="A414" s="25" t="s">
        <v>424</v>
      </c>
      <c r="B414" s="17" t="s">
        <v>147</v>
      </c>
      <c r="C414" s="17">
        <v>14</v>
      </c>
      <c r="D414" s="17" t="s">
        <v>28</v>
      </c>
      <c r="E414" s="37"/>
      <c r="F414" s="3">
        <f>F415</f>
        <v>24769.699999999997</v>
      </c>
      <c r="G414" s="3">
        <f>G415</f>
        <v>24769.699999999997</v>
      </c>
      <c r="H414" s="3">
        <f t="shared" si="87"/>
        <v>49539.399999999994</v>
      </c>
      <c r="I414" s="3">
        <f>I415</f>
        <v>24769.699999999997</v>
      </c>
      <c r="J414" s="3">
        <f t="shared" si="88"/>
        <v>74309.099999999991</v>
      </c>
      <c r="K414" s="3">
        <f>K415</f>
        <v>24769.699999999997</v>
      </c>
      <c r="L414" s="3">
        <f t="shared" si="89"/>
        <v>99078.799999999988</v>
      </c>
      <c r="M414" s="3">
        <f>M415</f>
        <v>24769.699999999997</v>
      </c>
      <c r="N414" s="3">
        <f t="shared" si="90"/>
        <v>123848.49999999999</v>
      </c>
      <c r="O414" s="3">
        <f>O415</f>
        <v>0</v>
      </c>
      <c r="P414" s="3">
        <f t="shared" si="91"/>
        <v>123848.49999999999</v>
      </c>
      <c r="Q414" s="3">
        <f>Q415</f>
        <v>0</v>
      </c>
      <c r="R414" s="3">
        <f t="shared" si="92"/>
        <v>123848.49999999999</v>
      </c>
    </row>
    <row r="415" spans="1:18" ht="15.6" customHeight="1" x14ac:dyDescent="0.3">
      <c r="A415" s="25" t="s">
        <v>93</v>
      </c>
      <c r="B415" s="17" t="s">
        <v>147</v>
      </c>
      <c r="C415" s="17">
        <v>14</v>
      </c>
      <c r="D415" s="17" t="s">
        <v>28</v>
      </c>
      <c r="E415" s="17">
        <v>500</v>
      </c>
      <c r="F415" s="3">
        <f>F416+F417</f>
        <v>24769.699999999997</v>
      </c>
      <c r="G415" s="3">
        <f>G416+G417</f>
        <v>24769.699999999997</v>
      </c>
      <c r="H415" s="3">
        <f t="shared" si="87"/>
        <v>49539.399999999994</v>
      </c>
      <c r="I415" s="3">
        <f>I416+I417</f>
        <v>24769.699999999997</v>
      </c>
      <c r="J415" s="3">
        <f t="shared" si="88"/>
        <v>74309.099999999991</v>
      </c>
      <c r="K415" s="3">
        <f>K416+K417</f>
        <v>24769.699999999997</v>
      </c>
      <c r="L415" s="3">
        <f t="shared" si="89"/>
        <v>99078.799999999988</v>
      </c>
      <c r="M415" s="3">
        <f>M416+M417</f>
        <v>24769.699999999997</v>
      </c>
      <c r="N415" s="3">
        <f t="shared" si="90"/>
        <v>123848.49999999999</v>
      </c>
      <c r="O415" s="3">
        <f>O416+O417</f>
        <v>0</v>
      </c>
      <c r="P415" s="3">
        <f t="shared" si="91"/>
        <v>123848.49999999999</v>
      </c>
      <c r="Q415" s="3">
        <f>Q416+Q417</f>
        <v>0</v>
      </c>
      <c r="R415" s="3">
        <f t="shared" si="92"/>
        <v>123848.49999999999</v>
      </c>
    </row>
    <row r="416" spans="1:18" ht="15.6" customHeight="1" x14ac:dyDescent="0.3">
      <c r="A416" s="25" t="s">
        <v>94</v>
      </c>
      <c r="B416" s="17" t="s">
        <v>147</v>
      </c>
      <c r="C416" s="17">
        <v>14</v>
      </c>
      <c r="D416" s="17" t="s">
        <v>28</v>
      </c>
      <c r="E416" s="17">
        <v>530</v>
      </c>
      <c r="F416" s="3">
        <v>18039.099999999999</v>
      </c>
      <c r="G416" s="3">
        <v>18039.099999999999</v>
      </c>
      <c r="H416" s="3">
        <f t="shared" si="87"/>
        <v>36078.199999999997</v>
      </c>
      <c r="I416" s="3">
        <v>18039.099999999999</v>
      </c>
      <c r="J416" s="3">
        <f t="shared" si="88"/>
        <v>54117.299999999996</v>
      </c>
      <c r="K416" s="3">
        <v>18039.099999999999</v>
      </c>
      <c r="L416" s="3">
        <f t="shared" si="89"/>
        <v>72156.399999999994</v>
      </c>
      <c r="M416" s="3">
        <v>18039.099999999999</v>
      </c>
      <c r="N416" s="3">
        <f t="shared" si="90"/>
        <v>90195.5</v>
      </c>
      <c r="O416" s="3">
        <v>0</v>
      </c>
      <c r="P416" s="3">
        <f t="shared" si="91"/>
        <v>90195.5</v>
      </c>
      <c r="Q416" s="3">
        <v>0</v>
      </c>
      <c r="R416" s="3">
        <f t="shared" si="92"/>
        <v>90195.5</v>
      </c>
    </row>
    <row r="417" spans="1:18" ht="15.6" customHeight="1" x14ac:dyDescent="0.3">
      <c r="A417" s="25" t="s">
        <v>3</v>
      </c>
      <c r="B417" s="17" t="s">
        <v>147</v>
      </c>
      <c r="C417" s="17">
        <v>14</v>
      </c>
      <c r="D417" s="17" t="s">
        <v>28</v>
      </c>
      <c r="E417" s="17" t="s">
        <v>542</v>
      </c>
      <c r="F417" s="3">
        <v>6730.6</v>
      </c>
      <c r="G417" s="3">
        <v>6730.6</v>
      </c>
      <c r="H417" s="3">
        <f t="shared" si="87"/>
        <v>13461.2</v>
      </c>
      <c r="I417" s="3">
        <v>6730.6</v>
      </c>
      <c r="J417" s="3">
        <f t="shared" si="88"/>
        <v>20191.800000000003</v>
      </c>
      <c r="K417" s="3">
        <v>6730.6</v>
      </c>
      <c r="L417" s="3">
        <f t="shared" si="89"/>
        <v>26922.400000000001</v>
      </c>
      <c r="M417" s="3">
        <v>6730.6</v>
      </c>
      <c r="N417" s="3">
        <f t="shared" si="90"/>
        <v>33653</v>
      </c>
      <c r="O417" s="3">
        <v>0</v>
      </c>
      <c r="P417" s="3">
        <f t="shared" si="91"/>
        <v>33653</v>
      </c>
      <c r="Q417" s="3">
        <v>0</v>
      </c>
      <c r="R417" s="3">
        <f t="shared" si="92"/>
        <v>33653</v>
      </c>
    </row>
    <row r="418" spans="1:18" ht="31.15" customHeight="1" x14ac:dyDescent="0.3">
      <c r="A418" s="25" t="s">
        <v>388</v>
      </c>
      <c r="B418" s="17" t="s">
        <v>149</v>
      </c>
      <c r="C418" s="26"/>
      <c r="D418" s="26"/>
      <c r="E418" s="37"/>
      <c r="F418" s="3">
        <f t="shared" ref="F418:Q421" si="94">F419</f>
        <v>0</v>
      </c>
      <c r="G418" s="3">
        <f t="shared" si="94"/>
        <v>0</v>
      </c>
      <c r="H418" s="3">
        <f t="shared" si="87"/>
        <v>0</v>
      </c>
      <c r="I418" s="3">
        <f t="shared" si="94"/>
        <v>0</v>
      </c>
      <c r="J418" s="3">
        <f t="shared" si="88"/>
        <v>0</v>
      </c>
      <c r="K418" s="3">
        <f t="shared" si="94"/>
        <v>0</v>
      </c>
      <c r="L418" s="3">
        <f t="shared" si="89"/>
        <v>0</v>
      </c>
      <c r="M418" s="3">
        <f t="shared" si="94"/>
        <v>0</v>
      </c>
      <c r="N418" s="3">
        <f t="shared" si="90"/>
        <v>0</v>
      </c>
      <c r="O418" s="3">
        <f t="shared" si="94"/>
        <v>0</v>
      </c>
      <c r="P418" s="3">
        <f t="shared" si="91"/>
        <v>0</v>
      </c>
      <c r="Q418" s="3">
        <f t="shared" si="94"/>
        <v>0</v>
      </c>
      <c r="R418" s="3">
        <f t="shared" si="92"/>
        <v>0</v>
      </c>
    </row>
    <row r="419" spans="1:18" x14ac:dyDescent="0.3">
      <c r="A419" s="25" t="s">
        <v>125</v>
      </c>
      <c r="B419" s="17" t="s">
        <v>149</v>
      </c>
      <c r="C419" s="17" t="s">
        <v>40</v>
      </c>
      <c r="D419" s="26"/>
      <c r="E419" s="37"/>
      <c r="F419" s="3">
        <f t="shared" si="94"/>
        <v>0</v>
      </c>
      <c r="G419" s="3">
        <f t="shared" si="94"/>
        <v>0</v>
      </c>
      <c r="H419" s="3">
        <f t="shared" si="87"/>
        <v>0</v>
      </c>
      <c r="I419" s="3">
        <f t="shared" si="94"/>
        <v>0</v>
      </c>
      <c r="J419" s="3">
        <f t="shared" si="88"/>
        <v>0</v>
      </c>
      <c r="K419" s="3">
        <f t="shared" si="94"/>
        <v>0</v>
      </c>
      <c r="L419" s="3">
        <f t="shared" si="89"/>
        <v>0</v>
      </c>
      <c r="M419" s="3">
        <f t="shared" si="94"/>
        <v>0</v>
      </c>
      <c r="N419" s="3">
        <f t="shared" si="90"/>
        <v>0</v>
      </c>
      <c r="O419" s="3">
        <f t="shared" si="94"/>
        <v>0</v>
      </c>
      <c r="P419" s="3">
        <f t="shared" si="91"/>
        <v>0</v>
      </c>
      <c r="Q419" s="3">
        <f t="shared" si="94"/>
        <v>0</v>
      </c>
      <c r="R419" s="3">
        <f t="shared" si="92"/>
        <v>0</v>
      </c>
    </row>
    <row r="420" spans="1:18" ht="18" customHeight="1" x14ac:dyDescent="0.3">
      <c r="A420" s="25" t="s">
        <v>387</v>
      </c>
      <c r="B420" s="17" t="s">
        <v>149</v>
      </c>
      <c r="C420" s="17" t="s">
        <v>40</v>
      </c>
      <c r="D420" s="17" t="s">
        <v>97</v>
      </c>
      <c r="E420" s="37"/>
      <c r="F420" s="3">
        <f t="shared" si="94"/>
        <v>0</v>
      </c>
      <c r="G420" s="3">
        <f t="shared" si="94"/>
        <v>0</v>
      </c>
      <c r="H420" s="3">
        <f t="shared" si="87"/>
        <v>0</v>
      </c>
      <c r="I420" s="3">
        <f t="shared" si="94"/>
        <v>0</v>
      </c>
      <c r="J420" s="3">
        <f t="shared" si="88"/>
        <v>0</v>
      </c>
      <c r="K420" s="3">
        <f t="shared" si="94"/>
        <v>0</v>
      </c>
      <c r="L420" s="3">
        <f t="shared" si="89"/>
        <v>0</v>
      </c>
      <c r="M420" s="3">
        <f t="shared" si="94"/>
        <v>0</v>
      </c>
      <c r="N420" s="3">
        <f t="shared" si="90"/>
        <v>0</v>
      </c>
      <c r="O420" s="3">
        <f t="shared" si="94"/>
        <v>0</v>
      </c>
      <c r="P420" s="3">
        <f t="shared" si="91"/>
        <v>0</v>
      </c>
      <c r="Q420" s="3">
        <f t="shared" si="94"/>
        <v>0</v>
      </c>
      <c r="R420" s="3">
        <f t="shared" si="92"/>
        <v>0</v>
      </c>
    </row>
    <row r="421" spans="1:18" ht="15.6" customHeight="1" x14ac:dyDescent="0.3">
      <c r="A421" s="25" t="s">
        <v>35</v>
      </c>
      <c r="B421" s="17" t="s">
        <v>149</v>
      </c>
      <c r="C421" s="17" t="s">
        <v>40</v>
      </c>
      <c r="D421" s="17" t="s">
        <v>97</v>
      </c>
      <c r="E421" s="17">
        <v>200</v>
      </c>
      <c r="F421" s="3">
        <f t="shared" si="94"/>
        <v>0</v>
      </c>
      <c r="G421" s="3">
        <f t="shared" si="94"/>
        <v>0</v>
      </c>
      <c r="H421" s="3">
        <f t="shared" si="87"/>
        <v>0</v>
      </c>
      <c r="I421" s="3">
        <f t="shared" si="94"/>
        <v>0</v>
      </c>
      <c r="J421" s="3">
        <f t="shared" si="88"/>
        <v>0</v>
      </c>
      <c r="K421" s="3">
        <f t="shared" si="94"/>
        <v>0</v>
      </c>
      <c r="L421" s="3">
        <f t="shared" si="89"/>
        <v>0</v>
      </c>
      <c r="M421" s="3">
        <f t="shared" si="94"/>
        <v>0</v>
      </c>
      <c r="N421" s="3">
        <f t="shared" si="90"/>
        <v>0</v>
      </c>
      <c r="O421" s="3">
        <f t="shared" si="94"/>
        <v>0</v>
      </c>
      <c r="P421" s="3">
        <f t="shared" si="91"/>
        <v>0</v>
      </c>
      <c r="Q421" s="3">
        <f t="shared" si="94"/>
        <v>0</v>
      </c>
      <c r="R421" s="3">
        <f t="shared" si="92"/>
        <v>0</v>
      </c>
    </row>
    <row r="422" spans="1:18" ht="33" customHeight="1" x14ac:dyDescent="0.3">
      <c r="A422" s="25" t="s">
        <v>36</v>
      </c>
      <c r="B422" s="17" t="s">
        <v>149</v>
      </c>
      <c r="C422" s="17" t="s">
        <v>40</v>
      </c>
      <c r="D422" s="17" t="s">
        <v>97</v>
      </c>
      <c r="E422" s="17">
        <v>240</v>
      </c>
      <c r="F422" s="3"/>
      <c r="G422" s="3"/>
      <c r="H422" s="3">
        <f t="shared" si="87"/>
        <v>0</v>
      </c>
      <c r="I422" s="3"/>
      <c r="J422" s="3">
        <f t="shared" si="88"/>
        <v>0</v>
      </c>
      <c r="K422" s="3"/>
      <c r="L422" s="3">
        <f t="shared" si="89"/>
        <v>0</v>
      </c>
      <c r="M422" s="3"/>
      <c r="N422" s="3">
        <f t="shared" si="90"/>
        <v>0</v>
      </c>
      <c r="O422" s="3"/>
      <c r="P422" s="3">
        <f t="shared" si="91"/>
        <v>0</v>
      </c>
      <c r="Q422" s="3"/>
      <c r="R422" s="3">
        <f t="shared" si="92"/>
        <v>0</v>
      </c>
    </row>
    <row r="423" spans="1:18" ht="33" customHeight="1" x14ac:dyDescent="0.3">
      <c r="A423" s="25" t="s">
        <v>357</v>
      </c>
      <c r="B423" s="17" t="s">
        <v>549</v>
      </c>
      <c r="C423" s="17">
        <v>14</v>
      </c>
      <c r="D423" s="17" t="s">
        <v>28</v>
      </c>
      <c r="E423" s="17"/>
      <c r="F423" s="3">
        <f>F424</f>
        <v>6729.9</v>
      </c>
      <c r="G423" s="3">
        <f>G424</f>
        <v>424.4</v>
      </c>
      <c r="H423" s="3">
        <f t="shared" si="87"/>
        <v>7154.2999999999993</v>
      </c>
      <c r="I423" s="3">
        <f>I424</f>
        <v>0</v>
      </c>
      <c r="J423" s="3">
        <f t="shared" si="88"/>
        <v>7154.2999999999993</v>
      </c>
      <c r="K423" s="3">
        <f>K424</f>
        <v>0</v>
      </c>
      <c r="L423" s="3">
        <f t="shared" si="89"/>
        <v>7154.2999999999993</v>
      </c>
      <c r="M423" s="3">
        <f>M424</f>
        <v>0</v>
      </c>
      <c r="N423" s="3">
        <f t="shared" si="90"/>
        <v>7154.2999999999993</v>
      </c>
      <c r="O423" s="3">
        <f>O424</f>
        <v>0</v>
      </c>
      <c r="P423" s="3">
        <f t="shared" si="91"/>
        <v>7154.2999999999993</v>
      </c>
      <c r="Q423" s="3">
        <f>Q424</f>
        <v>0</v>
      </c>
      <c r="R423" s="3">
        <f t="shared" si="92"/>
        <v>7154.2999999999993</v>
      </c>
    </row>
    <row r="424" spans="1:18" ht="18.600000000000001" customHeight="1" x14ac:dyDescent="0.3">
      <c r="A424" s="7" t="s">
        <v>93</v>
      </c>
      <c r="B424" s="17" t="s">
        <v>549</v>
      </c>
      <c r="C424" s="17">
        <v>14</v>
      </c>
      <c r="D424" s="17" t="s">
        <v>28</v>
      </c>
      <c r="E424" s="17" t="s">
        <v>505</v>
      </c>
      <c r="F424" s="3">
        <f>F426+F425</f>
        <v>6729.9</v>
      </c>
      <c r="G424" s="3">
        <f>G426+G425</f>
        <v>424.4</v>
      </c>
      <c r="H424" s="3">
        <f t="shared" si="87"/>
        <v>7154.2999999999993</v>
      </c>
      <c r="I424" s="3">
        <f>I426+I425</f>
        <v>0</v>
      </c>
      <c r="J424" s="3">
        <f t="shared" si="88"/>
        <v>7154.2999999999993</v>
      </c>
      <c r="K424" s="3">
        <f>K426+K425</f>
        <v>0</v>
      </c>
      <c r="L424" s="3">
        <f t="shared" si="89"/>
        <v>7154.2999999999993</v>
      </c>
      <c r="M424" s="3">
        <f>M426+M425</f>
        <v>0</v>
      </c>
      <c r="N424" s="3">
        <f t="shared" si="90"/>
        <v>7154.2999999999993</v>
      </c>
      <c r="O424" s="3">
        <f>O426+O425</f>
        <v>0</v>
      </c>
      <c r="P424" s="3">
        <f t="shared" si="91"/>
        <v>7154.2999999999993</v>
      </c>
      <c r="Q424" s="3">
        <f>Q426+Q425</f>
        <v>0</v>
      </c>
      <c r="R424" s="3">
        <f t="shared" si="92"/>
        <v>7154.2999999999993</v>
      </c>
    </row>
    <row r="425" spans="1:18" ht="18.600000000000001" customHeight="1" x14ac:dyDescent="0.3">
      <c r="A425" s="7" t="s">
        <v>94</v>
      </c>
      <c r="B425" s="17" t="s">
        <v>549</v>
      </c>
      <c r="C425" s="17">
        <v>14</v>
      </c>
      <c r="D425" s="17" t="s">
        <v>28</v>
      </c>
      <c r="E425" s="17" t="s">
        <v>506</v>
      </c>
      <c r="F425" s="3">
        <v>2970.4</v>
      </c>
      <c r="G425" s="3">
        <v>424.4</v>
      </c>
      <c r="H425" s="3">
        <f t="shared" si="87"/>
        <v>3394.8</v>
      </c>
      <c r="I425" s="3">
        <v>0</v>
      </c>
      <c r="J425" s="3">
        <f t="shared" si="88"/>
        <v>3394.8</v>
      </c>
      <c r="K425" s="3">
        <v>0</v>
      </c>
      <c r="L425" s="3">
        <f t="shared" si="89"/>
        <v>3394.8</v>
      </c>
      <c r="M425" s="3">
        <v>0</v>
      </c>
      <c r="N425" s="3">
        <f t="shared" si="90"/>
        <v>3394.8</v>
      </c>
      <c r="O425" s="3">
        <v>0</v>
      </c>
      <c r="P425" s="3">
        <f t="shared" si="91"/>
        <v>3394.8</v>
      </c>
      <c r="Q425" s="3">
        <v>0</v>
      </c>
      <c r="R425" s="3">
        <f t="shared" si="92"/>
        <v>3394.8</v>
      </c>
    </row>
    <row r="426" spans="1:18" ht="18.600000000000001" customHeight="1" x14ac:dyDescent="0.3">
      <c r="A426" s="7" t="s">
        <v>611</v>
      </c>
      <c r="B426" s="17" t="s">
        <v>549</v>
      </c>
      <c r="C426" s="17">
        <v>14</v>
      </c>
      <c r="D426" s="17" t="s">
        <v>28</v>
      </c>
      <c r="E426" s="17" t="s">
        <v>542</v>
      </c>
      <c r="F426" s="3">
        <v>3759.5</v>
      </c>
      <c r="G426" s="3"/>
      <c r="H426" s="3">
        <f t="shared" si="87"/>
        <v>3759.5</v>
      </c>
      <c r="I426" s="3"/>
      <c r="J426" s="3">
        <f t="shared" si="88"/>
        <v>3759.5</v>
      </c>
      <c r="K426" s="3"/>
      <c r="L426" s="3">
        <f t="shared" si="89"/>
        <v>3759.5</v>
      </c>
      <c r="M426" s="3"/>
      <c r="N426" s="3">
        <f t="shared" si="90"/>
        <v>3759.5</v>
      </c>
      <c r="O426" s="3"/>
      <c r="P426" s="3">
        <f t="shared" si="91"/>
        <v>3759.5</v>
      </c>
      <c r="Q426" s="3"/>
      <c r="R426" s="3">
        <f t="shared" si="92"/>
        <v>3759.5</v>
      </c>
    </row>
    <row r="427" spans="1:18" ht="33" customHeight="1" x14ac:dyDescent="0.3">
      <c r="A427" s="25" t="s">
        <v>388</v>
      </c>
      <c r="B427" s="17" t="s">
        <v>550</v>
      </c>
      <c r="C427" s="26"/>
      <c r="D427" s="26"/>
      <c r="E427" s="37"/>
      <c r="F427" s="3">
        <f t="shared" ref="F427:Q430" si="95">F428</f>
        <v>3710</v>
      </c>
      <c r="G427" s="3">
        <f t="shared" si="95"/>
        <v>0</v>
      </c>
      <c r="H427" s="3">
        <f t="shared" si="87"/>
        <v>3710</v>
      </c>
      <c r="I427" s="3">
        <f t="shared" si="95"/>
        <v>0</v>
      </c>
      <c r="J427" s="3">
        <f t="shared" si="88"/>
        <v>3710</v>
      </c>
      <c r="K427" s="3">
        <f t="shared" si="95"/>
        <v>0</v>
      </c>
      <c r="L427" s="3">
        <f t="shared" si="89"/>
        <v>3710</v>
      </c>
      <c r="M427" s="3">
        <f t="shared" si="95"/>
        <v>0</v>
      </c>
      <c r="N427" s="3">
        <f t="shared" si="90"/>
        <v>3710</v>
      </c>
      <c r="O427" s="3">
        <f t="shared" si="95"/>
        <v>0</v>
      </c>
      <c r="P427" s="3">
        <f t="shared" si="91"/>
        <v>3710</v>
      </c>
      <c r="Q427" s="3">
        <f t="shared" si="95"/>
        <v>0</v>
      </c>
      <c r="R427" s="3">
        <f t="shared" si="92"/>
        <v>3710</v>
      </c>
    </row>
    <row r="428" spans="1:18" ht="18.600000000000001" customHeight="1" x14ac:dyDescent="0.3">
      <c r="A428" s="25" t="s">
        <v>125</v>
      </c>
      <c r="B428" s="17" t="s">
        <v>550</v>
      </c>
      <c r="C428" s="17" t="s">
        <v>40</v>
      </c>
      <c r="D428" s="26"/>
      <c r="E428" s="37"/>
      <c r="F428" s="3">
        <f t="shared" si="95"/>
        <v>3710</v>
      </c>
      <c r="G428" s="3">
        <f t="shared" si="95"/>
        <v>0</v>
      </c>
      <c r="H428" s="3">
        <f t="shared" si="87"/>
        <v>3710</v>
      </c>
      <c r="I428" s="3">
        <f t="shared" si="95"/>
        <v>0</v>
      </c>
      <c r="J428" s="3">
        <f t="shared" si="88"/>
        <v>3710</v>
      </c>
      <c r="K428" s="3">
        <f t="shared" si="95"/>
        <v>0</v>
      </c>
      <c r="L428" s="3">
        <f t="shared" si="89"/>
        <v>3710</v>
      </c>
      <c r="M428" s="3">
        <f t="shared" si="95"/>
        <v>0</v>
      </c>
      <c r="N428" s="3">
        <f t="shared" si="90"/>
        <v>3710</v>
      </c>
      <c r="O428" s="3">
        <f t="shared" si="95"/>
        <v>0</v>
      </c>
      <c r="P428" s="3">
        <f t="shared" si="91"/>
        <v>3710</v>
      </c>
      <c r="Q428" s="3">
        <f t="shared" si="95"/>
        <v>0</v>
      </c>
      <c r="R428" s="3">
        <f t="shared" si="92"/>
        <v>3710</v>
      </c>
    </row>
    <row r="429" spans="1:18" ht="18.600000000000001" customHeight="1" x14ac:dyDescent="0.3">
      <c r="A429" s="25" t="s">
        <v>387</v>
      </c>
      <c r="B429" s="17" t="s">
        <v>550</v>
      </c>
      <c r="C429" s="17" t="s">
        <v>40</v>
      </c>
      <c r="D429" s="17" t="s">
        <v>97</v>
      </c>
      <c r="E429" s="37"/>
      <c r="F429" s="3">
        <f t="shared" si="95"/>
        <v>3710</v>
      </c>
      <c r="G429" s="3">
        <f t="shared" si="95"/>
        <v>0</v>
      </c>
      <c r="H429" s="3">
        <f t="shared" si="87"/>
        <v>3710</v>
      </c>
      <c r="I429" s="3">
        <f t="shared" si="95"/>
        <v>0</v>
      </c>
      <c r="J429" s="3">
        <f t="shared" si="88"/>
        <v>3710</v>
      </c>
      <c r="K429" s="3">
        <f t="shared" si="95"/>
        <v>0</v>
      </c>
      <c r="L429" s="3">
        <f t="shared" si="89"/>
        <v>3710</v>
      </c>
      <c r="M429" s="3">
        <f t="shared" si="95"/>
        <v>0</v>
      </c>
      <c r="N429" s="3">
        <f t="shared" si="90"/>
        <v>3710</v>
      </c>
      <c r="O429" s="3">
        <f t="shared" si="95"/>
        <v>0</v>
      </c>
      <c r="P429" s="3">
        <f t="shared" si="91"/>
        <v>3710</v>
      </c>
      <c r="Q429" s="3">
        <f t="shared" si="95"/>
        <v>0</v>
      </c>
      <c r="R429" s="3">
        <f t="shared" si="92"/>
        <v>3710</v>
      </c>
    </row>
    <row r="430" spans="1:18" ht="18.600000000000001" customHeight="1" x14ac:dyDescent="0.3">
      <c r="A430" s="25" t="s">
        <v>35</v>
      </c>
      <c r="B430" s="17" t="s">
        <v>550</v>
      </c>
      <c r="C430" s="17" t="s">
        <v>40</v>
      </c>
      <c r="D430" s="17" t="s">
        <v>97</v>
      </c>
      <c r="E430" s="17">
        <v>200</v>
      </c>
      <c r="F430" s="3">
        <f t="shared" si="95"/>
        <v>3710</v>
      </c>
      <c r="G430" s="3">
        <f t="shared" si="95"/>
        <v>0</v>
      </c>
      <c r="H430" s="3">
        <f t="shared" si="87"/>
        <v>3710</v>
      </c>
      <c r="I430" s="3">
        <f t="shared" si="95"/>
        <v>0</v>
      </c>
      <c r="J430" s="3">
        <f t="shared" si="88"/>
        <v>3710</v>
      </c>
      <c r="K430" s="3">
        <f t="shared" si="95"/>
        <v>0</v>
      </c>
      <c r="L430" s="3">
        <f t="shared" si="89"/>
        <v>3710</v>
      </c>
      <c r="M430" s="3">
        <f t="shared" si="95"/>
        <v>0</v>
      </c>
      <c r="N430" s="3">
        <f t="shared" si="90"/>
        <v>3710</v>
      </c>
      <c r="O430" s="3">
        <f t="shared" si="95"/>
        <v>0</v>
      </c>
      <c r="P430" s="3">
        <f t="shared" si="91"/>
        <v>3710</v>
      </c>
      <c r="Q430" s="3">
        <f t="shared" si="95"/>
        <v>0</v>
      </c>
      <c r="R430" s="3">
        <f t="shared" si="92"/>
        <v>3710</v>
      </c>
    </row>
    <row r="431" spans="1:18" ht="18.600000000000001" customHeight="1" x14ac:dyDescent="0.3">
      <c r="A431" s="25" t="s">
        <v>36</v>
      </c>
      <c r="B431" s="17" t="s">
        <v>550</v>
      </c>
      <c r="C431" s="17" t="s">
        <v>40</v>
      </c>
      <c r="D431" s="17" t="s">
        <v>97</v>
      </c>
      <c r="E431" s="17">
        <v>240</v>
      </c>
      <c r="F431" s="3">
        <v>3710</v>
      </c>
      <c r="G431" s="3"/>
      <c r="H431" s="3">
        <f t="shared" si="87"/>
        <v>3710</v>
      </c>
      <c r="I431" s="3"/>
      <c r="J431" s="3">
        <f t="shared" si="88"/>
        <v>3710</v>
      </c>
      <c r="K431" s="3"/>
      <c r="L431" s="3">
        <f t="shared" si="89"/>
        <v>3710</v>
      </c>
      <c r="M431" s="3"/>
      <c r="N431" s="3">
        <f t="shared" si="90"/>
        <v>3710</v>
      </c>
      <c r="O431" s="3"/>
      <c r="P431" s="3">
        <f t="shared" si="91"/>
        <v>3710</v>
      </c>
      <c r="Q431" s="3"/>
      <c r="R431" s="3">
        <f t="shared" si="92"/>
        <v>3710</v>
      </c>
    </row>
    <row r="432" spans="1:18" ht="30" x14ac:dyDescent="0.3">
      <c r="A432" s="25" t="s">
        <v>150</v>
      </c>
      <c r="B432" s="17" t="s">
        <v>551</v>
      </c>
      <c r="C432" s="26"/>
      <c r="D432" s="26"/>
      <c r="E432" s="37"/>
      <c r="F432" s="3">
        <f t="shared" ref="F432:Q435" si="96">F433</f>
        <v>1050</v>
      </c>
      <c r="G432" s="3">
        <f t="shared" si="96"/>
        <v>0</v>
      </c>
      <c r="H432" s="3">
        <f t="shared" si="87"/>
        <v>1050</v>
      </c>
      <c r="I432" s="3">
        <f t="shared" si="96"/>
        <v>0</v>
      </c>
      <c r="J432" s="3">
        <f t="shared" si="88"/>
        <v>1050</v>
      </c>
      <c r="K432" s="3">
        <f t="shared" si="96"/>
        <v>0</v>
      </c>
      <c r="L432" s="3">
        <f t="shared" si="89"/>
        <v>1050</v>
      </c>
      <c r="M432" s="3">
        <f t="shared" si="96"/>
        <v>0</v>
      </c>
      <c r="N432" s="3">
        <f t="shared" si="90"/>
        <v>1050</v>
      </c>
      <c r="O432" s="3">
        <f t="shared" si="96"/>
        <v>0</v>
      </c>
      <c r="P432" s="3">
        <f t="shared" si="91"/>
        <v>1050</v>
      </c>
      <c r="Q432" s="3">
        <f t="shared" si="96"/>
        <v>0</v>
      </c>
      <c r="R432" s="3">
        <f t="shared" si="92"/>
        <v>1050</v>
      </c>
    </row>
    <row r="433" spans="1:18" ht="16.5" customHeight="1" x14ac:dyDescent="0.3">
      <c r="A433" s="25" t="s">
        <v>125</v>
      </c>
      <c r="B433" s="17" t="s">
        <v>551</v>
      </c>
      <c r="C433" s="17" t="s">
        <v>40</v>
      </c>
      <c r="D433" s="26"/>
      <c r="E433" s="37"/>
      <c r="F433" s="3">
        <f t="shared" si="96"/>
        <v>1050</v>
      </c>
      <c r="G433" s="3">
        <f t="shared" si="96"/>
        <v>0</v>
      </c>
      <c r="H433" s="3">
        <f t="shared" si="87"/>
        <v>1050</v>
      </c>
      <c r="I433" s="3">
        <f t="shared" si="96"/>
        <v>0</v>
      </c>
      <c r="J433" s="3">
        <f t="shared" si="88"/>
        <v>1050</v>
      </c>
      <c r="K433" s="3">
        <f t="shared" si="96"/>
        <v>0</v>
      </c>
      <c r="L433" s="3">
        <f t="shared" si="89"/>
        <v>1050</v>
      </c>
      <c r="M433" s="3">
        <f t="shared" si="96"/>
        <v>0</v>
      </c>
      <c r="N433" s="3">
        <f t="shared" si="90"/>
        <v>1050</v>
      </c>
      <c r="O433" s="3">
        <f t="shared" si="96"/>
        <v>0</v>
      </c>
      <c r="P433" s="3">
        <f t="shared" si="91"/>
        <v>1050</v>
      </c>
      <c r="Q433" s="3">
        <f t="shared" si="96"/>
        <v>0</v>
      </c>
      <c r="R433" s="3">
        <f t="shared" si="92"/>
        <v>1050</v>
      </c>
    </row>
    <row r="434" spans="1:18" ht="18.75" customHeight="1" x14ac:dyDescent="0.3">
      <c r="A434" s="25" t="s">
        <v>387</v>
      </c>
      <c r="B434" s="17" t="s">
        <v>551</v>
      </c>
      <c r="C434" s="17" t="s">
        <v>40</v>
      </c>
      <c r="D434" s="17" t="s">
        <v>97</v>
      </c>
      <c r="E434" s="37"/>
      <c r="F434" s="3">
        <f t="shared" si="96"/>
        <v>1050</v>
      </c>
      <c r="G434" s="3">
        <f t="shared" si="96"/>
        <v>0</v>
      </c>
      <c r="H434" s="3">
        <f t="shared" si="87"/>
        <v>1050</v>
      </c>
      <c r="I434" s="3">
        <f t="shared" si="96"/>
        <v>0</v>
      </c>
      <c r="J434" s="3">
        <f t="shared" si="88"/>
        <v>1050</v>
      </c>
      <c r="K434" s="3">
        <f t="shared" si="96"/>
        <v>0</v>
      </c>
      <c r="L434" s="3">
        <f t="shared" si="89"/>
        <v>1050</v>
      </c>
      <c r="M434" s="3">
        <f t="shared" si="96"/>
        <v>0</v>
      </c>
      <c r="N434" s="3">
        <f t="shared" si="90"/>
        <v>1050</v>
      </c>
      <c r="O434" s="3">
        <f t="shared" si="96"/>
        <v>0</v>
      </c>
      <c r="P434" s="3">
        <f t="shared" si="91"/>
        <v>1050</v>
      </c>
      <c r="Q434" s="3">
        <f t="shared" si="96"/>
        <v>0</v>
      </c>
      <c r="R434" s="3">
        <f t="shared" si="92"/>
        <v>1050</v>
      </c>
    </row>
    <row r="435" spans="1:18" ht="30" x14ac:dyDescent="0.3">
      <c r="A435" s="25" t="s">
        <v>35</v>
      </c>
      <c r="B435" s="17" t="s">
        <v>551</v>
      </c>
      <c r="C435" s="17" t="s">
        <v>40</v>
      </c>
      <c r="D435" s="17" t="s">
        <v>97</v>
      </c>
      <c r="E435" s="17">
        <v>200</v>
      </c>
      <c r="F435" s="3">
        <f t="shared" si="96"/>
        <v>1050</v>
      </c>
      <c r="G435" s="3">
        <f t="shared" si="96"/>
        <v>0</v>
      </c>
      <c r="H435" s="3">
        <f t="shared" si="87"/>
        <v>1050</v>
      </c>
      <c r="I435" s="3">
        <f t="shared" si="96"/>
        <v>0</v>
      </c>
      <c r="J435" s="3">
        <f t="shared" si="88"/>
        <v>1050</v>
      </c>
      <c r="K435" s="3">
        <f t="shared" si="96"/>
        <v>0</v>
      </c>
      <c r="L435" s="3">
        <f t="shared" si="89"/>
        <v>1050</v>
      </c>
      <c r="M435" s="3">
        <f t="shared" si="96"/>
        <v>0</v>
      </c>
      <c r="N435" s="3">
        <f t="shared" si="90"/>
        <v>1050</v>
      </c>
      <c r="O435" s="3">
        <f t="shared" si="96"/>
        <v>0</v>
      </c>
      <c r="P435" s="3">
        <f t="shared" si="91"/>
        <v>1050</v>
      </c>
      <c r="Q435" s="3">
        <f t="shared" si="96"/>
        <v>0</v>
      </c>
      <c r="R435" s="3">
        <f t="shared" si="92"/>
        <v>1050</v>
      </c>
    </row>
    <row r="436" spans="1:18" ht="45" x14ac:dyDescent="0.3">
      <c r="A436" s="25" t="s">
        <v>36</v>
      </c>
      <c r="B436" s="17" t="s">
        <v>551</v>
      </c>
      <c r="C436" s="17" t="s">
        <v>40</v>
      </c>
      <c r="D436" s="17" t="s">
        <v>97</v>
      </c>
      <c r="E436" s="17">
        <v>240</v>
      </c>
      <c r="F436" s="3">
        <v>1050</v>
      </c>
      <c r="G436" s="3"/>
      <c r="H436" s="3">
        <f t="shared" si="87"/>
        <v>1050</v>
      </c>
      <c r="I436" s="3"/>
      <c r="J436" s="3">
        <f t="shared" si="88"/>
        <v>1050</v>
      </c>
      <c r="K436" s="3"/>
      <c r="L436" s="3">
        <f t="shared" si="89"/>
        <v>1050</v>
      </c>
      <c r="M436" s="3"/>
      <c r="N436" s="3">
        <f t="shared" si="90"/>
        <v>1050</v>
      </c>
      <c r="O436" s="3"/>
      <c r="P436" s="3">
        <f t="shared" si="91"/>
        <v>1050</v>
      </c>
      <c r="Q436" s="3"/>
      <c r="R436" s="3">
        <f t="shared" si="92"/>
        <v>1050</v>
      </c>
    </row>
    <row r="437" spans="1:18" ht="30" x14ac:dyDescent="0.3">
      <c r="A437" s="25" t="s">
        <v>150</v>
      </c>
      <c r="B437" s="17" t="s">
        <v>608</v>
      </c>
      <c r="C437" s="26"/>
      <c r="D437" s="26"/>
      <c r="E437" s="37"/>
      <c r="F437" s="3">
        <f t="shared" ref="F437:Q440" si="97">F438</f>
        <v>210</v>
      </c>
      <c r="G437" s="3">
        <f t="shared" si="97"/>
        <v>0</v>
      </c>
      <c r="H437" s="3">
        <f t="shared" si="87"/>
        <v>210</v>
      </c>
      <c r="I437" s="3">
        <f t="shared" si="97"/>
        <v>0</v>
      </c>
      <c r="J437" s="3">
        <f t="shared" si="88"/>
        <v>210</v>
      </c>
      <c r="K437" s="3">
        <f t="shared" si="97"/>
        <v>0</v>
      </c>
      <c r="L437" s="3">
        <f t="shared" si="89"/>
        <v>210</v>
      </c>
      <c r="M437" s="3">
        <f t="shared" si="97"/>
        <v>0</v>
      </c>
      <c r="N437" s="3">
        <f t="shared" si="90"/>
        <v>210</v>
      </c>
      <c r="O437" s="3">
        <f t="shared" si="97"/>
        <v>0</v>
      </c>
      <c r="P437" s="3">
        <f t="shared" si="91"/>
        <v>210</v>
      </c>
      <c r="Q437" s="3">
        <f t="shared" si="97"/>
        <v>0</v>
      </c>
      <c r="R437" s="3">
        <f t="shared" si="92"/>
        <v>210</v>
      </c>
    </row>
    <row r="438" spans="1:18" x14ac:dyDescent="0.3">
      <c r="A438" s="25" t="s">
        <v>125</v>
      </c>
      <c r="B438" s="17" t="s">
        <v>608</v>
      </c>
      <c r="C438" s="17" t="s">
        <v>40</v>
      </c>
      <c r="D438" s="26"/>
      <c r="E438" s="37"/>
      <c r="F438" s="3">
        <f t="shared" si="97"/>
        <v>210</v>
      </c>
      <c r="G438" s="3">
        <f t="shared" si="97"/>
        <v>0</v>
      </c>
      <c r="H438" s="3">
        <f t="shared" si="87"/>
        <v>210</v>
      </c>
      <c r="I438" s="3">
        <f t="shared" si="97"/>
        <v>0</v>
      </c>
      <c r="J438" s="3">
        <f t="shared" si="88"/>
        <v>210</v>
      </c>
      <c r="K438" s="3">
        <f t="shared" si="97"/>
        <v>0</v>
      </c>
      <c r="L438" s="3">
        <f t="shared" si="89"/>
        <v>210</v>
      </c>
      <c r="M438" s="3">
        <f t="shared" si="97"/>
        <v>0</v>
      </c>
      <c r="N438" s="3">
        <f t="shared" si="90"/>
        <v>210</v>
      </c>
      <c r="O438" s="3">
        <f t="shared" si="97"/>
        <v>0</v>
      </c>
      <c r="P438" s="3">
        <f t="shared" si="91"/>
        <v>210</v>
      </c>
      <c r="Q438" s="3">
        <f t="shared" si="97"/>
        <v>0</v>
      </c>
      <c r="R438" s="3">
        <f t="shared" si="92"/>
        <v>210</v>
      </c>
    </row>
    <row r="439" spans="1:18" x14ac:dyDescent="0.3">
      <c r="A439" s="25" t="s">
        <v>387</v>
      </c>
      <c r="B439" s="17" t="s">
        <v>608</v>
      </c>
      <c r="C439" s="17" t="s">
        <v>40</v>
      </c>
      <c r="D439" s="17" t="s">
        <v>97</v>
      </c>
      <c r="E439" s="37"/>
      <c r="F439" s="3">
        <f t="shared" si="97"/>
        <v>210</v>
      </c>
      <c r="G439" s="3">
        <f t="shared" si="97"/>
        <v>0</v>
      </c>
      <c r="H439" s="3">
        <f t="shared" si="87"/>
        <v>210</v>
      </c>
      <c r="I439" s="3">
        <f t="shared" si="97"/>
        <v>0</v>
      </c>
      <c r="J439" s="3">
        <f t="shared" si="88"/>
        <v>210</v>
      </c>
      <c r="K439" s="3">
        <f t="shared" si="97"/>
        <v>0</v>
      </c>
      <c r="L439" s="3">
        <f t="shared" si="89"/>
        <v>210</v>
      </c>
      <c r="M439" s="3">
        <f t="shared" si="97"/>
        <v>0</v>
      </c>
      <c r="N439" s="3">
        <f t="shared" si="90"/>
        <v>210</v>
      </c>
      <c r="O439" s="3">
        <f t="shared" si="97"/>
        <v>0</v>
      </c>
      <c r="P439" s="3">
        <f t="shared" si="91"/>
        <v>210</v>
      </c>
      <c r="Q439" s="3">
        <f t="shared" si="97"/>
        <v>0</v>
      </c>
      <c r="R439" s="3">
        <f t="shared" si="92"/>
        <v>210</v>
      </c>
    </row>
    <row r="440" spans="1:18" ht="30" x14ac:dyDescent="0.3">
      <c r="A440" s="25" t="s">
        <v>35</v>
      </c>
      <c r="B440" s="17" t="s">
        <v>608</v>
      </c>
      <c r="C440" s="17" t="s">
        <v>40</v>
      </c>
      <c r="D440" s="17" t="s">
        <v>97</v>
      </c>
      <c r="E440" s="17">
        <v>200</v>
      </c>
      <c r="F440" s="3">
        <f t="shared" si="97"/>
        <v>210</v>
      </c>
      <c r="G440" s="3">
        <f t="shared" si="97"/>
        <v>0</v>
      </c>
      <c r="H440" s="3">
        <f t="shared" si="87"/>
        <v>210</v>
      </c>
      <c r="I440" s="3">
        <f t="shared" si="97"/>
        <v>0</v>
      </c>
      <c r="J440" s="3">
        <f t="shared" si="88"/>
        <v>210</v>
      </c>
      <c r="K440" s="3">
        <f t="shared" si="97"/>
        <v>0</v>
      </c>
      <c r="L440" s="3">
        <f t="shared" si="89"/>
        <v>210</v>
      </c>
      <c r="M440" s="3">
        <f t="shared" si="97"/>
        <v>0</v>
      </c>
      <c r="N440" s="3">
        <f t="shared" si="90"/>
        <v>210</v>
      </c>
      <c r="O440" s="3">
        <f t="shared" si="97"/>
        <v>0</v>
      </c>
      <c r="P440" s="3">
        <f t="shared" si="91"/>
        <v>210</v>
      </c>
      <c r="Q440" s="3">
        <f t="shared" si="97"/>
        <v>0</v>
      </c>
      <c r="R440" s="3">
        <f t="shared" si="92"/>
        <v>210</v>
      </c>
    </row>
    <row r="441" spans="1:18" ht="45" x14ac:dyDescent="0.3">
      <c r="A441" s="25" t="s">
        <v>36</v>
      </c>
      <c r="B441" s="17" t="s">
        <v>608</v>
      </c>
      <c r="C441" s="17" t="s">
        <v>40</v>
      </c>
      <c r="D441" s="17" t="s">
        <v>97</v>
      </c>
      <c r="E441" s="17">
        <v>240</v>
      </c>
      <c r="F441" s="3">
        <v>210</v>
      </c>
      <c r="G441" s="3"/>
      <c r="H441" s="3">
        <f t="shared" si="87"/>
        <v>210</v>
      </c>
      <c r="I441" s="3"/>
      <c r="J441" s="3">
        <f t="shared" si="88"/>
        <v>210</v>
      </c>
      <c r="K441" s="3"/>
      <c r="L441" s="3">
        <f t="shared" si="89"/>
        <v>210</v>
      </c>
      <c r="M441" s="3"/>
      <c r="N441" s="3">
        <f t="shared" si="90"/>
        <v>210</v>
      </c>
      <c r="O441" s="3"/>
      <c r="P441" s="3">
        <f t="shared" si="91"/>
        <v>210</v>
      </c>
      <c r="Q441" s="3"/>
      <c r="R441" s="3">
        <f t="shared" si="92"/>
        <v>210</v>
      </c>
    </row>
    <row r="442" spans="1:18" ht="77.25" customHeight="1" x14ac:dyDescent="0.3">
      <c r="A442" s="24" t="s">
        <v>612</v>
      </c>
      <c r="B442" s="16" t="s">
        <v>613</v>
      </c>
      <c r="C442" s="17"/>
      <c r="D442" s="17"/>
      <c r="E442" s="17"/>
      <c r="F442" s="3">
        <f t="shared" ref="F442:Q443" si="98">F443</f>
        <v>120000</v>
      </c>
      <c r="G442" s="3">
        <f t="shared" si="98"/>
        <v>0</v>
      </c>
      <c r="H442" s="3">
        <f t="shared" si="87"/>
        <v>120000</v>
      </c>
      <c r="I442" s="3">
        <f t="shared" si="98"/>
        <v>0</v>
      </c>
      <c r="J442" s="3">
        <f t="shared" si="88"/>
        <v>120000</v>
      </c>
      <c r="K442" s="3">
        <f t="shared" si="98"/>
        <v>0</v>
      </c>
      <c r="L442" s="3">
        <f t="shared" si="89"/>
        <v>120000</v>
      </c>
      <c r="M442" s="3">
        <f t="shared" si="98"/>
        <v>0</v>
      </c>
      <c r="N442" s="3">
        <f t="shared" si="90"/>
        <v>120000</v>
      </c>
      <c r="O442" s="3">
        <f t="shared" si="98"/>
        <v>0</v>
      </c>
      <c r="P442" s="3">
        <f t="shared" si="91"/>
        <v>120000</v>
      </c>
      <c r="Q442" s="3">
        <f t="shared" si="98"/>
        <v>0</v>
      </c>
      <c r="R442" s="3">
        <f t="shared" si="92"/>
        <v>120000</v>
      </c>
    </row>
    <row r="443" spans="1:18" x14ac:dyDescent="0.3">
      <c r="A443" s="25" t="s">
        <v>125</v>
      </c>
      <c r="B443" s="16" t="s">
        <v>613</v>
      </c>
      <c r="C443" s="17" t="s">
        <v>40</v>
      </c>
      <c r="D443" s="26"/>
      <c r="E443" s="37"/>
      <c r="F443" s="3">
        <f t="shared" si="98"/>
        <v>120000</v>
      </c>
      <c r="G443" s="3">
        <f t="shared" si="98"/>
        <v>0</v>
      </c>
      <c r="H443" s="3">
        <f t="shared" si="87"/>
        <v>120000</v>
      </c>
      <c r="I443" s="3">
        <f t="shared" si="98"/>
        <v>0</v>
      </c>
      <c r="J443" s="3">
        <f t="shared" si="88"/>
        <v>120000</v>
      </c>
      <c r="K443" s="3">
        <f t="shared" si="98"/>
        <v>0</v>
      </c>
      <c r="L443" s="3">
        <f t="shared" si="89"/>
        <v>120000</v>
      </c>
      <c r="M443" s="3">
        <f t="shared" si="98"/>
        <v>0</v>
      </c>
      <c r="N443" s="3">
        <f t="shared" si="90"/>
        <v>120000</v>
      </c>
      <c r="O443" s="3">
        <f t="shared" si="98"/>
        <v>0</v>
      </c>
      <c r="P443" s="3">
        <f t="shared" si="91"/>
        <v>120000</v>
      </c>
      <c r="Q443" s="3">
        <f t="shared" si="98"/>
        <v>0</v>
      </c>
      <c r="R443" s="3">
        <f t="shared" si="92"/>
        <v>120000</v>
      </c>
    </row>
    <row r="444" spans="1:18" x14ac:dyDescent="0.3">
      <c r="A444" s="25" t="s">
        <v>387</v>
      </c>
      <c r="B444" s="16" t="s">
        <v>613</v>
      </c>
      <c r="C444" s="17" t="s">
        <v>40</v>
      </c>
      <c r="D444" s="17" t="s">
        <v>97</v>
      </c>
      <c r="E444" s="37"/>
      <c r="F444" s="3">
        <f>F445+F447</f>
        <v>120000</v>
      </c>
      <c r="G444" s="3">
        <f>G445+G447</f>
        <v>0</v>
      </c>
      <c r="H444" s="3">
        <f t="shared" si="87"/>
        <v>120000</v>
      </c>
      <c r="I444" s="3">
        <f>I445+I447</f>
        <v>0</v>
      </c>
      <c r="J444" s="3">
        <f t="shared" si="88"/>
        <v>120000</v>
      </c>
      <c r="K444" s="3">
        <f>K445+K447</f>
        <v>0</v>
      </c>
      <c r="L444" s="3">
        <f t="shared" si="89"/>
        <v>120000</v>
      </c>
      <c r="M444" s="3">
        <f>M445+M447</f>
        <v>0</v>
      </c>
      <c r="N444" s="3">
        <f t="shared" si="90"/>
        <v>120000</v>
      </c>
      <c r="O444" s="3">
        <f>O445+O447</f>
        <v>0</v>
      </c>
      <c r="P444" s="3">
        <f t="shared" si="91"/>
        <v>120000</v>
      </c>
      <c r="Q444" s="3">
        <f>Q445+Q447</f>
        <v>0</v>
      </c>
      <c r="R444" s="3">
        <f t="shared" si="92"/>
        <v>120000</v>
      </c>
    </row>
    <row r="445" spans="1:18" ht="30" x14ac:dyDescent="0.3">
      <c r="A445" s="25" t="s">
        <v>35</v>
      </c>
      <c r="B445" s="16" t="s">
        <v>613</v>
      </c>
      <c r="C445" s="17" t="s">
        <v>40</v>
      </c>
      <c r="D445" s="17" t="s">
        <v>97</v>
      </c>
      <c r="E445" s="17">
        <v>200</v>
      </c>
      <c r="F445" s="3">
        <f>F446</f>
        <v>85479.4</v>
      </c>
      <c r="G445" s="3">
        <f>G446</f>
        <v>0</v>
      </c>
      <c r="H445" s="3">
        <f t="shared" si="87"/>
        <v>85479.4</v>
      </c>
      <c r="I445" s="3">
        <f>I446</f>
        <v>-28418.6</v>
      </c>
      <c r="J445" s="3">
        <f t="shared" si="88"/>
        <v>57060.799999999996</v>
      </c>
      <c r="K445" s="3">
        <f>K446</f>
        <v>0</v>
      </c>
      <c r="L445" s="3">
        <f t="shared" si="89"/>
        <v>57060.799999999996</v>
      </c>
      <c r="M445" s="3">
        <f>M446</f>
        <v>0</v>
      </c>
      <c r="N445" s="3">
        <f t="shared" si="90"/>
        <v>57060.799999999996</v>
      </c>
      <c r="O445" s="3">
        <f>O446</f>
        <v>0</v>
      </c>
      <c r="P445" s="3">
        <f t="shared" si="91"/>
        <v>57060.799999999996</v>
      </c>
      <c r="Q445" s="3">
        <f>Q446</f>
        <v>0</v>
      </c>
      <c r="R445" s="3">
        <f t="shared" si="92"/>
        <v>57060.799999999996</v>
      </c>
    </row>
    <row r="446" spans="1:18" ht="45" x14ac:dyDescent="0.3">
      <c r="A446" s="25" t="s">
        <v>36</v>
      </c>
      <c r="B446" s="16" t="s">
        <v>613</v>
      </c>
      <c r="C446" s="17" t="s">
        <v>40</v>
      </c>
      <c r="D446" s="17" t="s">
        <v>97</v>
      </c>
      <c r="E446" s="17">
        <v>240</v>
      </c>
      <c r="F446" s="3">
        <v>85479.4</v>
      </c>
      <c r="G446" s="3"/>
      <c r="H446" s="3">
        <f t="shared" si="87"/>
        <v>85479.4</v>
      </c>
      <c r="I446" s="3">
        <v>-28418.6</v>
      </c>
      <c r="J446" s="3">
        <f t="shared" si="88"/>
        <v>57060.799999999996</v>
      </c>
      <c r="K446" s="3"/>
      <c r="L446" s="3">
        <f t="shared" si="89"/>
        <v>57060.799999999996</v>
      </c>
      <c r="M446" s="3"/>
      <c r="N446" s="3">
        <f t="shared" si="90"/>
        <v>57060.799999999996</v>
      </c>
      <c r="O446" s="3"/>
      <c r="P446" s="3">
        <f t="shared" si="91"/>
        <v>57060.799999999996</v>
      </c>
      <c r="Q446" s="3"/>
      <c r="R446" s="3">
        <f t="shared" si="92"/>
        <v>57060.799999999996</v>
      </c>
    </row>
    <row r="447" spans="1:18" x14ac:dyDescent="0.3">
      <c r="A447" s="25" t="s">
        <v>93</v>
      </c>
      <c r="B447" s="16" t="s">
        <v>613</v>
      </c>
      <c r="C447" s="17" t="s">
        <v>40</v>
      </c>
      <c r="D447" s="17" t="s">
        <v>97</v>
      </c>
      <c r="E447" s="17" t="s">
        <v>505</v>
      </c>
      <c r="F447" s="3">
        <f>F448</f>
        <v>34520.6</v>
      </c>
      <c r="G447" s="3">
        <f>G448</f>
        <v>0</v>
      </c>
      <c r="H447" s="3">
        <f t="shared" si="87"/>
        <v>34520.6</v>
      </c>
      <c r="I447" s="3">
        <f>I448</f>
        <v>28418.6</v>
      </c>
      <c r="J447" s="3">
        <f t="shared" si="88"/>
        <v>62939.199999999997</v>
      </c>
      <c r="K447" s="3">
        <f>K448</f>
        <v>0</v>
      </c>
      <c r="L447" s="3">
        <f t="shared" si="89"/>
        <v>62939.199999999997</v>
      </c>
      <c r="M447" s="3">
        <f>M448</f>
        <v>0</v>
      </c>
      <c r="N447" s="3">
        <f t="shared" si="90"/>
        <v>62939.199999999997</v>
      </c>
      <c r="O447" s="3">
        <f>O448</f>
        <v>0</v>
      </c>
      <c r="P447" s="3">
        <f t="shared" si="91"/>
        <v>62939.199999999997</v>
      </c>
      <c r="Q447" s="3">
        <f>Q448</f>
        <v>0</v>
      </c>
      <c r="R447" s="3">
        <f t="shared" si="92"/>
        <v>62939.199999999997</v>
      </c>
    </row>
    <row r="448" spans="1:18" x14ac:dyDescent="0.3">
      <c r="A448" s="25" t="s">
        <v>3</v>
      </c>
      <c r="B448" s="16" t="s">
        <v>613</v>
      </c>
      <c r="C448" s="17" t="s">
        <v>40</v>
      </c>
      <c r="D448" s="17" t="s">
        <v>97</v>
      </c>
      <c r="E448" s="17" t="s">
        <v>542</v>
      </c>
      <c r="F448" s="3">
        <v>34520.6</v>
      </c>
      <c r="G448" s="3"/>
      <c r="H448" s="3">
        <f t="shared" si="87"/>
        <v>34520.6</v>
      </c>
      <c r="I448" s="3">
        <v>28418.6</v>
      </c>
      <c r="J448" s="3">
        <f t="shared" si="88"/>
        <v>62939.199999999997</v>
      </c>
      <c r="K448" s="3"/>
      <c r="L448" s="3">
        <f t="shared" si="89"/>
        <v>62939.199999999997</v>
      </c>
      <c r="M448" s="3"/>
      <c r="N448" s="3">
        <f t="shared" si="90"/>
        <v>62939.199999999997</v>
      </c>
      <c r="O448" s="3"/>
      <c r="P448" s="3">
        <f t="shared" si="91"/>
        <v>62939.199999999997</v>
      </c>
      <c r="Q448" s="3"/>
      <c r="R448" s="3">
        <f t="shared" si="92"/>
        <v>62939.199999999997</v>
      </c>
    </row>
    <row r="449" spans="1:18" ht="75" customHeight="1" x14ac:dyDescent="0.3">
      <c r="A449" s="33" t="s">
        <v>614</v>
      </c>
      <c r="B449" s="16" t="s">
        <v>615</v>
      </c>
      <c r="C449" s="17"/>
      <c r="D449" s="17"/>
      <c r="E449" s="17"/>
      <c r="F449" s="3">
        <f t="shared" ref="F449:Q450" si="99">F450</f>
        <v>6316.7999999999993</v>
      </c>
      <c r="G449" s="3">
        <f t="shared" si="99"/>
        <v>0</v>
      </c>
      <c r="H449" s="3">
        <f t="shared" si="87"/>
        <v>6316.7999999999993</v>
      </c>
      <c r="I449" s="3">
        <f t="shared" si="99"/>
        <v>0</v>
      </c>
      <c r="J449" s="3">
        <f t="shared" si="88"/>
        <v>6316.7999999999993</v>
      </c>
      <c r="K449" s="3">
        <f t="shared" si="99"/>
        <v>0</v>
      </c>
      <c r="L449" s="3">
        <f t="shared" si="89"/>
        <v>6316.7999999999993</v>
      </c>
      <c r="M449" s="3">
        <f t="shared" si="99"/>
        <v>0</v>
      </c>
      <c r="N449" s="3">
        <f t="shared" si="90"/>
        <v>6316.7999999999993</v>
      </c>
      <c r="O449" s="3">
        <f t="shared" si="99"/>
        <v>744.8</v>
      </c>
      <c r="P449" s="3">
        <f t="shared" si="91"/>
        <v>7061.5999999999995</v>
      </c>
      <c r="Q449" s="3">
        <f t="shared" si="99"/>
        <v>0</v>
      </c>
      <c r="R449" s="3">
        <f t="shared" si="92"/>
        <v>7061.5999999999995</v>
      </c>
    </row>
    <row r="450" spans="1:18" x14ac:dyDescent="0.3">
      <c r="A450" s="25" t="s">
        <v>125</v>
      </c>
      <c r="B450" s="16" t="s">
        <v>615</v>
      </c>
      <c r="C450" s="17" t="s">
        <v>40</v>
      </c>
      <c r="D450" s="26"/>
      <c r="E450" s="37"/>
      <c r="F450" s="3">
        <f t="shared" si="99"/>
        <v>6316.7999999999993</v>
      </c>
      <c r="G450" s="3">
        <f t="shared" si="99"/>
        <v>0</v>
      </c>
      <c r="H450" s="3">
        <f t="shared" si="87"/>
        <v>6316.7999999999993</v>
      </c>
      <c r="I450" s="3">
        <f t="shared" si="99"/>
        <v>0</v>
      </c>
      <c r="J450" s="3">
        <f t="shared" si="88"/>
        <v>6316.7999999999993</v>
      </c>
      <c r="K450" s="3">
        <f t="shared" si="99"/>
        <v>0</v>
      </c>
      <c r="L450" s="3">
        <f t="shared" si="89"/>
        <v>6316.7999999999993</v>
      </c>
      <c r="M450" s="3">
        <f t="shared" si="99"/>
        <v>0</v>
      </c>
      <c r="N450" s="3">
        <f t="shared" si="90"/>
        <v>6316.7999999999993</v>
      </c>
      <c r="O450" s="3">
        <f t="shared" si="99"/>
        <v>744.8</v>
      </c>
      <c r="P450" s="3">
        <f t="shared" si="91"/>
        <v>7061.5999999999995</v>
      </c>
      <c r="Q450" s="3">
        <f t="shared" si="99"/>
        <v>0</v>
      </c>
      <c r="R450" s="3">
        <f t="shared" si="92"/>
        <v>7061.5999999999995</v>
      </c>
    </row>
    <row r="451" spans="1:18" x14ac:dyDescent="0.3">
      <c r="A451" s="25" t="s">
        <v>387</v>
      </c>
      <c r="B451" s="16" t="s">
        <v>615</v>
      </c>
      <c r="C451" s="17" t="s">
        <v>40</v>
      </c>
      <c r="D451" s="17" t="s">
        <v>97</v>
      </c>
      <c r="E451" s="37"/>
      <c r="F451" s="3">
        <f>F452+F454</f>
        <v>6316.7999999999993</v>
      </c>
      <c r="G451" s="3">
        <f>G452+G454</f>
        <v>0</v>
      </c>
      <c r="H451" s="3">
        <f t="shared" si="87"/>
        <v>6316.7999999999993</v>
      </c>
      <c r="I451" s="3">
        <f>I452+I454</f>
        <v>0</v>
      </c>
      <c r="J451" s="3">
        <f t="shared" si="88"/>
        <v>6316.7999999999993</v>
      </c>
      <c r="K451" s="3">
        <f>K452+K454</f>
        <v>0</v>
      </c>
      <c r="L451" s="3">
        <f t="shared" si="89"/>
        <v>6316.7999999999993</v>
      </c>
      <c r="M451" s="3">
        <f>M452+M454</f>
        <v>0</v>
      </c>
      <c r="N451" s="3">
        <f t="shared" si="90"/>
        <v>6316.7999999999993</v>
      </c>
      <c r="O451" s="3">
        <f>O452+O454</f>
        <v>744.8</v>
      </c>
      <c r="P451" s="3">
        <f t="shared" si="91"/>
        <v>7061.5999999999995</v>
      </c>
      <c r="Q451" s="3">
        <f>Q452+Q454</f>
        <v>0</v>
      </c>
      <c r="R451" s="3">
        <f t="shared" si="92"/>
        <v>7061.5999999999995</v>
      </c>
    </row>
    <row r="452" spans="1:18" ht="30" x14ac:dyDescent="0.3">
      <c r="A452" s="25" t="s">
        <v>35</v>
      </c>
      <c r="B452" s="16" t="s">
        <v>615</v>
      </c>
      <c r="C452" s="17" t="s">
        <v>40</v>
      </c>
      <c r="D452" s="17" t="s">
        <v>97</v>
      </c>
      <c r="E452" s="17">
        <v>200</v>
      </c>
      <c r="F452" s="3">
        <f>F453</f>
        <v>3754.1</v>
      </c>
      <c r="G452" s="3">
        <f>G453</f>
        <v>0</v>
      </c>
      <c r="H452" s="3">
        <f t="shared" si="87"/>
        <v>3754.1</v>
      </c>
      <c r="I452" s="3">
        <f>I453</f>
        <v>-1495.7</v>
      </c>
      <c r="J452" s="3">
        <f t="shared" si="88"/>
        <v>2258.3999999999996</v>
      </c>
      <c r="K452" s="3">
        <f>K453</f>
        <v>0</v>
      </c>
      <c r="L452" s="3">
        <f t="shared" si="89"/>
        <v>2258.3999999999996</v>
      </c>
      <c r="M452" s="3">
        <f>M453</f>
        <v>0</v>
      </c>
      <c r="N452" s="3">
        <f t="shared" si="90"/>
        <v>2258.3999999999996</v>
      </c>
      <c r="O452" s="3">
        <f>O453</f>
        <v>744.8</v>
      </c>
      <c r="P452" s="3">
        <f t="shared" si="91"/>
        <v>3003.2</v>
      </c>
      <c r="Q452" s="3">
        <f>Q453</f>
        <v>0</v>
      </c>
      <c r="R452" s="3">
        <f t="shared" si="92"/>
        <v>3003.2</v>
      </c>
    </row>
    <row r="453" spans="1:18" ht="45" x14ac:dyDescent="0.3">
      <c r="A453" s="25" t="s">
        <v>36</v>
      </c>
      <c r="B453" s="16" t="s">
        <v>615</v>
      </c>
      <c r="C453" s="17" t="s">
        <v>40</v>
      </c>
      <c r="D453" s="17" t="s">
        <v>97</v>
      </c>
      <c r="E453" s="17">
        <v>240</v>
      </c>
      <c r="F453" s="3">
        <v>3754.1</v>
      </c>
      <c r="G453" s="3"/>
      <c r="H453" s="3">
        <f t="shared" si="87"/>
        <v>3754.1</v>
      </c>
      <c r="I453" s="3">
        <v>-1495.7</v>
      </c>
      <c r="J453" s="3">
        <f t="shared" si="88"/>
        <v>2258.3999999999996</v>
      </c>
      <c r="K453" s="3"/>
      <c r="L453" s="3">
        <f t="shared" si="89"/>
        <v>2258.3999999999996</v>
      </c>
      <c r="M453" s="3"/>
      <c r="N453" s="3">
        <f t="shared" si="90"/>
        <v>2258.3999999999996</v>
      </c>
      <c r="O453" s="80">
        <v>744.8</v>
      </c>
      <c r="P453" s="3">
        <f t="shared" si="91"/>
        <v>3003.2</v>
      </c>
      <c r="Q453" s="80"/>
      <c r="R453" s="3">
        <f t="shared" si="92"/>
        <v>3003.2</v>
      </c>
    </row>
    <row r="454" spans="1:18" x14ac:dyDescent="0.3">
      <c r="A454" s="25" t="s">
        <v>93</v>
      </c>
      <c r="B454" s="16" t="s">
        <v>615</v>
      </c>
      <c r="C454" s="17" t="s">
        <v>40</v>
      </c>
      <c r="D454" s="17" t="s">
        <v>97</v>
      </c>
      <c r="E454" s="17" t="s">
        <v>505</v>
      </c>
      <c r="F454" s="3">
        <f>F455</f>
        <v>2562.6999999999998</v>
      </c>
      <c r="G454" s="3">
        <f>G455</f>
        <v>0</v>
      </c>
      <c r="H454" s="3">
        <f t="shared" si="87"/>
        <v>2562.6999999999998</v>
      </c>
      <c r="I454" s="3">
        <f>I455</f>
        <v>1495.7</v>
      </c>
      <c r="J454" s="3">
        <f t="shared" si="88"/>
        <v>4058.3999999999996</v>
      </c>
      <c r="K454" s="3">
        <f>K455</f>
        <v>0</v>
      </c>
      <c r="L454" s="3">
        <f t="shared" si="89"/>
        <v>4058.3999999999996</v>
      </c>
      <c r="M454" s="3">
        <f>M455</f>
        <v>0</v>
      </c>
      <c r="N454" s="3">
        <f t="shared" si="90"/>
        <v>4058.3999999999996</v>
      </c>
      <c r="O454" s="3">
        <f>O455</f>
        <v>0</v>
      </c>
      <c r="P454" s="3">
        <f t="shared" si="91"/>
        <v>4058.3999999999996</v>
      </c>
      <c r="Q454" s="3">
        <f>Q455</f>
        <v>0</v>
      </c>
      <c r="R454" s="3">
        <f t="shared" si="92"/>
        <v>4058.3999999999996</v>
      </c>
    </row>
    <row r="455" spans="1:18" x14ac:dyDescent="0.3">
      <c r="A455" s="25" t="s">
        <v>3</v>
      </c>
      <c r="B455" s="16" t="s">
        <v>615</v>
      </c>
      <c r="C455" s="17" t="s">
        <v>40</v>
      </c>
      <c r="D455" s="17" t="s">
        <v>97</v>
      </c>
      <c r="E455" s="17" t="s">
        <v>542</v>
      </c>
      <c r="F455" s="3">
        <v>2562.6999999999998</v>
      </c>
      <c r="G455" s="3"/>
      <c r="H455" s="3">
        <f t="shared" si="87"/>
        <v>2562.6999999999998</v>
      </c>
      <c r="I455" s="3">
        <v>1495.7</v>
      </c>
      <c r="J455" s="3">
        <f t="shared" si="88"/>
        <v>4058.3999999999996</v>
      </c>
      <c r="K455" s="3"/>
      <c r="L455" s="3">
        <f t="shared" si="89"/>
        <v>4058.3999999999996</v>
      </c>
      <c r="M455" s="3"/>
      <c r="N455" s="3">
        <f t="shared" si="90"/>
        <v>4058.3999999999996</v>
      </c>
      <c r="O455" s="3"/>
      <c r="P455" s="3">
        <f t="shared" si="91"/>
        <v>4058.3999999999996</v>
      </c>
      <c r="Q455" s="3"/>
      <c r="R455" s="3">
        <f t="shared" si="92"/>
        <v>4058.3999999999996</v>
      </c>
    </row>
    <row r="456" spans="1:18" ht="53.25" customHeight="1" x14ac:dyDescent="0.3">
      <c r="A456" s="34" t="s">
        <v>717</v>
      </c>
      <c r="B456" s="15" t="s">
        <v>177</v>
      </c>
      <c r="C456" s="26"/>
      <c r="D456" s="26"/>
      <c r="E456" s="37"/>
      <c r="F456" s="2">
        <f t="shared" ref="F456:Q461" si="100">F457</f>
        <v>391</v>
      </c>
      <c r="G456" s="2">
        <f t="shared" si="100"/>
        <v>0</v>
      </c>
      <c r="H456" s="3">
        <f t="shared" si="87"/>
        <v>391</v>
      </c>
      <c r="I456" s="2">
        <f t="shared" si="100"/>
        <v>0</v>
      </c>
      <c r="J456" s="3">
        <f t="shared" si="88"/>
        <v>391</v>
      </c>
      <c r="K456" s="2">
        <f t="shared" si="100"/>
        <v>387</v>
      </c>
      <c r="L456" s="3">
        <f t="shared" si="89"/>
        <v>778</v>
      </c>
      <c r="M456" s="2">
        <f t="shared" si="100"/>
        <v>300</v>
      </c>
      <c r="N456" s="3">
        <f t="shared" si="90"/>
        <v>1078</v>
      </c>
      <c r="O456" s="2">
        <f t="shared" si="100"/>
        <v>0</v>
      </c>
      <c r="P456" s="3">
        <f t="shared" si="91"/>
        <v>1078</v>
      </c>
      <c r="Q456" s="2">
        <f t="shared" si="100"/>
        <v>0</v>
      </c>
      <c r="R456" s="3">
        <f t="shared" si="92"/>
        <v>1078</v>
      </c>
    </row>
    <row r="457" spans="1:18" ht="75" customHeight="1" x14ac:dyDescent="0.3">
      <c r="A457" s="25" t="s">
        <v>750</v>
      </c>
      <c r="B457" s="17" t="s">
        <v>516</v>
      </c>
      <c r="C457" s="26"/>
      <c r="D457" s="26"/>
      <c r="E457" s="37"/>
      <c r="F457" s="3">
        <f t="shared" si="100"/>
        <v>391</v>
      </c>
      <c r="G457" s="3">
        <f t="shared" si="100"/>
        <v>0</v>
      </c>
      <c r="H457" s="3">
        <f t="shared" si="87"/>
        <v>391</v>
      </c>
      <c r="I457" s="3">
        <f t="shared" si="100"/>
        <v>0</v>
      </c>
      <c r="J457" s="3">
        <f t="shared" si="88"/>
        <v>391</v>
      </c>
      <c r="K457" s="3">
        <f t="shared" si="100"/>
        <v>387</v>
      </c>
      <c r="L457" s="3">
        <f t="shared" si="89"/>
        <v>778</v>
      </c>
      <c r="M457" s="3">
        <f t="shared" si="100"/>
        <v>300</v>
      </c>
      <c r="N457" s="3">
        <f t="shared" si="90"/>
        <v>1078</v>
      </c>
      <c r="O457" s="3">
        <f t="shared" si="100"/>
        <v>0</v>
      </c>
      <c r="P457" s="3">
        <f t="shared" si="91"/>
        <v>1078</v>
      </c>
      <c r="Q457" s="3">
        <f t="shared" si="100"/>
        <v>0</v>
      </c>
      <c r="R457" s="3">
        <f t="shared" si="92"/>
        <v>1078</v>
      </c>
    </row>
    <row r="458" spans="1:18" ht="31.5" customHeight="1" x14ac:dyDescent="0.3">
      <c r="A458" s="25" t="s">
        <v>562</v>
      </c>
      <c r="B458" s="17" t="s">
        <v>563</v>
      </c>
      <c r="C458" s="26"/>
      <c r="D458" s="26"/>
      <c r="E458" s="37"/>
      <c r="F458" s="3">
        <f t="shared" si="100"/>
        <v>391</v>
      </c>
      <c r="G458" s="3">
        <f t="shared" si="100"/>
        <v>0</v>
      </c>
      <c r="H458" s="3">
        <f t="shared" si="87"/>
        <v>391</v>
      </c>
      <c r="I458" s="3">
        <f t="shared" si="100"/>
        <v>0</v>
      </c>
      <c r="J458" s="3">
        <f t="shared" si="88"/>
        <v>391</v>
      </c>
      <c r="K458" s="3">
        <f t="shared" si="100"/>
        <v>387</v>
      </c>
      <c r="L458" s="3">
        <f t="shared" si="89"/>
        <v>778</v>
      </c>
      <c r="M458" s="3">
        <f t="shared" si="100"/>
        <v>300</v>
      </c>
      <c r="N458" s="3">
        <f t="shared" si="90"/>
        <v>1078</v>
      </c>
      <c r="O458" s="3">
        <f t="shared" si="100"/>
        <v>0</v>
      </c>
      <c r="P458" s="3">
        <f t="shared" si="91"/>
        <v>1078</v>
      </c>
      <c r="Q458" s="3">
        <f t="shared" si="100"/>
        <v>0</v>
      </c>
      <c r="R458" s="3">
        <f t="shared" si="92"/>
        <v>1078</v>
      </c>
    </row>
    <row r="459" spans="1:18" x14ac:dyDescent="0.3">
      <c r="A459" s="25" t="s">
        <v>125</v>
      </c>
      <c r="B459" s="17" t="s">
        <v>563</v>
      </c>
      <c r="C459" s="17" t="s">
        <v>40</v>
      </c>
      <c r="D459" s="26"/>
      <c r="E459" s="37"/>
      <c r="F459" s="3">
        <f t="shared" si="100"/>
        <v>391</v>
      </c>
      <c r="G459" s="3">
        <f t="shared" si="100"/>
        <v>0</v>
      </c>
      <c r="H459" s="3">
        <f t="shared" si="87"/>
        <v>391</v>
      </c>
      <c r="I459" s="3">
        <f t="shared" si="100"/>
        <v>0</v>
      </c>
      <c r="J459" s="3">
        <f t="shared" si="88"/>
        <v>391</v>
      </c>
      <c r="K459" s="3">
        <f t="shared" si="100"/>
        <v>387</v>
      </c>
      <c r="L459" s="3">
        <f t="shared" si="89"/>
        <v>778</v>
      </c>
      <c r="M459" s="3">
        <f t="shared" si="100"/>
        <v>300</v>
      </c>
      <c r="N459" s="3">
        <f t="shared" si="90"/>
        <v>1078</v>
      </c>
      <c r="O459" s="3">
        <f t="shared" si="100"/>
        <v>0</v>
      </c>
      <c r="P459" s="3">
        <f t="shared" si="91"/>
        <v>1078</v>
      </c>
      <c r="Q459" s="3">
        <f t="shared" si="100"/>
        <v>0</v>
      </c>
      <c r="R459" s="3">
        <f t="shared" si="92"/>
        <v>1078</v>
      </c>
    </row>
    <row r="460" spans="1:18" ht="32.25" customHeight="1" x14ac:dyDescent="0.3">
      <c r="A460" s="25" t="s">
        <v>151</v>
      </c>
      <c r="B460" s="17" t="s">
        <v>563</v>
      </c>
      <c r="C460" s="17" t="s">
        <v>40</v>
      </c>
      <c r="D460" s="17" t="s">
        <v>152</v>
      </c>
      <c r="E460" s="37"/>
      <c r="F460" s="3">
        <f t="shared" si="100"/>
        <v>391</v>
      </c>
      <c r="G460" s="3">
        <f t="shared" si="100"/>
        <v>0</v>
      </c>
      <c r="H460" s="3">
        <f t="shared" si="87"/>
        <v>391</v>
      </c>
      <c r="I460" s="3">
        <f t="shared" si="100"/>
        <v>0</v>
      </c>
      <c r="J460" s="3">
        <f t="shared" si="88"/>
        <v>391</v>
      </c>
      <c r="K460" s="3">
        <f t="shared" si="100"/>
        <v>387</v>
      </c>
      <c r="L460" s="3">
        <f t="shared" si="89"/>
        <v>778</v>
      </c>
      <c r="M460" s="3">
        <f t="shared" si="100"/>
        <v>300</v>
      </c>
      <c r="N460" s="3">
        <f t="shared" si="90"/>
        <v>1078</v>
      </c>
      <c r="O460" s="3">
        <f t="shared" si="100"/>
        <v>0</v>
      </c>
      <c r="P460" s="3">
        <f t="shared" si="91"/>
        <v>1078</v>
      </c>
      <c r="Q460" s="3">
        <f t="shared" si="100"/>
        <v>0</v>
      </c>
      <c r="R460" s="3">
        <f t="shared" si="92"/>
        <v>1078</v>
      </c>
    </row>
    <row r="461" spans="1:18" ht="29.25" customHeight="1" x14ac:dyDescent="0.3">
      <c r="A461" s="25" t="s">
        <v>35</v>
      </c>
      <c r="B461" s="17" t="s">
        <v>563</v>
      </c>
      <c r="C461" s="17" t="s">
        <v>40</v>
      </c>
      <c r="D461" s="17" t="s">
        <v>152</v>
      </c>
      <c r="E461" s="17">
        <v>200</v>
      </c>
      <c r="F461" s="3">
        <f t="shared" si="100"/>
        <v>391</v>
      </c>
      <c r="G461" s="3">
        <f t="shared" si="100"/>
        <v>0</v>
      </c>
      <c r="H461" s="3">
        <f t="shared" si="87"/>
        <v>391</v>
      </c>
      <c r="I461" s="3">
        <f t="shared" si="100"/>
        <v>0</v>
      </c>
      <c r="J461" s="3">
        <f t="shared" si="88"/>
        <v>391</v>
      </c>
      <c r="K461" s="3">
        <f t="shared" si="100"/>
        <v>387</v>
      </c>
      <c r="L461" s="3">
        <f t="shared" si="89"/>
        <v>778</v>
      </c>
      <c r="M461" s="3">
        <f t="shared" si="100"/>
        <v>300</v>
      </c>
      <c r="N461" s="3">
        <f t="shared" si="90"/>
        <v>1078</v>
      </c>
      <c r="O461" s="3">
        <f t="shared" si="100"/>
        <v>0</v>
      </c>
      <c r="P461" s="3">
        <f t="shared" si="91"/>
        <v>1078</v>
      </c>
      <c r="Q461" s="3">
        <f t="shared" si="100"/>
        <v>0</v>
      </c>
      <c r="R461" s="3">
        <f t="shared" si="92"/>
        <v>1078</v>
      </c>
    </row>
    <row r="462" spans="1:18" ht="45" customHeight="1" x14ac:dyDescent="0.3">
      <c r="A462" s="25" t="s">
        <v>36</v>
      </c>
      <c r="B462" s="17" t="s">
        <v>563</v>
      </c>
      <c r="C462" s="17" t="s">
        <v>40</v>
      </c>
      <c r="D462" s="17" t="s">
        <v>152</v>
      </c>
      <c r="E462" s="17">
        <v>240</v>
      </c>
      <c r="F462" s="3">
        <v>391</v>
      </c>
      <c r="G462" s="3"/>
      <c r="H462" s="3">
        <f t="shared" si="87"/>
        <v>391</v>
      </c>
      <c r="I462" s="3"/>
      <c r="J462" s="3">
        <f t="shared" si="88"/>
        <v>391</v>
      </c>
      <c r="K462" s="3">
        <v>387</v>
      </c>
      <c r="L462" s="3">
        <f t="shared" si="89"/>
        <v>778</v>
      </c>
      <c r="M462" s="3">
        <v>300</v>
      </c>
      <c r="N462" s="3">
        <f t="shared" si="90"/>
        <v>1078</v>
      </c>
      <c r="O462" s="3">
        <v>0</v>
      </c>
      <c r="P462" s="3">
        <f t="shared" si="91"/>
        <v>1078</v>
      </c>
      <c r="Q462" s="3">
        <v>0</v>
      </c>
      <c r="R462" s="3">
        <f t="shared" si="92"/>
        <v>1078</v>
      </c>
    </row>
    <row r="463" spans="1:18" ht="27.75" customHeight="1" x14ac:dyDescent="0.3">
      <c r="A463" s="34" t="s">
        <v>670</v>
      </c>
      <c r="B463" s="15" t="s">
        <v>284</v>
      </c>
      <c r="C463" s="26"/>
      <c r="D463" s="26"/>
      <c r="E463" s="37"/>
      <c r="F463" s="2">
        <f>F464+F471+F478</f>
        <v>8702.2000000000007</v>
      </c>
      <c r="G463" s="2">
        <f>G464+G471+G478</f>
        <v>0</v>
      </c>
      <c r="H463" s="3">
        <f t="shared" si="87"/>
        <v>8702.2000000000007</v>
      </c>
      <c r="I463" s="2">
        <f>I464+I471+I478</f>
        <v>0</v>
      </c>
      <c r="J463" s="3">
        <f t="shared" si="88"/>
        <v>8702.2000000000007</v>
      </c>
      <c r="K463" s="2">
        <f>K464+K471+K478</f>
        <v>0</v>
      </c>
      <c r="L463" s="3">
        <f t="shared" si="89"/>
        <v>8702.2000000000007</v>
      </c>
      <c r="M463" s="2">
        <f>M464+M471+M478</f>
        <v>670</v>
      </c>
      <c r="N463" s="3">
        <f t="shared" si="90"/>
        <v>9372.2000000000007</v>
      </c>
      <c r="O463" s="2">
        <f>O464+O471+O478</f>
        <v>0</v>
      </c>
      <c r="P463" s="3">
        <f t="shared" si="91"/>
        <v>9372.2000000000007</v>
      </c>
      <c r="Q463" s="2">
        <f>Q464+Q471+Q478</f>
        <v>0</v>
      </c>
      <c r="R463" s="3">
        <f t="shared" si="92"/>
        <v>9372.2000000000007</v>
      </c>
    </row>
    <row r="464" spans="1:18" ht="80.25" customHeight="1" x14ac:dyDescent="0.3">
      <c r="A464" s="34" t="s">
        <v>740</v>
      </c>
      <c r="B464" s="15" t="s">
        <v>285</v>
      </c>
      <c r="C464" s="26"/>
      <c r="D464" s="26"/>
      <c r="E464" s="37"/>
      <c r="F464" s="2">
        <f t="shared" ref="F464:Q466" si="101">F465</f>
        <v>8272.2000000000007</v>
      </c>
      <c r="G464" s="2">
        <f t="shared" si="101"/>
        <v>0</v>
      </c>
      <c r="H464" s="3">
        <f t="shared" si="87"/>
        <v>8272.2000000000007</v>
      </c>
      <c r="I464" s="2">
        <f t="shared" si="101"/>
        <v>0</v>
      </c>
      <c r="J464" s="3">
        <f t="shared" si="88"/>
        <v>8272.2000000000007</v>
      </c>
      <c r="K464" s="2">
        <f t="shared" si="101"/>
        <v>0</v>
      </c>
      <c r="L464" s="3">
        <f t="shared" si="89"/>
        <v>8272.2000000000007</v>
      </c>
      <c r="M464" s="2">
        <f t="shared" si="101"/>
        <v>0</v>
      </c>
      <c r="N464" s="3">
        <f t="shared" si="90"/>
        <v>8272.2000000000007</v>
      </c>
      <c r="O464" s="2">
        <f t="shared" si="101"/>
        <v>0</v>
      </c>
      <c r="P464" s="3">
        <f t="shared" si="91"/>
        <v>8272.2000000000007</v>
      </c>
      <c r="Q464" s="2">
        <f t="shared" si="101"/>
        <v>0</v>
      </c>
      <c r="R464" s="3">
        <f t="shared" si="92"/>
        <v>8272.2000000000007</v>
      </c>
    </row>
    <row r="465" spans="1:18" ht="60" x14ac:dyDescent="0.3">
      <c r="A465" s="25" t="s">
        <v>587</v>
      </c>
      <c r="B465" s="17" t="s">
        <v>286</v>
      </c>
      <c r="C465" s="26"/>
      <c r="D465" s="26"/>
      <c r="E465" s="37"/>
      <c r="F465" s="3">
        <f t="shared" si="101"/>
        <v>8272.2000000000007</v>
      </c>
      <c r="G465" s="3">
        <f t="shared" si="101"/>
        <v>0</v>
      </c>
      <c r="H465" s="3">
        <f t="shared" si="87"/>
        <v>8272.2000000000007</v>
      </c>
      <c r="I465" s="3">
        <f t="shared" si="101"/>
        <v>0</v>
      </c>
      <c r="J465" s="3">
        <f t="shared" si="88"/>
        <v>8272.2000000000007</v>
      </c>
      <c r="K465" s="3">
        <f t="shared" si="101"/>
        <v>0</v>
      </c>
      <c r="L465" s="3">
        <f t="shared" si="89"/>
        <v>8272.2000000000007</v>
      </c>
      <c r="M465" s="3">
        <f t="shared" si="101"/>
        <v>0</v>
      </c>
      <c r="N465" s="3">
        <f t="shared" si="90"/>
        <v>8272.2000000000007</v>
      </c>
      <c r="O465" s="3">
        <f t="shared" si="101"/>
        <v>0</v>
      </c>
      <c r="P465" s="3">
        <f t="shared" si="91"/>
        <v>8272.2000000000007</v>
      </c>
      <c r="Q465" s="3">
        <f t="shared" si="101"/>
        <v>0</v>
      </c>
      <c r="R465" s="3">
        <f t="shared" si="92"/>
        <v>8272.2000000000007</v>
      </c>
    </row>
    <row r="466" spans="1:18" ht="59.25" customHeight="1" x14ac:dyDescent="0.3">
      <c r="A466" s="25" t="s">
        <v>591</v>
      </c>
      <c r="B466" s="17" t="s">
        <v>287</v>
      </c>
      <c r="C466" s="26"/>
      <c r="D466" s="26"/>
      <c r="E466" s="37"/>
      <c r="F466" s="3">
        <f t="shared" si="101"/>
        <v>8272.2000000000007</v>
      </c>
      <c r="G466" s="3">
        <f t="shared" si="101"/>
        <v>0</v>
      </c>
      <c r="H466" s="3">
        <f t="shared" si="87"/>
        <v>8272.2000000000007</v>
      </c>
      <c r="I466" s="3">
        <f t="shared" si="101"/>
        <v>0</v>
      </c>
      <c r="J466" s="3">
        <f t="shared" si="88"/>
        <v>8272.2000000000007</v>
      </c>
      <c r="K466" s="3">
        <f t="shared" si="101"/>
        <v>0</v>
      </c>
      <c r="L466" s="3">
        <f t="shared" si="89"/>
        <v>8272.2000000000007</v>
      </c>
      <c r="M466" s="3">
        <f t="shared" si="101"/>
        <v>0</v>
      </c>
      <c r="N466" s="3">
        <f t="shared" si="90"/>
        <v>8272.2000000000007</v>
      </c>
      <c r="O466" s="3">
        <f t="shared" si="101"/>
        <v>0</v>
      </c>
      <c r="P466" s="3">
        <f t="shared" si="91"/>
        <v>8272.2000000000007</v>
      </c>
      <c r="Q466" s="3">
        <f t="shared" si="101"/>
        <v>0</v>
      </c>
      <c r="R466" s="3">
        <f t="shared" si="92"/>
        <v>8272.2000000000007</v>
      </c>
    </row>
    <row r="467" spans="1:18" ht="19.149999999999999" customHeight="1" x14ac:dyDescent="0.3">
      <c r="A467" s="25" t="s">
        <v>280</v>
      </c>
      <c r="B467" s="17" t="s">
        <v>287</v>
      </c>
      <c r="C467" s="17">
        <v>10</v>
      </c>
      <c r="D467" s="26"/>
      <c r="E467" s="37"/>
      <c r="F467" s="3">
        <f>F469</f>
        <v>8272.2000000000007</v>
      </c>
      <c r="G467" s="3">
        <f>G469</f>
        <v>0</v>
      </c>
      <c r="H467" s="3">
        <f t="shared" si="87"/>
        <v>8272.2000000000007</v>
      </c>
      <c r="I467" s="3">
        <f>I469</f>
        <v>0</v>
      </c>
      <c r="J467" s="3">
        <f t="shared" si="88"/>
        <v>8272.2000000000007</v>
      </c>
      <c r="K467" s="3">
        <f>K469</f>
        <v>0</v>
      </c>
      <c r="L467" s="3">
        <f t="shared" si="89"/>
        <v>8272.2000000000007</v>
      </c>
      <c r="M467" s="3">
        <f>M469</f>
        <v>0</v>
      </c>
      <c r="N467" s="3">
        <f t="shared" si="90"/>
        <v>8272.2000000000007</v>
      </c>
      <c r="O467" s="3">
        <f>O469</f>
        <v>0</v>
      </c>
      <c r="P467" s="3">
        <f t="shared" si="91"/>
        <v>8272.2000000000007</v>
      </c>
      <c r="Q467" s="3">
        <f>Q469</f>
        <v>0</v>
      </c>
      <c r="R467" s="3">
        <f t="shared" si="92"/>
        <v>8272.2000000000007</v>
      </c>
    </row>
    <row r="468" spans="1:18" ht="18" customHeight="1" x14ac:dyDescent="0.3">
      <c r="A468" s="25" t="s">
        <v>283</v>
      </c>
      <c r="B468" s="17" t="s">
        <v>287</v>
      </c>
      <c r="C468" s="17">
        <v>10</v>
      </c>
      <c r="D468" s="17" t="s">
        <v>11</v>
      </c>
      <c r="E468" s="37"/>
      <c r="F468" s="3">
        <f t="shared" ref="F468:Q469" si="102">F469</f>
        <v>8272.2000000000007</v>
      </c>
      <c r="G468" s="3">
        <f t="shared" si="102"/>
        <v>0</v>
      </c>
      <c r="H468" s="3">
        <f t="shared" si="87"/>
        <v>8272.2000000000007</v>
      </c>
      <c r="I468" s="3">
        <f t="shared" si="102"/>
        <v>0</v>
      </c>
      <c r="J468" s="3">
        <f t="shared" si="88"/>
        <v>8272.2000000000007</v>
      </c>
      <c r="K468" s="3">
        <f t="shared" si="102"/>
        <v>0</v>
      </c>
      <c r="L468" s="3">
        <f t="shared" si="89"/>
        <v>8272.2000000000007</v>
      </c>
      <c r="M468" s="3">
        <f t="shared" si="102"/>
        <v>0</v>
      </c>
      <c r="N468" s="3">
        <f t="shared" si="90"/>
        <v>8272.2000000000007</v>
      </c>
      <c r="O468" s="3">
        <f t="shared" si="102"/>
        <v>0</v>
      </c>
      <c r="P468" s="3">
        <f t="shared" si="91"/>
        <v>8272.2000000000007</v>
      </c>
      <c r="Q468" s="3">
        <f t="shared" si="102"/>
        <v>0</v>
      </c>
      <c r="R468" s="3">
        <f t="shared" si="92"/>
        <v>8272.2000000000007</v>
      </c>
    </row>
    <row r="469" spans="1:18" ht="31.5" customHeight="1" x14ac:dyDescent="0.3">
      <c r="A469" s="25" t="s">
        <v>288</v>
      </c>
      <c r="B469" s="17" t="s">
        <v>287</v>
      </c>
      <c r="C469" s="17">
        <v>10</v>
      </c>
      <c r="D469" s="17" t="s">
        <v>11</v>
      </c>
      <c r="E469" s="17">
        <v>300</v>
      </c>
      <c r="F469" s="3">
        <f t="shared" si="102"/>
        <v>8272.2000000000007</v>
      </c>
      <c r="G469" s="3">
        <f t="shared" si="102"/>
        <v>0</v>
      </c>
      <c r="H469" s="3">
        <f t="shared" si="87"/>
        <v>8272.2000000000007</v>
      </c>
      <c r="I469" s="3">
        <f t="shared" si="102"/>
        <v>0</v>
      </c>
      <c r="J469" s="3">
        <f t="shared" si="88"/>
        <v>8272.2000000000007</v>
      </c>
      <c r="K469" s="3">
        <f t="shared" si="102"/>
        <v>0</v>
      </c>
      <c r="L469" s="3">
        <f t="shared" si="89"/>
        <v>8272.2000000000007</v>
      </c>
      <c r="M469" s="3">
        <f t="shared" si="102"/>
        <v>0</v>
      </c>
      <c r="N469" s="3">
        <f t="shared" si="90"/>
        <v>8272.2000000000007</v>
      </c>
      <c r="O469" s="3">
        <f t="shared" si="102"/>
        <v>0</v>
      </c>
      <c r="P469" s="3">
        <f t="shared" si="91"/>
        <v>8272.2000000000007</v>
      </c>
      <c r="Q469" s="3">
        <f t="shared" si="102"/>
        <v>0</v>
      </c>
      <c r="R469" s="3">
        <f t="shared" si="92"/>
        <v>8272.2000000000007</v>
      </c>
    </row>
    <row r="470" spans="1:18" ht="30" x14ac:dyDescent="0.3">
      <c r="A470" s="25" t="s">
        <v>289</v>
      </c>
      <c r="B470" s="17" t="s">
        <v>287</v>
      </c>
      <c r="C470" s="17">
        <v>10</v>
      </c>
      <c r="D470" s="17" t="s">
        <v>11</v>
      </c>
      <c r="E470" s="17">
        <v>310</v>
      </c>
      <c r="F470" s="3">
        <v>8272.2000000000007</v>
      </c>
      <c r="G470" s="3"/>
      <c r="H470" s="3">
        <f t="shared" si="87"/>
        <v>8272.2000000000007</v>
      </c>
      <c r="I470" s="3"/>
      <c r="J470" s="3">
        <f t="shared" si="88"/>
        <v>8272.2000000000007</v>
      </c>
      <c r="K470" s="3"/>
      <c r="L470" s="3">
        <f t="shared" si="89"/>
        <v>8272.2000000000007</v>
      </c>
      <c r="M470" s="3"/>
      <c r="N470" s="3">
        <f t="shared" si="90"/>
        <v>8272.2000000000007</v>
      </c>
      <c r="O470" s="3"/>
      <c r="P470" s="3">
        <f t="shared" si="91"/>
        <v>8272.2000000000007</v>
      </c>
      <c r="Q470" s="3"/>
      <c r="R470" s="3">
        <f t="shared" si="92"/>
        <v>8272.2000000000007</v>
      </c>
    </row>
    <row r="471" spans="1:18" ht="43.5" customHeight="1" x14ac:dyDescent="0.3">
      <c r="A471" s="34" t="s">
        <v>297</v>
      </c>
      <c r="B471" s="15" t="s">
        <v>298</v>
      </c>
      <c r="C471" s="26"/>
      <c r="D471" s="26"/>
      <c r="E471" s="37"/>
      <c r="F471" s="2">
        <f t="shared" ref="F471:Q476" si="103">F472</f>
        <v>330</v>
      </c>
      <c r="G471" s="2">
        <f t="shared" si="103"/>
        <v>0</v>
      </c>
      <c r="H471" s="3">
        <f t="shared" si="87"/>
        <v>330</v>
      </c>
      <c r="I471" s="2">
        <f t="shared" si="103"/>
        <v>0</v>
      </c>
      <c r="J471" s="3">
        <f t="shared" si="88"/>
        <v>330</v>
      </c>
      <c r="K471" s="2">
        <f t="shared" si="103"/>
        <v>0</v>
      </c>
      <c r="L471" s="3">
        <f t="shared" si="89"/>
        <v>330</v>
      </c>
      <c r="M471" s="2">
        <f t="shared" si="103"/>
        <v>670</v>
      </c>
      <c r="N471" s="3">
        <f t="shared" si="90"/>
        <v>1000</v>
      </c>
      <c r="O471" s="2">
        <f t="shared" si="103"/>
        <v>0</v>
      </c>
      <c r="P471" s="3">
        <f t="shared" si="91"/>
        <v>1000</v>
      </c>
      <c r="Q471" s="2">
        <f t="shared" si="103"/>
        <v>0</v>
      </c>
      <c r="R471" s="3">
        <f t="shared" si="92"/>
        <v>1000</v>
      </c>
    </row>
    <row r="472" spans="1:18" ht="60" x14ac:dyDescent="0.3">
      <c r="A472" s="25" t="s">
        <v>751</v>
      </c>
      <c r="B472" s="17" t="s">
        <v>299</v>
      </c>
      <c r="C472" s="26"/>
      <c r="D472" s="26"/>
      <c r="E472" s="37"/>
      <c r="F472" s="3">
        <f t="shared" si="103"/>
        <v>330</v>
      </c>
      <c r="G472" s="3">
        <f t="shared" si="103"/>
        <v>0</v>
      </c>
      <c r="H472" s="3">
        <f t="shared" ref="H472:H543" si="104">F472+G472</f>
        <v>330</v>
      </c>
      <c r="I472" s="3">
        <f t="shared" si="103"/>
        <v>0</v>
      </c>
      <c r="J472" s="3">
        <f t="shared" ref="J472:J543" si="105">H472+I472</f>
        <v>330</v>
      </c>
      <c r="K472" s="3">
        <f t="shared" si="103"/>
        <v>0</v>
      </c>
      <c r="L472" s="3">
        <f t="shared" ref="L472:L543" si="106">J472+K472</f>
        <v>330</v>
      </c>
      <c r="M472" s="3">
        <f t="shared" si="103"/>
        <v>670</v>
      </c>
      <c r="N472" s="3">
        <f t="shared" ref="N472:N543" si="107">L472+M472</f>
        <v>1000</v>
      </c>
      <c r="O472" s="3">
        <f t="shared" si="103"/>
        <v>0</v>
      </c>
      <c r="P472" s="3">
        <f t="shared" ref="P472:P543" si="108">N472+O472</f>
        <v>1000</v>
      </c>
      <c r="Q472" s="3">
        <f t="shared" si="103"/>
        <v>0</v>
      </c>
      <c r="R472" s="3">
        <f t="shared" ref="R472:R543" si="109">P472+Q472</f>
        <v>1000</v>
      </c>
    </row>
    <row r="473" spans="1:18" ht="60" customHeight="1" x14ac:dyDescent="0.3">
      <c r="A473" s="25" t="s">
        <v>593</v>
      </c>
      <c r="B473" s="17" t="s">
        <v>300</v>
      </c>
      <c r="C473" s="26"/>
      <c r="D473" s="26"/>
      <c r="E473" s="37"/>
      <c r="F473" s="3">
        <f t="shared" si="103"/>
        <v>330</v>
      </c>
      <c r="G473" s="3">
        <f t="shared" si="103"/>
        <v>0</v>
      </c>
      <c r="H473" s="3">
        <f t="shared" si="104"/>
        <v>330</v>
      </c>
      <c r="I473" s="3">
        <f t="shared" si="103"/>
        <v>0</v>
      </c>
      <c r="J473" s="3">
        <f t="shared" si="105"/>
        <v>330</v>
      </c>
      <c r="K473" s="3">
        <f t="shared" si="103"/>
        <v>0</v>
      </c>
      <c r="L473" s="3">
        <f t="shared" si="106"/>
        <v>330</v>
      </c>
      <c r="M473" s="3">
        <f t="shared" si="103"/>
        <v>670</v>
      </c>
      <c r="N473" s="3">
        <f t="shared" si="107"/>
        <v>1000</v>
      </c>
      <c r="O473" s="3">
        <f t="shared" si="103"/>
        <v>0</v>
      </c>
      <c r="P473" s="3">
        <f t="shared" si="108"/>
        <v>1000</v>
      </c>
      <c r="Q473" s="3">
        <f t="shared" si="103"/>
        <v>0</v>
      </c>
      <c r="R473" s="3">
        <f t="shared" si="109"/>
        <v>1000</v>
      </c>
    </row>
    <row r="474" spans="1:18" ht="18" customHeight="1" x14ac:dyDescent="0.3">
      <c r="A474" s="25" t="s">
        <v>280</v>
      </c>
      <c r="B474" s="17" t="s">
        <v>300</v>
      </c>
      <c r="C474" s="17">
        <v>10</v>
      </c>
      <c r="D474" s="26"/>
      <c r="E474" s="37"/>
      <c r="F474" s="3">
        <f t="shared" si="103"/>
        <v>330</v>
      </c>
      <c r="G474" s="3">
        <f t="shared" si="103"/>
        <v>0</v>
      </c>
      <c r="H474" s="3">
        <f t="shared" si="104"/>
        <v>330</v>
      </c>
      <c r="I474" s="3">
        <f t="shared" si="103"/>
        <v>0</v>
      </c>
      <c r="J474" s="3">
        <f t="shared" si="105"/>
        <v>330</v>
      </c>
      <c r="K474" s="3">
        <f t="shared" si="103"/>
        <v>0</v>
      </c>
      <c r="L474" s="3">
        <f t="shared" si="106"/>
        <v>330</v>
      </c>
      <c r="M474" s="3">
        <f t="shared" si="103"/>
        <v>670</v>
      </c>
      <c r="N474" s="3">
        <f t="shared" si="107"/>
        <v>1000</v>
      </c>
      <c r="O474" s="3">
        <f t="shared" si="103"/>
        <v>0</v>
      </c>
      <c r="P474" s="3">
        <f t="shared" si="108"/>
        <v>1000</v>
      </c>
      <c r="Q474" s="3">
        <f t="shared" si="103"/>
        <v>0</v>
      </c>
      <c r="R474" s="3">
        <f t="shared" si="109"/>
        <v>1000</v>
      </c>
    </row>
    <row r="475" spans="1:18" ht="13.5" customHeight="1" x14ac:dyDescent="0.3">
      <c r="A475" s="25" t="s">
        <v>448</v>
      </c>
      <c r="B475" s="17" t="s">
        <v>300</v>
      </c>
      <c r="C475" s="17">
        <v>10</v>
      </c>
      <c r="D475" s="17" t="s">
        <v>28</v>
      </c>
      <c r="E475" s="37"/>
      <c r="F475" s="3">
        <f t="shared" si="103"/>
        <v>330</v>
      </c>
      <c r="G475" s="3">
        <f t="shared" si="103"/>
        <v>0</v>
      </c>
      <c r="H475" s="3">
        <f t="shared" si="104"/>
        <v>330</v>
      </c>
      <c r="I475" s="3">
        <f t="shared" si="103"/>
        <v>0</v>
      </c>
      <c r="J475" s="3">
        <f t="shared" si="105"/>
        <v>330</v>
      </c>
      <c r="K475" s="3">
        <f t="shared" si="103"/>
        <v>0</v>
      </c>
      <c r="L475" s="3">
        <f t="shared" si="106"/>
        <v>330</v>
      </c>
      <c r="M475" s="3">
        <f t="shared" si="103"/>
        <v>670</v>
      </c>
      <c r="N475" s="3">
        <f t="shared" si="107"/>
        <v>1000</v>
      </c>
      <c r="O475" s="3">
        <f t="shared" si="103"/>
        <v>0</v>
      </c>
      <c r="P475" s="3">
        <f t="shared" si="108"/>
        <v>1000</v>
      </c>
      <c r="Q475" s="3">
        <f t="shared" si="103"/>
        <v>0</v>
      </c>
      <c r="R475" s="3">
        <f t="shared" si="109"/>
        <v>1000</v>
      </c>
    </row>
    <row r="476" spans="1:18" ht="30" customHeight="1" x14ac:dyDescent="0.3">
      <c r="A476" s="25" t="s">
        <v>288</v>
      </c>
      <c r="B476" s="17" t="s">
        <v>300</v>
      </c>
      <c r="C476" s="17">
        <v>10</v>
      </c>
      <c r="D476" s="17" t="s">
        <v>28</v>
      </c>
      <c r="E476" s="17">
        <v>300</v>
      </c>
      <c r="F476" s="3">
        <f t="shared" si="103"/>
        <v>330</v>
      </c>
      <c r="G476" s="3">
        <f t="shared" si="103"/>
        <v>0</v>
      </c>
      <c r="H476" s="3">
        <f t="shared" si="104"/>
        <v>330</v>
      </c>
      <c r="I476" s="3">
        <f t="shared" si="103"/>
        <v>0</v>
      </c>
      <c r="J476" s="3">
        <f t="shared" si="105"/>
        <v>330</v>
      </c>
      <c r="K476" s="3">
        <f t="shared" si="103"/>
        <v>0</v>
      </c>
      <c r="L476" s="3">
        <f t="shared" si="106"/>
        <v>330</v>
      </c>
      <c r="M476" s="3">
        <f t="shared" si="103"/>
        <v>670</v>
      </c>
      <c r="N476" s="3">
        <f t="shared" si="107"/>
        <v>1000</v>
      </c>
      <c r="O476" s="3">
        <f t="shared" si="103"/>
        <v>0</v>
      </c>
      <c r="P476" s="3">
        <f t="shared" si="108"/>
        <v>1000</v>
      </c>
      <c r="Q476" s="3">
        <f t="shared" si="103"/>
        <v>0</v>
      </c>
      <c r="R476" s="3">
        <f t="shared" si="109"/>
        <v>1000</v>
      </c>
    </row>
    <row r="477" spans="1:18" ht="30" x14ac:dyDescent="0.3">
      <c r="A477" s="25" t="s">
        <v>295</v>
      </c>
      <c r="B477" s="17" t="s">
        <v>300</v>
      </c>
      <c r="C477" s="17">
        <v>10</v>
      </c>
      <c r="D477" s="17" t="s">
        <v>28</v>
      </c>
      <c r="E477" s="17">
        <v>320</v>
      </c>
      <c r="F477" s="3">
        <v>330</v>
      </c>
      <c r="G477" s="3"/>
      <c r="H477" s="3">
        <f t="shared" si="104"/>
        <v>330</v>
      </c>
      <c r="I477" s="3"/>
      <c r="J477" s="3">
        <f t="shared" si="105"/>
        <v>330</v>
      </c>
      <c r="K477" s="3"/>
      <c r="L477" s="3">
        <f t="shared" si="106"/>
        <v>330</v>
      </c>
      <c r="M477" s="3">
        <v>670</v>
      </c>
      <c r="N477" s="3">
        <f t="shared" si="107"/>
        <v>1000</v>
      </c>
      <c r="O477" s="3">
        <v>0</v>
      </c>
      <c r="P477" s="3">
        <f t="shared" si="108"/>
        <v>1000</v>
      </c>
      <c r="Q477" s="3">
        <v>0</v>
      </c>
      <c r="R477" s="3">
        <f t="shared" si="109"/>
        <v>1000</v>
      </c>
    </row>
    <row r="478" spans="1:18" ht="38.25" x14ac:dyDescent="0.3">
      <c r="A478" s="34" t="s">
        <v>586</v>
      </c>
      <c r="B478" s="15" t="s">
        <v>302</v>
      </c>
      <c r="C478" s="26"/>
      <c r="D478" s="26"/>
      <c r="E478" s="37"/>
      <c r="F478" s="2">
        <f t="shared" ref="F478:Q483" si="110">F479</f>
        <v>100</v>
      </c>
      <c r="G478" s="2">
        <f t="shared" si="110"/>
        <v>0</v>
      </c>
      <c r="H478" s="3">
        <f t="shared" si="104"/>
        <v>100</v>
      </c>
      <c r="I478" s="2">
        <f t="shared" si="110"/>
        <v>0</v>
      </c>
      <c r="J478" s="3">
        <f t="shared" si="105"/>
        <v>100</v>
      </c>
      <c r="K478" s="2">
        <f t="shared" si="110"/>
        <v>0</v>
      </c>
      <c r="L478" s="3">
        <f t="shared" si="106"/>
        <v>100</v>
      </c>
      <c r="M478" s="2">
        <f t="shared" si="110"/>
        <v>0</v>
      </c>
      <c r="N478" s="3">
        <f t="shared" si="107"/>
        <v>100</v>
      </c>
      <c r="O478" s="2">
        <f t="shared" si="110"/>
        <v>0</v>
      </c>
      <c r="P478" s="3">
        <f t="shared" si="108"/>
        <v>100</v>
      </c>
      <c r="Q478" s="2">
        <f t="shared" si="110"/>
        <v>0</v>
      </c>
      <c r="R478" s="3">
        <f t="shared" si="109"/>
        <v>100</v>
      </c>
    </row>
    <row r="479" spans="1:18" ht="44.25" customHeight="1" x14ac:dyDescent="0.3">
      <c r="A479" s="25" t="s">
        <v>589</v>
      </c>
      <c r="B479" s="17" t="s">
        <v>303</v>
      </c>
      <c r="C479" s="26"/>
      <c r="D479" s="26"/>
      <c r="E479" s="37"/>
      <c r="F479" s="3">
        <f t="shared" si="110"/>
        <v>100</v>
      </c>
      <c r="G479" s="3">
        <f t="shared" si="110"/>
        <v>0</v>
      </c>
      <c r="H479" s="3">
        <f t="shared" si="104"/>
        <v>100</v>
      </c>
      <c r="I479" s="3">
        <f t="shared" si="110"/>
        <v>0</v>
      </c>
      <c r="J479" s="3">
        <f t="shared" si="105"/>
        <v>100</v>
      </c>
      <c r="K479" s="3">
        <f t="shared" si="110"/>
        <v>0</v>
      </c>
      <c r="L479" s="3">
        <f t="shared" si="106"/>
        <v>100</v>
      </c>
      <c r="M479" s="3">
        <f t="shared" si="110"/>
        <v>0</v>
      </c>
      <c r="N479" s="3">
        <f t="shared" si="107"/>
        <v>100</v>
      </c>
      <c r="O479" s="3">
        <f t="shared" si="110"/>
        <v>0</v>
      </c>
      <c r="P479" s="3">
        <f t="shared" si="108"/>
        <v>100</v>
      </c>
      <c r="Q479" s="3">
        <f t="shared" si="110"/>
        <v>0</v>
      </c>
      <c r="R479" s="3">
        <f t="shared" si="109"/>
        <v>100</v>
      </c>
    </row>
    <row r="480" spans="1:18" ht="45" x14ac:dyDescent="0.3">
      <c r="A480" s="25" t="s">
        <v>588</v>
      </c>
      <c r="B480" s="17" t="s">
        <v>304</v>
      </c>
      <c r="C480" s="26"/>
      <c r="D480" s="26"/>
      <c r="E480" s="37"/>
      <c r="F480" s="3">
        <f t="shared" si="110"/>
        <v>100</v>
      </c>
      <c r="G480" s="3">
        <f t="shared" si="110"/>
        <v>0</v>
      </c>
      <c r="H480" s="3">
        <f t="shared" si="104"/>
        <v>100</v>
      </c>
      <c r="I480" s="3">
        <f t="shared" si="110"/>
        <v>0</v>
      </c>
      <c r="J480" s="3">
        <f t="shared" si="105"/>
        <v>100</v>
      </c>
      <c r="K480" s="3">
        <f t="shared" si="110"/>
        <v>0</v>
      </c>
      <c r="L480" s="3">
        <f t="shared" si="106"/>
        <v>100</v>
      </c>
      <c r="M480" s="3">
        <f t="shared" si="110"/>
        <v>0</v>
      </c>
      <c r="N480" s="3">
        <f t="shared" si="107"/>
        <v>100</v>
      </c>
      <c r="O480" s="3">
        <f t="shared" si="110"/>
        <v>0</v>
      </c>
      <c r="P480" s="3">
        <f t="shared" si="108"/>
        <v>100</v>
      </c>
      <c r="Q480" s="3">
        <f t="shared" si="110"/>
        <v>0</v>
      </c>
      <c r="R480" s="3">
        <f t="shared" si="109"/>
        <v>100</v>
      </c>
    </row>
    <row r="481" spans="1:18" ht="16.149999999999999" customHeight="1" x14ac:dyDescent="0.3">
      <c r="A481" s="25" t="s">
        <v>280</v>
      </c>
      <c r="B481" s="17" t="s">
        <v>304</v>
      </c>
      <c r="C481" s="17">
        <v>10</v>
      </c>
      <c r="D481" s="26"/>
      <c r="E481" s="37"/>
      <c r="F481" s="3">
        <f t="shared" si="110"/>
        <v>100</v>
      </c>
      <c r="G481" s="3">
        <f t="shared" si="110"/>
        <v>0</v>
      </c>
      <c r="H481" s="3">
        <f t="shared" si="104"/>
        <v>100</v>
      </c>
      <c r="I481" s="3">
        <f t="shared" si="110"/>
        <v>0</v>
      </c>
      <c r="J481" s="3">
        <f t="shared" si="105"/>
        <v>100</v>
      </c>
      <c r="K481" s="3">
        <f t="shared" si="110"/>
        <v>0</v>
      </c>
      <c r="L481" s="3">
        <f t="shared" si="106"/>
        <v>100</v>
      </c>
      <c r="M481" s="3">
        <f t="shared" si="110"/>
        <v>0</v>
      </c>
      <c r="N481" s="3">
        <f t="shared" si="107"/>
        <v>100</v>
      </c>
      <c r="O481" s="3">
        <f t="shared" si="110"/>
        <v>0</v>
      </c>
      <c r="P481" s="3">
        <f t="shared" si="108"/>
        <v>100</v>
      </c>
      <c r="Q481" s="3">
        <f t="shared" si="110"/>
        <v>0</v>
      </c>
      <c r="R481" s="3">
        <f t="shared" si="109"/>
        <v>100</v>
      </c>
    </row>
    <row r="482" spans="1:18" x14ac:dyDescent="0.3">
      <c r="A482" s="25" t="s">
        <v>449</v>
      </c>
      <c r="B482" s="17" t="s">
        <v>304</v>
      </c>
      <c r="C482" s="17">
        <v>10</v>
      </c>
      <c r="D482" s="17" t="s">
        <v>28</v>
      </c>
      <c r="E482" s="37"/>
      <c r="F482" s="3">
        <f t="shared" si="110"/>
        <v>100</v>
      </c>
      <c r="G482" s="3">
        <f t="shared" si="110"/>
        <v>0</v>
      </c>
      <c r="H482" s="3">
        <f t="shared" si="104"/>
        <v>100</v>
      </c>
      <c r="I482" s="3">
        <f t="shared" si="110"/>
        <v>0</v>
      </c>
      <c r="J482" s="3">
        <f t="shared" si="105"/>
        <v>100</v>
      </c>
      <c r="K482" s="3">
        <f t="shared" si="110"/>
        <v>0</v>
      </c>
      <c r="L482" s="3">
        <f t="shared" si="106"/>
        <v>100</v>
      </c>
      <c r="M482" s="3">
        <f t="shared" si="110"/>
        <v>0</v>
      </c>
      <c r="N482" s="3">
        <f t="shared" si="107"/>
        <v>100</v>
      </c>
      <c r="O482" s="3">
        <f t="shared" si="110"/>
        <v>0</v>
      </c>
      <c r="P482" s="3">
        <f t="shared" si="108"/>
        <v>100</v>
      </c>
      <c r="Q482" s="3">
        <f t="shared" si="110"/>
        <v>0</v>
      </c>
      <c r="R482" s="3">
        <f t="shared" si="109"/>
        <v>100</v>
      </c>
    </row>
    <row r="483" spans="1:18" ht="46.9" customHeight="1" x14ac:dyDescent="0.3">
      <c r="A483" s="25" t="s">
        <v>123</v>
      </c>
      <c r="B483" s="17" t="s">
        <v>304</v>
      </c>
      <c r="C483" s="17">
        <v>10</v>
      </c>
      <c r="D483" s="17" t="s">
        <v>28</v>
      </c>
      <c r="E483" s="17">
        <v>600</v>
      </c>
      <c r="F483" s="3">
        <f t="shared" si="110"/>
        <v>100</v>
      </c>
      <c r="G483" s="3">
        <f t="shared" si="110"/>
        <v>0</v>
      </c>
      <c r="H483" s="3">
        <f t="shared" si="104"/>
        <v>100</v>
      </c>
      <c r="I483" s="3">
        <f t="shared" si="110"/>
        <v>0</v>
      </c>
      <c r="J483" s="3">
        <f t="shared" si="105"/>
        <v>100</v>
      </c>
      <c r="K483" s="3">
        <f t="shared" si="110"/>
        <v>0</v>
      </c>
      <c r="L483" s="3">
        <f t="shared" si="106"/>
        <v>100</v>
      </c>
      <c r="M483" s="3">
        <f t="shared" si="110"/>
        <v>0</v>
      </c>
      <c r="N483" s="3">
        <f t="shared" si="107"/>
        <v>100</v>
      </c>
      <c r="O483" s="3">
        <f t="shared" si="110"/>
        <v>0</v>
      </c>
      <c r="P483" s="3">
        <f t="shared" si="108"/>
        <v>100</v>
      </c>
      <c r="Q483" s="3">
        <f t="shared" si="110"/>
        <v>0</v>
      </c>
      <c r="R483" s="3">
        <f t="shared" si="109"/>
        <v>100</v>
      </c>
    </row>
    <row r="484" spans="1:18" ht="47.25" customHeight="1" x14ac:dyDescent="0.3">
      <c r="A484" s="25" t="s">
        <v>305</v>
      </c>
      <c r="B484" s="17" t="s">
        <v>304</v>
      </c>
      <c r="C484" s="17">
        <v>10</v>
      </c>
      <c r="D484" s="17" t="s">
        <v>28</v>
      </c>
      <c r="E484" s="17">
        <v>630</v>
      </c>
      <c r="F484" s="3">
        <v>100</v>
      </c>
      <c r="G484" s="3"/>
      <c r="H484" s="3">
        <f t="shared" si="104"/>
        <v>100</v>
      </c>
      <c r="I484" s="3"/>
      <c r="J484" s="3">
        <f t="shared" si="105"/>
        <v>100</v>
      </c>
      <c r="K484" s="3"/>
      <c r="L484" s="3">
        <f t="shared" si="106"/>
        <v>100</v>
      </c>
      <c r="M484" s="3"/>
      <c r="N484" s="3">
        <f t="shared" si="107"/>
        <v>100</v>
      </c>
      <c r="O484" s="3"/>
      <c r="P484" s="3">
        <f t="shared" si="108"/>
        <v>100</v>
      </c>
      <c r="Q484" s="3"/>
      <c r="R484" s="3">
        <f t="shared" si="109"/>
        <v>100</v>
      </c>
    </row>
    <row r="485" spans="1:18" ht="42" customHeight="1" x14ac:dyDescent="0.3">
      <c r="A485" s="34" t="s">
        <v>701</v>
      </c>
      <c r="B485" s="15" t="s">
        <v>127</v>
      </c>
      <c r="C485" s="26"/>
      <c r="D485" s="26"/>
      <c r="E485" s="37"/>
      <c r="F485" s="2">
        <f>F486+F492</f>
        <v>819.6</v>
      </c>
      <c r="G485" s="2">
        <f>G486+G492</f>
        <v>0</v>
      </c>
      <c r="H485" s="3">
        <f t="shared" si="104"/>
        <v>819.6</v>
      </c>
      <c r="I485" s="2">
        <f>I486+I492</f>
        <v>0</v>
      </c>
      <c r="J485" s="3">
        <f t="shared" si="105"/>
        <v>819.6</v>
      </c>
      <c r="K485" s="2">
        <f>K486+K492</f>
        <v>10</v>
      </c>
      <c r="L485" s="3">
        <f t="shared" si="106"/>
        <v>829.6</v>
      </c>
      <c r="M485" s="2">
        <f>M486+M492</f>
        <v>0</v>
      </c>
      <c r="N485" s="3">
        <f t="shared" si="107"/>
        <v>829.6</v>
      </c>
      <c r="O485" s="2">
        <f>O486+O492</f>
        <v>46.5</v>
      </c>
      <c r="P485" s="3">
        <f t="shared" si="108"/>
        <v>876.1</v>
      </c>
      <c r="Q485" s="2">
        <f>Q486+Q492</f>
        <v>0</v>
      </c>
      <c r="R485" s="3">
        <f t="shared" si="109"/>
        <v>876.1</v>
      </c>
    </row>
    <row r="486" spans="1:18" ht="40.9" customHeight="1" x14ac:dyDescent="0.3">
      <c r="A486" s="25" t="s">
        <v>397</v>
      </c>
      <c r="B486" s="17" t="s">
        <v>544</v>
      </c>
      <c r="C486" s="26"/>
      <c r="D486" s="26"/>
      <c r="E486" s="37"/>
      <c r="F486" s="3">
        <f t="shared" ref="F486:Q490" si="111">F487</f>
        <v>0</v>
      </c>
      <c r="G486" s="3">
        <f t="shared" si="111"/>
        <v>0</v>
      </c>
      <c r="H486" s="3">
        <f t="shared" si="104"/>
        <v>0</v>
      </c>
      <c r="I486" s="3">
        <f t="shared" si="111"/>
        <v>0</v>
      </c>
      <c r="J486" s="3">
        <f t="shared" si="105"/>
        <v>0</v>
      </c>
      <c r="K486" s="3">
        <f t="shared" si="111"/>
        <v>0</v>
      </c>
      <c r="L486" s="3">
        <f t="shared" si="106"/>
        <v>0</v>
      </c>
      <c r="M486" s="3">
        <f t="shared" si="111"/>
        <v>0</v>
      </c>
      <c r="N486" s="3">
        <f t="shared" si="107"/>
        <v>0</v>
      </c>
      <c r="O486" s="3">
        <f t="shared" si="111"/>
        <v>0</v>
      </c>
      <c r="P486" s="3">
        <f t="shared" si="108"/>
        <v>0</v>
      </c>
      <c r="Q486" s="3">
        <f t="shared" si="111"/>
        <v>0</v>
      </c>
      <c r="R486" s="3">
        <f t="shared" si="109"/>
        <v>0</v>
      </c>
    </row>
    <row r="487" spans="1:18" ht="47.25" customHeight="1" x14ac:dyDescent="0.3">
      <c r="A487" s="25" t="s">
        <v>128</v>
      </c>
      <c r="B487" s="17" t="s">
        <v>545</v>
      </c>
      <c r="C487" s="26"/>
      <c r="D487" s="26"/>
      <c r="E487" s="37"/>
      <c r="F487" s="3">
        <f t="shared" si="111"/>
        <v>0</v>
      </c>
      <c r="G487" s="3">
        <f t="shared" si="111"/>
        <v>0</v>
      </c>
      <c r="H487" s="3">
        <f t="shared" si="104"/>
        <v>0</v>
      </c>
      <c r="I487" s="3">
        <f t="shared" si="111"/>
        <v>0</v>
      </c>
      <c r="J487" s="3">
        <f t="shared" si="105"/>
        <v>0</v>
      </c>
      <c r="K487" s="3">
        <f t="shared" si="111"/>
        <v>0</v>
      </c>
      <c r="L487" s="3">
        <f t="shared" si="106"/>
        <v>0</v>
      </c>
      <c r="M487" s="3">
        <f t="shared" si="111"/>
        <v>0</v>
      </c>
      <c r="N487" s="3">
        <f t="shared" si="107"/>
        <v>0</v>
      </c>
      <c r="O487" s="3">
        <f t="shared" si="111"/>
        <v>0</v>
      </c>
      <c r="P487" s="3">
        <f t="shared" si="108"/>
        <v>0</v>
      </c>
      <c r="Q487" s="3">
        <f t="shared" si="111"/>
        <v>0</v>
      </c>
      <c r="R487" s="3">
        <f t="shared" si="109"/>
        <v>0</v>
      </c>
    </row>
    <row r="488" spans="1:18" ht="20.45" customHeight="1" x14ac:dyDescent="0.3">
      <c r="A488" s="25" t="s">
        <v>125</v>
      </c>
      <c r="B488" s="17" t="s">
        <v>545</v>
      </c>
      <c r="C488" s="17" t="s">
        <v>40</v>
      </c>
      <c r="D488" s="26"/>
      <c r="E488" s="37"/>
      <c r="F488" s="3">
        <f t="shared" si="111"/>
        <v>0</v>
      </c>
      <c r="G488" s="3">
        <f t="shared" si="111"/>
        <v>0</v>
      </c>
      <c r="H488" s="3">
        <f t="shared" si="104"/>
        <v>0</v>
      </c>
      <c r="I488" s="3">
        <f t="shared" si="111"/>
        <v>0</v>
      </c>
      <c r="J488" s="3">
        <f t="shared" si="105"/>
        <v>0</v>
      </c>
      <c r="K488" s="3">
        <f t="shared" si="111"/>
        <v>0</v>
      </c>
      <c r="L488" s="3">
        <f t="shared" si="106"/>
        <v>0</v>
      </c>
      <c r="M488" s="3">
        <f t="shared" si="111"/>
        <v>0</v>
      </c>
      <c r="N488" s="3">
        <f t="shared" si="107"/>
        <v>0</v>
      </c>
      <c r="O488" s="3">
        <f t="shared" si="111"/>
        <v>0</v>
      </c>
      <c r="P488" s="3">
        <f t="shared" si="108"/>
        <v>0</v>
      </c>
      <c r="Q488" s="3">
        <f t="shared" si="111"/>
        <v>0</v>
      </c>
      <c r="R488" s="3">
        <f t="shared" si="109"/>
        <v>0</v>
      </c>
    </row>
    <row r="489" spans="1:18" ht="20.45" customHeight="1" x14ac:dyDescent="0.3">
      <c r="A489" s="25" t="s">
        <v>126</v>
      </c>
      <c r="B489" s="17" t="s">
        <v>545</v>
      </c>
      <c r="C489" s="17" t="s">
        <v>40</v>
      </c>
      <c r="D489" s="17" t="s">
        <v>11</v>
      </c>
      <c r="E489" s="37"/>
      <c r="F489" s="3">
        <f t="shared" si="111"/>
        <v>0</v>
      </c>
      <c r="G489" s="3">
        <f t="shared" si="111"/>
        <v>0</v>
      </c>
      <c r="H489" s="3">
        <f t="shared" si="104"/>
        <v>0</v>
      </c>
      <c r="I489" s="3">
        <f t="shared" si="111"/>
        <v>0</v>
      </c>
      <c r="J489" s="3">
        <f t="shared" si="105"/>
        <v>0</v>
      </c>
      <c r="K489" s="3">
        <f t="shared" si="111"/>
        <v>0</v>
      </c>
      <c r="L489" s="3">
        <f t="shared" si="106"/>
        <v>0</v>
      </c>
      <c r="M489" s="3">
        <f t="shared" si="111"/>
        <v>0</v>
      </c>
      <c r="N489" s="3">
        <f t="shared" si="107"/>
        <v>0</v>
      </c>
      <c r="O489" s="3">
        <f t="shared" si="111"/>
        <v>0</v>
      </c>
      <c r="P489" s="3">
        <f t="shared" si="108"/>
        <v>0</v>
      </c>
      <c r="Q489" s="3">
        <f t="shared" si="111"/>
        <v>0</v>
      </c>
      <c r="R489" s="3">
        <f t="shared" si="109"/>
        <v>0</v>
      </c>
    </row>
    <row r="490" spans="1:18" ht="18.600000000000001" customHeight="1" x14ac:dyDescent="0.3">
      <c r="A490" s="25" t="s">
        <v>123</v>
      </c>
      <c r="B490" s="17" t="s">
        <v>545</v>
      </c>
      <c r="C490" s="17" t="s">
        <v>40</v>
      </c>
      <c r="D490" s="17" t="s">
        <v>11</v>
      </c>
      <c r="E490" s="17">
        <v>600</v>
      </c>
      <c r="F490" s="3">
        <f t="shared" si="111"/>
        <v>0</v>
      </c>
      <c r="G490" s="3">
        <f t="shared" si="111"/>
        <v>0</v>
      </c>
      <c r="H490" s="3">
        <f t="shared" si="104"/>
        <v>0</v>
      </c>
      <c r="I490" s="3">
        <f t="shared" si="111"/>
        <v>0</v>
      </c>
      <c r="J490" s="3">
        <f t="shared" si="105"/>
        <v>0</v>
      </c>
      <c r="K490" s="3">
        <f t="shared" si="111"/>
        <v>0</v>
      </c>
      <c r="L490" s="3">
        <f t="shared" si="106"/>
        <v>0</v>
      </c>
      <c r="M490" s="3">
        <f t="shared" si="111"/>
        <v>0</v>
      </c>
      <c r="N490" s="3">
        <f t="shared" si="107"/>
        <v>0</v>
      </c>
      <c r="O490" s="3">
        <f t="shared" si="111"/>
        <v>0</v>
      </c>
      <c r="P490" s="3">
        <f t="shared" si="108"/>
        <v>0</v>
      </c>
      <c r="Q490" s="3">
        <f t="shared" si="111"/>
        <v>0</v>
      </c>
      <c r="R490" s="3">
        <f t="shared" si="109"/>
        <v>0</v>
      </c>
    </row>
    <row r="491" spans="1:18" x14ac:dyDescent="0.3">
      <c r="A491" s="25" t="s">
        <v>131</v>
      </c>
      <c r="B491" s="17" t="s">
        <v>545</v>
      </c>
      <c r="C491" s="17" t="s">
        <v>40</v>
      </c>
      <c r="D491" s="17" t="s">
        <v>11</v>
      </c>
      <c r="E491" s="17">
        <v>610</v>
      </c>
      <c r="F491" s="3"/>
      <c r="G491" s="3"/>
      <c r="H491" s="3">
        <f t="shared" si="104"/>
        <v>0</v>
      </c>
      <c r="I491" s="3"/>
      <c r="J491" s="3">
        <f t="shared" si="105"/>
        <v>0</v>
      </c>
      <c r="K491" s="3"/>
      <c r="L491" s="3">
        <f t="shared" si="106"/>
        <v>0</v>
      </c>
      <c r="M491" s="3"/>
      <c r="N491" s="3">
        <f t="shared" si="107"/>
        <v>0</v>
      </c>
      <c r="O491" s="3"/>
      <c r="P491" s="3">
        <f t="shared" si="108"/>
        <v>0</v>
      </c>
      <c r="Q491" s="3"/>
      <c r="R491" s="3">
        <f t="shared" si="109"/>
        <v>0</v>
      </c>
    </row>
    <row r="492" spans="1:18" ht="50.45" customHeight="1" x14ac:dyDescent="0.3">
      <c r="A492" s="25" t="s">
        <v>129</v>
      </c>
      <c r="B492" s="17" t="s">
        <v>546</v>
      </c>
      <c r="C492" s="26"/>
      <c r="D492" s="26"/>
      <c r="E492" s="37"/>
      <c r="F492" s="3">
        <f t="shared" ref="F492:Q498" si="112">F493</f>
        <v>819.6</v>
      </c>
      <c r="G492" s="3">
        <f t="shared" si="112"/>
        <v>0</v>
      </c>
      <c r="H492" s="3">
        <f t="shared" si="104"/>
        <v>819.6</v>
      </c>
      <c r="I492" s="3">
        <f t="shared" si="112"/>
        <v>0</v>
      </c>
      <c r="J492" s="3">
        <f t="shared" si="105"/>
        <v>819.6</v>
      </c>
      <c r="K492" s="3">
        <f t="shared" si="112"/>
        <v>10</v>
      </c>
      <c r="L492" s="3">
        <f t="shared" si="106"/>
        <v>829.6</v>
      </c>
      <c r="M492" s="3">
        <f t="shared" si="112"/>
        <v>0</v>
      </c>
      <c r="N492" s="3">
        <f t="shared" si="107"/>
        <v>829.6</v>
      </c>
      <c r="O492" s="3">
        <f t="shared" si="112"/>
        <v>46.5</v>
      </c>
      <c r="P492" s="3">
        <f t="shared" si="108"/>
        <v>876.1</v>
      </c>
      <c r="Q492" s="3">
        <f t="shared" si="112"/>
        <v>0</v>
      </c>
      <c r="R492" s="3">
        <f t="shared" si="109"/>
        <v>876.1</v>
      </c>
    </row>
    <row r="493" spans="1:18" ht="34.9" customHeight="1" x14ac:dyDescent="0.3">
      <c r="A493" s="25" t="s">
        <v>130</v>
      </c>
      <c r="B493" s="17" t="s">
        <v>547</v>
      </c>
      <c r="C493" s="26"/>
      <c r="D493" s="26"/>
      <c r="E493" s="37"/>
      <c r="F493" s="3">
        <f t="shared" si="112"/>
        <v>819.6</v>
      </c>
      <c r="G493" s="3">
        <f t="shared" si="112"/>
        <v>0</v>
      </c>
      <c r="H493" s="3">
        <f t="shared" si="104"/>
        <v>819.6</v>
      </c>
      <c r="I493" s="3">
        <f t="shared" si="112"/>
        <v>0</v>
      </c>
      <c r="J493" s="3">
        <f t="shared" si="105"/>
        <v>819.6</v>
      </c>
      <c r="K493" s="3">
        <f t="shared" si="112"/>
        <v>10</v>
      </c>
      <c r="L493" s="3">
        <f t="shared" si="106"/>
        <v>829.6</v>
      </c>
      <c r="M493" s="3">
        <f t="shared" si="112"/>
        <v>0</v>
      </c>
      <c r="N493" s="3">
        <f t="shared" si="107"/>
        <v>829.6</v>
      </c>
      <c r="O493" s="3">
        <f t="shared" si="112"/>
        <v>46.5</v>
      </c>
      <c r="P493" s="3">
        <f t="shared" si="108"/>
        <v>876.1</v>
      </c>
      <c r="Q493" s="3">
        <f t="shared" si="112"/>
        <v>0</v>
      </c>
      <c r="R493" s="3">
        <f t="shared" si="109"/>
        <v>876.1</v>
      </c>
    </row>
    <row r="494" spans="1:18" ht="16.5" customHeight="1" x14ac:dyDescent="0.3">
      <c r="A494" s="25" t="s">
        <v>125</v>
      </c>
      <c r="B494" s="17" t="s">
        <v>547</v>
      </c>
      <c r="C494" s="17" t="s">
        <v>40</v>
      </c>
      <c r="D494" s="26"/>
      <c r="E494" s="37"/>
      <c r="F494" s="3">
        <f t="shared" si="112"/>
        <v>819.6</v>
      </c>
      <c r="G494" s="3">
        <f t="shared" si="112"/>
        <v>0</v>
      </c>
      <c r="H494" s="3">
        <f t="shared" si="104"/>
        <v>819.6</v>
      </c>
      <c r="I494" s="3">
        <f t="shared" si="112"/>
        <v>0</v>
      </c>
      <c r="J494" s="3">
        <f t="shared" si="105"/>
        <v>819.6</v>
      </c>
      <c r="K494" s="3">
        <f t="shared" si="112"/>
        <v>10</v>
      </c>
      <c r="L494" s="3">
        <f t="shared" si="106"/>
        <v>829.6</v>
      </c>
      <c r="M494" s="3">
        <f t="shared" si="112"/>
        <v>0</v>
      </c>
      <c r="N494" s="3">
        <f t="shared" si="107"/>
        <v>829.6</v>
      </c>
      <c r="O494" s="3">
        <f t="shared" si="112"/>
        <v>46.5</v>
      </c>
      <c r="P494" s="3">
        <f t="shared" si="108"/>
        <v>876.1</v>
      </c>
      <c r="Q494" s="3">
        <f t="shared" si="112"/>
        <v>0</v>
      </c>
      <c r="R494" s="3">
        <f t="shared" si="109"/>
        <v>876.1</v>
      </c>
    </row>
    <row r="495" spans="1:18" ht="15.75" customHeight="1" x14ac:dyDescent="0.3">
      <c r="A495" s="25" t="s">
        <v>126</v>
      </c>
      <c r="B495" s="17" t="s">
        <v>547</v>
      </c>
      <c r="C495" s="17" t="s">
        <v>40</v>
      </c>
      <c r="D495" s="17" t="s">
        <v>11</v>
      </c>
      <c r="E495" s="37"/>
      <c r="F495" s="3">
        <f>F498+F496</f>
        <v>819.6</v>
      </c>
      <c r="G495" s="3">
        <f>G498+G496</f>
        <v>0</v>
      </c>
      <c r="H495" s="3">
        <f t="shared" si="104"/>
        <v>819.6</v>
      </c>
      <c r="I495" s="3">
        <f>I498+I496</f>
        <v>0</v>
      </c>
      <c r="J495" s="3">
        <f t="shared" si="105"/>
        <v>819.6</v>
      </c>
      <c r="K495" s="3">
        <f>K498+K496</f>
        <v>10</v>
      </c>
      <c r="L495" s="3">
        <f t="shared" si="106"/>
        <v>829.6</v>
      </c>
      <c r="M495" s="3">
        <f>M498+M496</f>
        <v>0</v>
      </c>
      <c r="N495" s="3">
        <f t="shared" si="107"/>
        <v>829.6</v>
      </c>
      <c r="O495" s="3">
        <f>O498+O496</f>
        <v>46.5</v>
      </c>
      <c r="P495" s="3">
        <f t="shared" si="108"/>
        <v>876.1</v>
      </c>
      <c r="Q495" s="3">
        <f>Q498+Q496</f>
        <v>0</v>
      </c>
      <c r="R495" s="3">
        <f t="shared" si="109"/>
        <v>876.1</v>
      </c>
    </row>
    <row r="496" spans="1:18" ht="15.75" customHeight="1" x14ac:dyDescent="0.3">
      <c r="A496" s="25" t="s">
        <v>35</v>
      </c>
      <c r="B496" s="17" t="s">
        <v>547</v>
      </c>
      <c r="C496" s="17" t="s">
        <v>40</v>
      </c>
      <c r="D496" s="17" t="s">
        <v>11</v>
      </c>
      <c r="E496" s="37" t="s">
        <v>466</v>
      </c>
      <c r="F496" s="3">
        <f>F497</f>
        <v>542</v>
      </c>
      <c r="G496" s="3">
        <f>G497</f>
        <v>0</v>
      </c>
      <c r="H496" s="3">
        <f t="shared" si="104"/>
        <v>542</v>
      </c>
      <c r="I496" s="3">
        <f>I497</f>
        <v>0</v>
      </c>
      <c r="J496" s="3">
        <f t="shared" si="105"/>
        <v>542</v>
      </c>
      <c r="K496" s="3">
        <f>K497</f>
        <v>0</v>
      </c>
      <c r="L496" s="3">
        <f t="shared" si="106"/>
        <v>542</v>
      </c>
      <c r="M496" s="3">
        <f>M497</f>
        <v>0</v>
      </c>
      <c r="N496" s="3">
        <f t="shared" si="107"/>
        <v>542</v>
      </c>
      <c r="O496" s="3">
        <f>O497</f>
        <v>0</v>
      </c>
      <c r="P496" s="3">
        <f t="shared" si="108"/>
        <v>542</v>
      </c>
      <c r="Q496" s="3">
        <f>Q497</f>
        <v>0</v>
      </c>
      <c r="R496" s="3">
        <f t="shared" si="109"/>
        <v>542</v>
      </c>
    </row>
    <row r="497" spans="1:18" ht="15.75" customHeight="1" x14ac:dyDescent="0.3">
      <c r="A497" s="25" t="s">
        <v>36</v>
      </c>
      <c r="B497" s="17" t="s">
        <v>547</v>
      </c>
      <c r="C497" s="17" t="s">
        <v>40</v>
      </c>
      <c r="D497" s="17" t="s">
        <v>11</v>
      </c>
      <c r="E497" s="37" t="s">
        <v>462</v>
      </c>
      <c r="F497" s="3">
        <v>542</v>
      </c>
      <c r="G497" s="3"/>
      <c r="H497" s="3">
        <f t="shared" si="104"/>
        <v>542</v>
      </c>
      <c r="I497" s="3"/>
      <c r="J497" s="3">
        <f t="shared" si="105"/>
        <v>542</v>
      </c>
      <c r="K497" s="3"/>
      <c r="L497" s="3">
        <f t="shared" si="106"/>
        <v>542</v>
      </c>
      <c r="M497" s="3"/>
      <c r="N497" s="3">
        <f t="shared" si="107"/>
        <v>542</v>
      </c>
      <c r="O497" s="3"/>
      <c r="P497" s="3">
        <f t="shared" si="108"/>
        <v>542</v>
      </c>
      <c r="Q497" s="3"/>
      <c r="R497" s="3">
        <f t="shared" si="109"/>
        <v>542</v>
      </c>
    </row>
    <row r="498" spans="1:18" ht="46.5" customHeight="1" x14ac:dyDescent="0.3">
      <c r="A498" s="25" t="s">
        <v>123</v>
      </c>
      <c r="B498" s="17" t="s">
        <v>547</v>
      </c>
      <c r="C498" s="17" t="s">
        <v>40</v>
      </c>
      <c r="D498" s="17" t="s">
        <v>11</v>
      </c>
      <c r="E498" s="17">
        <v>600</v>
      </c>
      <c r="F498" s="3">
        <f t="shared" si="112"/>
        <v>277.60000000000002</v>
      </c>
      <c r="G498" s="3">
        <f t="shared" si="112"/>
        <v>0</v>
      </c>
      <c r="H498" s="3">
        <f t="shared" si="104"/>
        <v>277.60000000000002</v>
      </c>
      <c r="I498" s="3">
        <f t="shared" si="112"/>
        <v>0</v>
      </c>
      <c r="J498" s="3">
        <f t="shared" si="105"/>
        <v>277.60000000000002</v>
      </c>
      <c r="K498" s="3">
        <f t="shared" si="112"/>
        <v>10</v>
      </c>
      <c r="L498" s="3">
        <f t="shared" si="106"/>
        <v>287.60000000000002</v>
      </c>
      <c r="M498" s="3">
        <f t="shared" si="112"/>
        <v>0</v>
      </c>
      <c r="N498" s="3">
        <f t="shared" si="107"/>
        <v>287.60000000000002</v>
      </c>
      <c r="O498" s="3">
        <f t="shared" si="112"/>
        <v>46.5</v>
      </c>
      <c r="P498" s="3">
        <f t="shared" si="108"/>
        <v>334.1</v>
      </c>
      <c r="Q498" s="3">
        <f t="shared" si="112"/>
        <v>0</v>
      </c>
      <c r="R498" s="3">
        <f t="shared" si="109"/>
        <v>334.1</v>
      </c>
    </row>
    <row r="499" spans="1:18" ht="18" customHeight="1" x14ac:dyDescent="0.3">
      <c r="A499" s="25" t="s">
        <v>131</v>
      </c>
      <c r="B499" s="17" t="s">
        <v>547</v>
      </c>
      <c r="C499" s="17" t="s">
        <v>40</v>
      </c>
      <c r="D499" s="17" t="s">
        <v>11</v>
      </c>
      <c r="E499" s="17">
        <v>610</v>
      </c>
      <c r="F499" s="3">
        <v>277.60000000000002</v>
      </c>
      <c r="G499" s="3"/>
      <c r="H499" s="3">
        <f t="shared" si="104"/>
        <v>277.60000000000002</v>
      </c>
      <c r="I499" s="3"/>
      <c r="J499" s="3">
        <f t="shared" si="105"/>
        <v>277.60000000000002</v>
      </c>
      <c r="K499" s="3">
        <v>10</v>
      </c>
      <c r="L499" s="3">
        <f t="shared" si="106"/>
        <v>287.60000000000002</v>
      </c>
      <c r="M499" s="3"/>
      <c r="N499" s="3">
        <f t="shared" si="107"/>
        <v>287.60000000000002</v>
      </c>
      <c r="O499" s="80">
        <v>46.5</v>
      </c>
      <c r="P499" s="3">
        <f t="shared" si="108"/>
        <v>334.1</v>
      </c>
      <c r="Q499" s="80"/>
      <c r="R499" s="3">
        <f t="shared" si="109"/>
        <v>334.1</v>
      </c>
    </row>
    <row r="500" spans="1:18" ht="39.75" customHeight="1" x14ac:dyDescent="0.3">
      <c r="A500" s="34" t="s">
        <v>692</v>
      </c>
      <c r="B500" s="15" t="s">
        <v>132</v>
      </c>
      <c r="C500" s="26"/>
      <c r="D500" s="26"/>
      <c r="E500" s="37"/>
      <c r="F500" s="2">
        <f>F501</f>
        <v>170</v>
      </c>
      <c r="G500" s="2">
        <f>G501</f>
        <v>0</v>
      </c>
      <c r="H500" s="3">
        <f t="shared" si="104"/>
        <v>170</v>
      </c>
      <c r="I500" s="2">
        <f>I501</f>
        <v>0</v>
      </c>
      <c r="J500" s="3">
        <f t="shared" si="105"/>
        <v>170</v>
      </c>
      <c r="K500" s="2">
        <f>K501</f>
        <v>0</v>
      </c>
      <c r="L500" s="3">
        <f t="shared" si="106"/>
        <v>170</v>
      </c>
      <c r="M500" s="2">
        <f>M501</f>
        <v>0</v>
      </c>
      <c r="N500" s="3">
        <f t="shared" si="107"/>
        <v>170</v>
      </c>
      <c r="O500" s="2">
        <f>O501</f>
        <v>0</v>
      </c>
      <c r="P500" s="3">
        <f t="shared" si="108"/>
        <v>170</v>
      </c>
      <c r="Q500" s="2">
        <f>Q501</f>
        <v>0</v>
      </c>
      <c r="R500" s="3">
        <f t="shared" si="109"/>
        <v>170</v>
      </c>
    </row>
    <row r="501" spans="1:18" ht="55.5" customHeight="1" x14ac:dyDescent="0.3">
      <c r="A501" s="34" t="s">
        <v>450</v>
      </c>
      <c r="B501" s="15" t="s">
        <v>134</v>
      </c>
      <c r="C501" s="26"/>
      <c r="D501" s="26"/>
      <c r="E501" s="37"/>
      <c r="F501" s="2">
        <f>F503+F508+F513</f>
        <v>170</v>
      </c>
      <c r="G501" s="2">
        <f>G503+G508+G513</f>
        <v>0</v>
      </c>
      <c r="H501" s="3">
        <f t="shared" si="104"/>
        <v>170</v>
      </c>
      <c r="I501" s="2">
        <f>I503+I508+I513</f>
        <v>0</v>
      </c>
      <c r="J501" s="3">
        <f t="shared" si="105"/>
        <v>170</v>
      </c>
      <c r="K501" s="2">
        <f>K503+K508+K513</f>
        <v>0</v>
      </c>
      <c r="L501" s="3">
        <f t="shared" si="106"/>
        <v>170</v>
      </c>
      <c r="M501" s="2">
        <f>M503+M508+M513</f>
        <v>0</v>
      </c>
      <c r="N501" s="3">
        <f t="shared" si="107"/>
        <v>170</v>
      </c>
      <c r="O501" s="2">
        <f>O503+O508+O513</f>
        <v>0</v>
      </c>
      <c r="P501" s="3">
        <f t="shared" si="108"/>
        <v>170</v>
      </c>
      <c r="Q501" s="2">
        <f>Q503+Q508+Q513</f>
        <v>0</v>
      </c>
      <c r="R501" s="3">
        <f t="shared" si="109"/>
        <v>170</v>
      </c>
    </row>
    <row r="502" spans="1:18" ht="34.5" customHeight="1" x14ac:dyDescent="0.3">
      <c r="A502" s="25" t="s">
        <v>135</v>
      </c>
      <c r="B502" s="17" t="s">
        <v>136</v>
      </c>
      <c r="C502" s="26"/>
      <c r="D502" s="26"/>
      <c r="E502" s="37"/>
      <c r="F502" s="3">
        <f t="shared" ref="F502:Q506" si="113">F503</f>
        <v>130</v>
      </c>
      <c r="G502" s="3">
        <f t="shared" si="113"/>
        <v>0</v>
      </c>
      <c r="H502" s="3">
        <f t="shared" si="104"/>
        <v>130</v>
      </c>
      <c r="I502" s="3">
        <f t="shared" si="113"/>
        <v>0</v>
      </c>
      <c r="J502" s="3">
        <f t="shared" si="105"/>
        <v>130</v>
      </c>
      <c r="K502" s="3">
        <f t="shared" si="113"/>
        <v>0</v>
      </c>
      <c r="L502" s="3">
        <f t="shared" si="106"/>
        <v>130</v>
      </c>
      <c r="M502" s="3">
        <f t="shared" si="113"/>
        <v>0</v>
      </c>
      <c r="N502" s="3">
        <f t="shared" si="107"/>
        <v>130</v>
      </c>
      <c r="O502" s="3">
        <f t="shared" si="113"/>
        <v>0</v>
      </c>
      <c r="P502" s="3">
        <f t="shared" si="108"/>
        <v>130</v>
      </c>
      <c r="Q502" s="3">
        <f t="shared" si="113"/>
        <v>0</v>
      </c>
      <c r="R502" s="3">
        <f t="shared" si="109"/>
        <v>130</v>
      </c>
    </row>
    <row r="503" spans="1:18" ht="16.899999999999999" customHeight="1" x14ac:dyDescent="0.3">
      <c r="A503" s="25" t="s">
        <v>137</v>
      </c>
      <c r="B503" s="17" t="s">
        <v>138</v>
      </c>
      <c r="C503" s="26"/>
      <c r="D503" s="26"/>
      <c r="E503" s="37"/>
      <c r="F503" s="3">
        <f t="shared" si="113"/>
        <v>130</v>
      </c>
      <c r="G503" s="3">
        <f t="shared" si="113"/>
        <v>0</v>
      </c>
      <c r="H503" s="3">
        <f t="shared" si="104"/>
        <v>130</v>
      </c>
      <c r="I503" s="3">
        <f t="shared" si="113"/>
        <v>0</v>
      </c>
      <c r="J503" s="3">
        <f t="shared" si="105"/>
        <v>130</v>
      </c>
      <c r="K503" s="3">
        <f t="shared" si="113"/>
        <v>0</v>
      </c>
      <c r="L503" s="3">
        <f t="shared" si="106"/>
        <v>130</v>
      </c>
      <c r="M503" s="3">
        <f t="shared" si="113"/>
        <v>0</v>
      </c>
      <c r="N503" s="3">
        <f t="shared" si="107"/>
        <v>130</v>
      </c>
      <c r="O503" s="3">
        <f t="shared" si="113"/>
        <v>0</v>
      </c>
      <c r="P503" s="3">
        <f t="shared" si="108"/>
        <v>130</v>
      </c>
      <c r="Q503" s="3">
        <f t="shared" si="113"/>
        <v>0</v>
      </c>
      <c r="R503" s="3">
        <f t="shared" si="109"/>
        <v>130</v>
      </c>
    </row>
    <row r="504" spans="1:18" ht="18" customHeight="1" x14ac:dyDescent="0.3">
      <c r="A504" s="25" t="s">
        <v>451</v>
      </c>
      <c r="B504" s="17" t="s">
        <v>138</v>
      </c>
      <c r="C504" s="17" t="s">
        <v>40</v>
      </c>
      <c r="D504" s="26"/>
      <c r="E504" s="37"/>
      <c r="F504" s="3">
        <f t="shared" si="113"/>
        <v>130</v>
      </c>
      <c r="G504" s="3">
        <f t="shared" si="113"/>
        <v>0</v>
      </c>
      <c r="H504" s="3">
        <f t="shared" si="104"/>
        <v>130</v>
      </c>
      <c r="I504" s="3">
        <f t="shared" si="113"/>
        <v>0</v>
      </c>
      <c r="J504" s="3">
        <f t="shared" si="105"/>
        <v>130</v>
      </c>
      <c r="K504" s="3">
        <f t="shared" si="113"/>
        <v>0</v>
      </c>
      <c r="L504" s="3">
        <f t="shared" si="106"/>
        <v>130</v>
      </c>
      <c r="M504" s="3">
        <f t="shared" si="113"/>
        <v>0</v>
      </c>
      <c r="N504" s="3">
        <f t="shared" si="107"/>
        <v>130</v>
      </c>
      <c r="O504" s="3">
        <f t="shared" si="113"/>
        <v>0</v>
      </c>
      <c r="P504" s="3">
        <f t="shared" si="108"/>
        <v>130</v>
      </c>
      <c r="Q504" s="3">
        <f t="shared" si="113"/>
        <v>0</v>
      </c>
      <c r="R504" s="3">
        <f t="shared" si="109"/>
        <v>130</v>
      </c>
    </row>
    <row r="505" spans="1:18" ht="18" customHeight="1" x14ac:dyDescent="0.3">
      <c r="A505" s="25" t="s">
        <v>452</v>
      </c>
      <c r="B505" s="17" t="s">
        <v>138</v>
      </c>
      <c r="C505" s="17" t="s">
        <v>40</v>
      </c>
      <c r="D505" s="17" t="s">
        <v>11</v>
      </c>
      <c r="E505" s="37"/>
      <c r="F505" s="3">
        <f t="shared" si="113"/>
        <v>130</v>
      </c>
      <c r="G505" s="3">
        <f t="shared" si="113"/>
        <v>0</v>
      </c>
      <c r="H505" s="3">
        <f t="shared" si="104"/>
        <v>130</v>
      </c>
      <c r="I505" s="3">
        <f t="shared" si="113"/>
        <v>0</v>
      </c>
      <c r="J505" s="3">
        <f t="shared" si="105"/>
        <v>130</v>
      </c>
      <c r="K505" s="3">
        <f t="shared" si="113"/>
        <v>0</v>
      </c>
      <c r="L505" s="3">
        <f t="shared" si="106"/>
        <v>130</v>
      </c>
      <c r="M505" s="3">
        <f t="shared" si="113"/>
        <v>0</v>
      </c>
      <c r="N505" s="3">
        <f t="shared" si="107"/>
        <v>130</v>
      </c>
      <c r="O505" s="3">
        <f t="shared" si="113"/>
        <v>0</v>
      </c>
      <c r="P505" s="3">
        <f t="shared" si="108"/>
        <v>130</v>
      </c>
      <c r="Q505" s="3">
        <f t="shared" si="113"/>
        <v>0</v>
      </c>
      <c r="R505" s="3">
        <f t="shared" si="109"/>
        <v>130</v>
      </c>
    </row>
    <row r="506" spans="1:18" ht="44.25" customHeight="1" x14ac:dyDescent="0.3">
      <c r="A506" s="7" t="s">
        <v>123</v>
      </c>
      <c r="B506" s="17" t="s">
        <v>138</v>
      </c>
      <c r="C506" s="17" t="s">
        <v>40</v>
      </c>
      <c r="D506" s="17" t="s">
        <v>11</v>
      </c>
      <c r="E506" s="17" t="s">
        <v>482</v>
      </c>
      <c r="F506" s="3">
        <f t="shared" si="113"/>
        <v>130</v>
      </c>
      <c r="G506" s="3">
        <f t="shared" si="113"/>
        <v>0</v>
      </c>
      <c r="H506" s="3">
        <f t="shared" si="104"/>
        <v>130</v>
      </c>
      <c r="I506" s="3">
        <f t="shared" si="113"/>
        <v>0</v>
      </c>
      <c r="J506" s="3">
        <f t="shared" si="105"/>
        <v>130</v>
      </c>
      <c r="K506" s="3">
        <f t="shared" si="113"/>
        <v>0</v>
      </c>
      <c r="L506" s="3">
        <f t="shared" si="106"/>
        <v>130</v>
      </c>
      <c r="M506" s="3">
        <f t="shared" si="113"/>
        <v>0</v>
      </c>
      <c r="N506" s="3">
        <f t="shared" si="107"/>
        <v>130</v>
      </c>
      <c r="O506" s="3">
        <f t="shared" si="113"/>
        <v>0</v>
      </c>
      <c r="P506" s="3">
        <f t="shared" si="108"/>
        <v>130</v>
      </c>
      <c r="Q506" s="3">
        <f t="shared" si="113"/>
        <v>0</v>
      </c>
      <c r="R506" s="3">
        <f t="shared" si="109"/>
        <v>130</v>
      </c>
    </row>
    <row r="507" spans="1:18" x14ac:dyDescent="0.3">
      <c r="A507" s="7" t="s">
        <v>131</v>
      </c>
      <c r="B507" s="17" t="s">
        <v>138</v>
      </c>
      <c r="C507" s="17" t="s">
        <v>40</v>
      </c>
      <c r="D507" s="17" t="s">
        <v>11</v>
      </c>
      <c r="E507" s="17" t="s">
        <v>483</v>
      </c>
      <c r="F507" s="3">
        <v>130</v>
      </c>
      <c r="G507" s="3"/>
      <c r="H507" s="3">
        <f t="shared" si="104"/>
        <v>130</v>
      </c>
      <c r="I507" s="3"/>
      <c r="J507" s="3">
        <f t="shared" si="105"/>
        <v>130</v>
      </c>
      <c r="K507" s="3"/>
      <c r="L507" s="3">
        <f t="shared" si="106"/>
        <v>130</v>
      </c>
      <c r="M507" s="3"/>
      <c r="N507" s="3">
        <f t="shared" si="107"/>
        <v>130</v>
      </c>
      <c r="O507" s="3"/>
      <c r="P507" s="3">
        <f t="shared" si="108"/>
        <v>130</v>
      </c>
      <c r="Q507" s="3"/>
      <c r="R507" s="3">
        <f t="shared" si="109"/>
        <v>130</v>
      </c>
    </row>
    <row r="508" spans="1:18" ht="16.899999999999999" customHeight="1" x14ac:dyDescent="0.3">
      <c r="A508" s="25" t="s">
        <v>362</v>
      </c>
      <c r="B508" s="17" t="s">
        <v>363</v>
      </c>
      <c r="C508" s="26"/>
      <c r="D508" s="26"/>
      <c r="E508" s="37"/>
      <c r="F508" s="3">
        <f t="shared" ref="F508:Q511" si="114">F509</f>
        <v>35</v>
      </c>
      <c r="G508" s="3">
        <f t="shared" si="114"/>
        <v>0</v>
      </c>
      <c r="H508" s="3">
        <f t="shared" si="104"/>
        <v>35</v>
      </c>
      <c r="I508" s="3">
        <f t="shared" si="114"/>
        <v>0</v>
      </c>
      <c r="J508" s="3">
        <f t="shared" si="105"/>
        <v>35</v>
      </c>
      <c r="K508" s="3">
        <f t="shared" si="114"/>
        <v>-12.6</v>
      </c>
      <c r="L508" s="3">
        <f t="shared" si="106"/>
        <v>22.4</v>
      </c>
      <c r="M508" s="3">
        <f t="shared" si="114"/>
        <v>0</v>
      </c>
      <c r="N508" s="3">
        <f t="shared" si="107"/>
        <v>22.4</v>
      </c>
      <c r="O508" s="3">
        <f t="shared" si="114"/>
        <v>0</v>
      </c>
      <c r="P508" s="3">
        <f t="shared" si="108"/>
        <v>22.4</v>
      </c>
      <c r="Q508" s="3">
        <f t="shared" si="114"/>
        <v>0</v>
      </c>
      <c r="R508" s="3">
        <f t="shared" si="109"/>
        <v>22.4</v>
      </c>
    </row>
    <row r="509" spans="1:18" ht="48" customHeight="1" x14ac:dyDescent="0.3">
      <c r="A509" s="25" t="s">
        <v>453</v>
      </c>
      <c r="B509" s="17" t="s">
        <v>363</v>
      </c>
      <c r="C509" s="17">
        <v>14</v>
      </c>
      <c r="D509" s="26"/>
      <c r="E509" s="37"/>
      <c r="F509" s="3">
        <f t="shared" si="114"/>
        <v>35</v>
      </c>
      <c r="G509" s="3">
        <f t="shared" si="114"/>
        <v>0</v>
      </c>
      <c r="H509" s="3">
        <f t="shared" si="104"/>
        <v>35</v>
      </c>
      <c r="I509" s="3">
        <f t="shared" si="114"/>
        <v>0</v>
      </c>
      <c r="J509" s="3">
        <f t="shared" si="105"/>
        <v>35</v>
      </c>
      <c r="K509" s="3">
        <f t="shared" si="114"/>
        <v>-12.6</v>
      </c>
      <c r="L509" s="3">
        <f t="shared" si="106"/>
        <v>22.4</v>
      </c>
      <c r="M509" s="3">
        <f t="shared" si="114"/>
        <v>0</v>
      </c>
      <c r="N509" s="3">
        <f t="shared" si="107"/>
        <v>22.4</v>
      </c>
      <c r="O509" s="3">
        <f t="shared" si="114"/>
        <v>0</v>
      </c>
      <c r="P509" s="3">
        <f t="shared" si="108"/>
        <v>22.4</v>
      </c>
      <c r="Q509" s="3">
        <f t="shared" si="114"/>
        <v>0</v>
      </c>
      <c r="R509" s="3">
        <f t="shared" si="109"/>
        <v>22.4</v>
      </c>
    </row>
    <row r="510" spans="1:18" ht="29.25" customHeight="1" x14ac:dyDescent="0.3">
      <c r="A510" s="7" t="s">
        <v>357</v>
      </c>
      <c r="B510" s="17" t="s">
        <v>363</v>
      </c>
      <c r="C510" s="17">
        <v>14</v>
      </c>
      <c r="D510" s="17" t="s">
        <v>28</v>
      </c>
      <c r="E510" s="37"/>
      <c r="F510" s="3">
        <f t="shared" si="114"/>
        <v>35</v>
      </c>
      <c r="G510" s="3">
        <f t="shared" si="114"/>
        <v>0</v>
      </c>
      <c r="H510" s="3">
        <f t="shared" si="104"/>
        <v>35</v>
      </c>
      <c r="I510" s="3">
        <f t="shared" si="114"/>
        <v>0</v>
      </c>
      <c r="J510" s="3">
        <f t="shared" si="105"/>
        <v>35</v>
      </c>
      <c r="K510" s="3">
        <f t="shared" si="114"/>
        <v>-12.6</v>
      </c>
      <c r="L510" s="3">
        <f t="shared" si="106"/>
        <v>22.4</v>
      </c>
      <c r="M510" s="3">
        <f t="shared" si="114"/>
        <v>0</v>
      </c>
      <c r="N510" s="3">
        <f t="shared" si="107"/>
        <v>22.4</v>
      </c>
      <c r="O510" s="3">
        <f t="shared" si="114"/>
        <v>0</v>
      </c>
      <c r="P510" s="3">
        <f t="shared" si="108"/>
        <v>22.4</v>
      </c>
      <c r="Q510" s="3">
        <f t="shared" si="114"/>
        <v>0</v>
      </c>
      <c r="R510" s="3">
        <f t="shared" si="109"/>
        <v>22.4</v>
      </c>
    </row>
    <row r="511" spans="1:18" x14ac:dyDescent="0.3">
      <c r="A511" s="25" t="s">
        <v>93</v>
      </c>
      <c r="B511" s="17" t="s">
        <v>363</v>
      </c>
      <c r="C511" s="17">
        <v>14</v>
      </c>
      <c r="D511" s="17" t="s">
        <v>28</v>
      </c>
      <c r="E511" s="17">
        <v>500</v>
      </c>
      <c r="F511" s="3">
        <f t="shared" si="114"/>
        <v>35</v>
      </c>
      <c r="G511" s="3">
        <f t="shared" si="114"/>
        <v>0</v>
      </c>
      <c r="H511" s="3">
        <f t="shared" si="104"/>
        <v>35</v>
      </c>
      <c r="I511" s="3">
        <f t="shared" si="114"/>
        <v>0</v>
      </c>
      <c r="J511" s="3">
        <f t="shared" si="105"/>
        <v>35</v>
      </c>
      <c r="K511" s="3">
        <f t="shared" si="114"/>
        <v>-12.6</v>
      </c>
      <c r="L511" s="3">
        <f t="shared" si="106"/>
        <v>22.4</v>
      </c>
      <c r="M511" s="3">
        <f t="shared" si="114"/>
        <v>0</v>
      </c>
      <c r="N511" s="3">
        <f t="shared" si="107"/>
        <v>22.4</v>
      </c>
      <c r="O511" s="3">
        <f t="shared" si="114"/>
        <v>0</v>
      </c>
      <c r="P511" s="3">
        <f t="shared" si="108"/>
        <v>22.4</v>
      </c>
      <c r="Q511" s="3">
        <f t="shared" si="114"/>
        <v>0</v>
      </c>
      <c r="R511" s="3">
        <f t="shared" si="109"/>
        <v>22.4</v>
      </c>
    </row>
    <row r="512" spans="1:18" x14ac:dyDescent="0.3">
      <c r="A512" s="25" t="s">
        <v>3</v>
      </c>
      <c r="B512" s="17" t="s">
        <v>363</v>
      </c>
      <c r="C512" s="17">
        <v>14</v>
      </c>
      <c r="D512" s="17" t="s">
        <v>28</v>
      </c>
      <c r="E512" s="17">
        <v>540</v>
      </c>
      <c r="F512" s="3">
        <v>35</v>
      </c>
      <c r="G512" s="3"/>
      <c r="H512" s="3">
        <f t="shared" si="104"/>
        <v>35</v>
      </c>
      <c r="I512" s="3"/>
      <c r="J512" s="3">
        <f t="shared" si="105"/>
        <v>35</v>
      </c>
      <c r="K512" s="3">
        <v>-12.6</v>
      </c>
      <c r="L512" s="3">
        <f t="shared" si="106"/>
        <v>22.4</v>
      </c>
      <c r="M512" s="3"/>
      <c r="N512" s="3">
        <f t="shared" si="107"/>
        <v>22.4</v>
      </c>
      <c r="O512" s="3"/>
      <c r="P512" s="3">
        <f t="shared" si="108"/>
        <v>22.4</v>
      </c>
      <c r="Q512" s="3"/>
      <c r="R512" s="3">
        <f t="shared" si="109"/>
        <v>22.4</v>
      </c>
    </row>
    <row r="513" spans="1:18" ht="16.899999999999999" customHeight="1" x14ac:dyDescent="0.3">
      <c r="A513" s="25" t="s">
        <v>364</v>
      </c>
      <c r="B513" s="17" t="s">
        <v>365</v>
      </c>
      <c r="C513" s="26"/>
      <c r="D513" s="26"/>
      <c r="E513" s="37"/>
      <c r="F513" s="3">
        <f t="shared" ref="F513:Q516" si="115">F514</f>
        <v>5</v>
      </c>
      <c r="G513" s="3">
        <f t="shared" si="115"/>
        <v>0</v>
      </c>
      <c r="H513" s="3">
        <f t="shared" si="104"/>
        <v>5</v>
      </c>
      <c r="I513" s="3">
        <f t="shared" si="115"/>
        <v>0</v>
      </c>
      <c r="J513" s="3">
        <f t="shared" si="105"/>
        <v>5</v>
      </c>
      <c r="K513" s="3">
        <f t="shared" si="115"/>
        <v>12.6</v>
      </c>
      <c r="L513" s="3">
        <f t="shared" si="106"/>
        <v>17.600000000000001</v>
      </c>
      <c r="M513" s="3">
        <f t="shared" si="115"/>
        <v>0</v>
      </c>
      <c r="N513" s="3">
        <f t="shared" si="107"/>
        <v>17.600000000000001</v>
      </c>
      <c r="O513" s="3">
        <f t="shared" si="115"/>
        <v>0</v>
      </c>
      <c r="P513" s="3">
        <f t="shared" si="108"/>
        <v>17.600000000000001</v>
      </c>
      <c r="Q513" s="3">
        <f t="shared" si="115"/>
        <v>0</v>
      </c>
      <c r="R513" s="3">
        <f t="shared" si="109"/>
        <v>17.600000000000001</v>
      </c>
    </row>
    <row r="514" spans="1:18" ht="33.6" customHeight="1" x14ac:dyDescent="0.3">
      <c r="A514" s="25" t="s">
        <v>455</v>
      </c>
      <c r="B514" s="17" t="s">
        <v>365</v>
      </c>
      <c r="C514" s="17">
        <v>14</v>
      </c>
      <c r="D514" s="26"/>
      <c r="E514" s="37"/>
      <c r="F514" s="3">
        <f t="shared" si="115"/>
        <v>5</v>
      </c>
      <c r="G514" s="3">
        <f t="shared" si="115"/>
        <v>0</v>
      </c>
      <c r="H514" s="3">
        <f t="shared" si="104"/>
        <v>5</v>
      </c>
      <c r="I514" s="3">
        <f t="shared" si="115"/>
        <v>0</v>
      </c>
      <c r="J514" s="3">
        <f t="shared" si="105"/>
        <v>5</v>
      </c>
      <c r="K514" s="3">
        <f t="shared" si="115"/>
        <v>12.6</v>
      </c>
      <c r="L514" s="3">
        <f t="shared" si="106"/>
        <v>17.600000000000001</v>
      </c>
      <c r="M514" s="3">
        <f t="shared" si="115"/>
        <v>0</v>
      </c>
      <c r="N514" s="3">
        <f t="shared" si="107"/>
        <v>17.600000000000001</v>
      </c>
      <c r="O514" s="3">
        <f t="shared" si="115"/>
        <v>0</v>
      </c>
      <c r="P514" s="3">
        <f t="shared" si="108"/>
        <v>17.600000000000001</v>
      </c>
      <c r="Q514" s="3">
        <f t="shared" si="115"/>
        <v>0</v>
      </c>
      <c r="R514" s="3">
        <f t="shared" si="109"/>
        <v>17.600000000000001</v>
      </c>
    </row>
    <row r="515" spans="1:18" ht="29.25" customHeight="1" x14ac:dyDescent="0.3">
      <c r="A515" s="25" t="s">
        <v>454</v>
      </c>
      <c r="B515" s="17" t="s">
        <v>365</v>
      </c>
      <c r="C515" s="17">
        <v>14</v>
      </c>
      <c r="D515" s="17" t="s">
        <v>28</v>
      </c>
      <c r="E515" s="37"/>
      <c r="F515" s="3">
        <f t="shared" si="115"/>
        <v>5</v>
      </c>
      <c r="G515" s="3">
        <f t="shared" si="115"/>
        <v>0</v>
      </c>
      <c r="H515" s="3">
        <f t="shared" si="104"/>
        <v>5</v>
      </c>
      <c r="I515" s="3">
        <f t="shared" si="115"/>
        <v>0</v>
      </c>
      <c r="J515" s="3">
        <f t="shared" si="105"/>
        <v>5</v>
      </c>
      <c r="K515" s="3">
        <f t="shared" si="115"/>
        <v>12.6</v>
      </c>
      <c r="L515" s="3">
        <f t="shared" si="106"/>
        <v>17.600000000000001</v>
      </c>
      <c r="M515" s="3">
        <f t="shared" si="115"/>
        <v>0</v>
      </c>
      <c r="N515" s="3">
        <f t="shared" si="107"/>
        <v>17.600000000000001</v>
      </c>
      <c r="O515" s="3">
        <f t="shared" si="115"/>
        <v>0</v>
      </c>
      <c r="P515" s="3">
        <f t="shared" si="108"/>
        <v>17.600000000000001</v>
      </c>
      <c r="Q515" s="3">
        <f t="shared" si="115"/>
        <v>0</v>
      </c>
      <c r="R515" s="3">
        <f t="shared" si="109"/>
        <v>17.600000000000001</v>
      </c>
    </row>
    <row r="516" spans="1:18" ht="16.5" customHeight="1" x14ac:dyDescent="0.3">
      <c r="A516" s="25" t="s">
        <v>93</v>
      </c>
      <c r="B516" s="17" t="s">
        <v>365</v>
      </c>
      <c r="C516" s="17">
        <v>14</v>
      </c>
      <c r="D516" s="17" t="s">
        <v>28</v>
      </c>
      <c r="E516" s="17">
        <v>500</v>
      </c>
      <c r="F516" s="3">
        <f t="shared" si="115"/>
        <v>5</v>
      </c>
      <c r="G516" s="3">
        <f t="shared" si="115"/>
        <v>0</v>
      </c>
      <c r="H516" s="3">
        <f t="shared" si="104"/>
        <v>5</v>
      </c>
      <c r="I516" s="3">
        <f t="shared" si="115"/>
        <v>0</v>
      </c>
      <c r="J516" s="3">
        <f t="shared" si="105"/>
        <v>5</v>
      </c>
      <c r="K516" s="3">
        <f t="shared" si="115"/>
        <v>12.6</v>
      </c>
      <c r="L516" s="3">
        <f t="shared" si="106"/>
        <v>17.600000000000001</v>
      </c>
      <c r="M516" s="3">
        <f t="shared" si="115"/>
        <v>0</v>
      </c>
      <c r="N516" s="3">
        <f t="shared" si="107"/>
        <v>17.600000000000001</v>
      </c>
      <c r="O516" s="3">
        <f t="shared" si="115"/>
        <v>0</v>
      </c>
      <c r="P516" s="3">
        <f t="shared" si="108"/>
        <v>17.600000000000001</v>
      </c>
      <c r="Q516" s="3">
        <f t="shared" si="115"/>
        <v>0</v>
      </c>
      <c r="R516" s="3">
        <f t="shared" si="109"/>
        <v>17.600000000000001</v>
      </c>
    </row>
    <row r="517" spans="1:18" x14ac:dyDescent="0.3">
      <c r="A517" s="25" t="s">
        <v>3</v>
      </c>
      <c r="B517" s="17" t="s">
        <v>365</v>
      </c>
      <c r="C517" s="17">
        <v>14</v>
      </c>
      <c r="D517" s="17" t="s">
        <v>28</v>
      </c>
      <c r="E517" s="17">
        <v>540</v>
      </c>
      <c r="F517" s="3">
        <v>5</v>
      </c>
      <c r="G517" s="3"/>
      <c r="H517" s="3">
        <f t="shared" si="104"/>
        <v>5</v>
      </c>
      <c r="I517" s="3"/>
      <c r="J517" s="3">
        <f t="shared" si="105"/>
        <v>5</v>
      </c>
      <c r="K517" s="3">
        <v>12.6</v>
      </c>
      <c r="L517" s="3">
        <f t="shared" si="106"/>
        <v>17.600000000000001</v>
      </c>
      <c r="M517" s="3"/>
      <c r="N517" s="3">
        <f t="shared" si="107"/>
        <v>17.600000000000001</v>
      </c>
      <c r="O517" s="3"/>
      <c r="P517" s="3">
        <f t="shared" si="108"/>
        <v>17.600000000000001</v>
      </c>
      <c r="Q517" s="3"/>
      <c r="R517" s="3">
        <f t="shared" si="109"/>
        <v>17.600000000000001</v>
      </c>
    </row>
    <row r="518" spans="1:18" ht="30" customHeight="1" x14ac:dyDescent="0.3">
      <c r="A518" s="34" t="s">
        <v>702</v>
      </c>
      <c r="B518" s="15" t="s">
        <v>477</v>
      </c>
      <c r="C518" s="26"/>
      <c r="D518" s="26"/>
      <c r="E518" s="37"/>
      <c r="F518" s="2">
        <f t="shared" ref="F518:Q531" si="116">F519</f>
        <v>970</v>
      </c>
      <c r="G518" s="2">
        <f t="shared" si="116"/>
        <v>1551.7</v>
      </c>
      <c r="H518" s="3">
        <f t="shared" si="104"/>
        <v>2521.6999999999998</v>
      </c>
      <c r="I518" s="2">
        <f t="shared" si="116"/>
        <v>0</v>
      </c>
      <c r="J518" s="3">
        <f t="shared" si="105"/>
        <v>2521.6999999999998</v>
      </c>
      <c r="K518" s="2">
        <f t="shared" si="116"/>
        <v>0</v>
      </c>
      <c r="L518" s="3">
        <f t="shared" si="106"/>
        <v>2521.6999999999998</v>
      </c>
      <c r="M518" s="2">
        <f t="shared" si="116"/>
        <v>0</v>
      </c>
      <c r="N518" s="3">
        <f t="shared" si="107"/>
        <v>2521.6999999999998</v>
      </c>
      <c r="O518" s="2">
        <f t="shared" si="116"/>
        <v>0</v>
      </c>
      <c r="P518" s="3">
        <f t="shared" si="108"/>
        <v>2521.6999999999998</v>
      </c>
      <c r="Q518" s="2">
        <f t="shared" si="116"/>
        <v>0</v>
      </c>
      <c r="R518" s="3">
        <f t="shared" si="109"/>
        <v>2521.6999999999998</v>
      </c>
    </row>
    <row r="519" spans="1:18" ht="64.5" customHeight="1" x14ac:dyDescent="0.3">
      <c r="A519" s="25" t="s">
        <v>478</v>
      </c>
      <c r="B519" s="17" t="s">
        <v>479</v>
      </c>
      <c r="C519" s="26"/>
      <c r="D519" s="26"/>
      <c r="E519" s="37"/>
      <c r="F519" s="3">
        <f>F528</f>
        <v>970</v>
      </c>
      <c r="G519" s="3">
        <f>G520+G528</f>
        <v>1551.7</v>
      </c>
      <c r="H519" s="3">
        <f t="shared" si="104"/>
        <v>2521.6999999999998</v>
      </c>
      <c r="I519" s="3">
        <f>I520+I528</f>
        <v>0</v>
      </c>
      <c r="J519" s="3">
        <f t="shared" si="105"/>
        <v>2521.6999999999998</v>
      </c>
      <c r="K519" s="3">
        <f>K520+K528</f>
        <v>0</v>
      </c>
      <c r="L519" s="3">
        <f t="shared" si="106"/>
        <v>2521.6999999999998</v>
      </c>
      <c r="M519" s="3">
        <f>M520+M528</f>
        <v>0</v>
      </c>
      <c r="N519" s="3">
        <f t="shared" si="107"/>
        <v>2521.6999999999998</v>
      </c>
      <c r="O519" s="3">
        <f>O520+O528</f>
        <v>0</v>
      </c>
      <c r="P519" s="3">
        <f t="shared" si="108"/>
        <v>2521.6999999999998</v>
      </c>
      <c r="Q519" s="3">
        <f>Q520+Q528</f>
        <v>0</v>
      </c>
      <c r="R519" s="3">
        <f t="shared" si="109"/>
        <v>2521.6999999999998</v>
      </c>
    </row>
    <row r="520" spans="1:18" ht="44.45" customHeight="1" x14ac:dyDescent="0.3">
      <c r="A520" s="7" t="s">
        <v>800</v>
      </c>
      <c r="B520" s="17" t="s">
        <v>797</v>
      </c>
      <c r="C520" s="26"/>
      <c r="D520" s="26"/>
      <c r="E520" s="37"/>
      <c r="F520" s="3"/>
      <c r="G520" s="3">
        <f>G521</f>
        <v>1591.7</v>
      </c>
      <c r="H520" s="3">
        <f t="shared" si="104"/>
        <v>1591.7</v>
      </c>
      <c r="I520" s="3">
        <f>I521</f>
        <v>0</v>
      </c>
      <c r="J520" s="3">
        <f t="shared" si="105"/>
        <v>1591.7</v>
      </c>
      <c r="K520" s="3">
        <f>K521</f>
        <v>0</v>
      </c>
      <c r="L520" s="3">
        <f t="shared" si="106"/>
        <v>1591.7</v>
      </c>
      <c r="M520" s="3">
        <f>M521</f>
        <v>0</v>
      </c>
      <c r="N520" s="3">
        <f t="shared" si="107"/>
        <v>1591.7</v>
      </c>
      <c r="O520" s="3">
        <f>O521</f>
        <v>0</v>
      </c>
      <c r="P520" s="3">
        <f t="shared" si="108"/>
        <v>1591.7</v>
      </c>
      <c r="Q520" s="3">
        <f>Q521</f>
        <v>0</v>
      </c>
      <c r="R520" s="3">
        <f t="shared" si="109"/>
        <v>1591.7</v>
      </c>
    </row>
    <row r="521" spans="1:18" ht="15.6" customHeight="1" x14ac:dyDescent="0.3">
      <c r="A521" s="25" t="s">
        <v>182</v>
      </c>
      <c r="B521" s="17" t="s">
        <v>797</v>
      </c>
      <c r="C521" s="17" t="s">
        <v>58</v>
      </c>
      <c r="D521" s="26"/>
      <c r="E521" s="37"/>
      <c r="F521" s="3"/>
      <c r="G521" s="3">
        <f>G522+G525</f>
        <v>1591.7</v>
      </c>
      <c r="H521" s="3">
        <f t="shared" si="104"/>
        <v>1591.7</v>
      </c>
      <c r="I521" s="3">
        <f>I522+I525</f>
        <v>0</v>
      </c>
      <c r="J521" s="3">
        <f t="shared" si="105"/>
        <v>1591.7</v>
      </c>
      <c r="K521" s="3">
        <f>K522+K525</f>
        <v>0</v>
      </c>
      <c r="L521" s="3">
        <f t="shared" si="106"/>
        <v>1591.7</v>
      </c>
      <c r="M521" s="3">
        <f>M522+M525</f>
        <v>0</v>
      </c>
      <c r="N521" s="3">
        <f t="shared" si="107"/>
        <v>1591.7</v>
      </c>
      <c r="O521" s="3">
        <f>O522+O525</f>
        <v>0</v>
      </c>
      <c r="P521" s="3">
        <f t="shared" si="108"/>
        <v>1591.7</v>
      </c>
      <c r="Q521" s="3">
        <f>Q522+Q525</f>
        <v>0</v>
      </c>
      <c r="R521" s="3">
        <f t="shared" si="109"/>
        <v>1591.7</v>
      </c>
    </row>
    <row r="522" spans="1:18" ht="15.6" customHeight="1" x14ac:dyDescent="0.3">
      <c r="A522" s="25" t="s">
        <v>183</v>
      </c>
      <c r="B522" s="17" t="s">
        <v>797</v>
      </c>
      <c r="C522" s="17" t="s">
        <v>58</v>
      </c>
      <c r="D522" s="17" t="s">
        <v>11</v>
      </c>
      <c r="E522" s="37"/>
      <c r="F522" s="3"/>
      <c r="G522" s="3">
        <f>G523</f>
        <v>684.6</v>
      </c>
      <c r="H522" s="3">
        <f t="shared" si="104"/>
        <v>684.6</v>
      </c>
      <c r="I522" s="3">
        <f>I523</f>
        <v>0</v>
      </c>
      <c r="J522" s="3">
        <f t="shared" si="105"/>
        <v>684.6</v>
      </c>
      <c r="K522" s="3">
        <f>K523</f>
        <v>0</v>
      </c>
      <c r="L522" s="3">
        <f t="shared" si="106"/>
        <v>684.6</v>
      </c>
      <c r="M522" s="3">
        <f>M523</f>
        <v>0</v>
      </c>
      <c r="N522" s="3">
        <f t="shared" si="107"/>
        <v>684.6</v>
      </c>
      <c r="O522" s="3">
        <f>O523</f>
        <v>0</v>
      </c>
      <c r="P522" s="3">
        <f t="shared" si="108"/>
        <v>684.6</v>
      </c>
      <c r="Q522" s="3">
        <f>Q523</f>
        <v>0</v>
      </c>
      <c r="R522" s="3">
        <f t="shared" si="109"/>
        <v>684.6</v>
      </c>
    </row>
    <row r="523" spans="1:18" ht="15.6" customHeight="1" x14ac:dyDescent="0.3">
      <c r="A523" s="25" t="s">
        <v>123</v>
      </c>
      <c r="B523" s="17" t="s">
        <v>797</v>
      </c>
      <c r="C523" s="17" t="s">
        <v>58</v>
      </c>
      <c r="D523" s="17" t="s">
        <v>11</v>
      </c>
      <c r="E523" s="17">
        <v>600</v>
      </c>
      <c r="F523" s="3"/>
      <c r="G523" s="3">
        <f>G524</f>
        <v>684.6</v>
      </c>
      <c r="H523" s="3">
        <f t="shared" si="104"/>
        <v>684.6</v>
      </c>
      <c r="I523" s="3">
        <f>I524</f>
        <v>0</v>
      </c>
      <c r="J523" s="3">
        <f t="shared" si="105"/>
        <v>684.6</v>
      </c>
      <c r="K523" s="3">
        <f>K524</f>
        <v>0</v>
      </c>
      <c r="L523" s="3">
        <f t="shared" si="106"/>
        <v>684.6</v>
      </c>
      <c r="M523" s="3">
        <f>M524</f>
        <v>0</v>
      </c>
      <c r="N523" s="3">
        <f t="shared" si="107"/>
        <v>684.6</v>
      </c>
      <c r="O523" s="3">
        <f>O524</f>
        <v>0</v>
      </c>
      <c r="P523" s="3">
        <f t="shared" si="108"/>
        <v>684.6</v>
      </c>
      <c r="Q523" s="3">
        <f>Q524</f>
        <v>0</v>
      </c>
      <c r="R523" s="3">
        <f t="shared" si="109"/>
        <v>684.6</v>
      </c>
    </row>
    <row r="524" spans="1:18" ht="15.6" customHeight="1" x14ac:dyDescent="0.3">
      <c r="A524" s="25" t="s">
        <v>581</v>
      </c>
      <c r="B524" s="17" t="s">
        <v>797</v>
      </c>
      <c r="C524" s="17" t="s">
        <v>58</v>
      </c>
      <c r="D524" s="17" t="s">
        <v>11</v>
      </c>
      <c r="E524" s="17">
        <v>610</v>
      </c>
      <c r="F524" s="3"/>
      <c r="G524" s="3">
        <v>684.6</v>
      </c>
      <c r="H524" s="3">
        <f t="shared" si="104"/>
        <v>684.6</v>
      </c>
      <c r="I524" s="3">
        <v>0</v>
      </c>
      <c r="J524" s="3">
        <f t="shared" si="105"/>
        <v>684.6</v>
      </c>
      <c r="K524" s="3">
        <v>0</v>
      </c>
      <c r="L524" s="3">
        <f t="shared" si="106"/>
        <v>684.6</v>
      </c>
      <c r="M524" s="3">
        <v>0</v>
      </c>
      <c r="N524" s="3">
        <f t="shared" si="107"/>
        <v>684.6</v>
      </c>
      <c r="O524" s="3">
        <v>0</v>
      </c>
      <c r="P524" s="3">
        <f t="shared" si="108"/>
        <v>684.6</v>
      </c>
      <c r="Q524" s="3">
        <v>0</v>
      </c>
      <c r="R524" s="3">
        <f t="shared" si="109"/>
        <v>684.6</v>
      </c>
    </row>
    <row r="525" spans="1:18" ht="15.6" customHeight="1" x14ac:dyDescent="0.3">
      <c r="A525" s="25" t="s">
        <v>228</v>
      </c>
      <c r="B525" s="17" t="s">
        <v>797</v>
      </c>
      <c r="C525" s="17" t="s">
        <v>58</v>
      </c>
      <c r="D525" s="17" t="s">
        <v>28</v>
      </c>
      <c r="E525" s="17"/>
      <c r="F525" s="3"/>
      <c r="G525" s="3">
        <f>G526</f>
        <v>907.1</v>
      </c>
      <c r="H525" s="3">
        <f t="shared" si="104"/>
        <v>907.1</v>
      </c>
      <c r="I525" s="3">
        <f>I526</f>
        <v>0</v>
      </c>
      <c r="J525" s="3">
        <f t="shared" si="105"/>
        <v>907.1</v>
      </c>
      <c r="K525" s="3">
        <f>K526</f>
        <v>0</v>
      </c>
      <c r="L525" s="3">
        <f t="shared" si="106"/>
        <v>907.1</v>
      </c>
      <c r="M525" s="3">
        <f>M526</f>
        <v>0</v>
      </c>
      <c r="N525" s="3">
        <f t="shared" si="107"/>
        <v>907.1</v>
      </c>
      <c r="O525" s="3">
        <f>O526</f>
        <v>0</v>
      </c>
      <c r="P525" s="3">
        <f t="shared" si="108"/>
        <v>907.1</v>
      </c>
      <c r="Q525" s="3">
        <f>Q526</f>
        <v>0</v>
      </c>
      <c r="R525" s="3">
        <f t="shared" si="109"/>
        <v>907.1</v>
      </c>
    </row>
    <row r="526" spans="1:18" ht="49.9" customHeight="1" x14ac:dyDescent="0.3">
      <c r="A526" s="25" t="s">
        <v>123</v>
      </c>
      <c r="B526" s="17" t="s">
        <v>797</v>
      </c>
      <c r="C526" s="17" t="s">
        <v>58</v>
      </c>
      <c r="D526" s="17" t="s">
        <v>28</v>
      </c>
      <c r="E526" s="17" t="s">
        <v>482</v>
      </c>
      <c r="F526" s="3"/>
      <c r="G526" s="3">
        <f>G527</f>
        <v>907.1</v>
      </c>
      <c r="H526" s="3">
        <f t="shared" si="104"/>
        <v>907.1</v>
      </c>
      <c r="I526" s="3">
        <f>I527</f>
        <v>0</v>
      </c>
      <c r="J526" s="3">
        <f t="shared" si="105"/>
        <v>907.1</v>
      </c>
      <c r="K526" s="3">
        <f>K527</f>
        <v>0</v>
      </c>
      <c r="L526" s="3">
        <f t="shared" si="106"/>
        <v>907.1</v>
      </c>
      <c r="M526" s="3">
        <f>M527</f>
        <v>0</v>
      </c>
      <c r="N526" s="3">
        <f t="shared" si="107"/>
        <v>907.1</v>
      </c>
      <c r="O526" s="3">
        <f>O527</f>
        <v>0</v>
      </c>
      <c r="P526" s="3">
        <f t="shared" si="108"/>
        <v>907.1</v>
      </c>
      <c r="Q526" s="3">
        <f>Q527</f>
        <v>0</v>
      </c>
      <c r="R526" s="3">
        <f t="shared" si="109"/>
        <v>907.1</v>
      </c>
    </row>
    <row r="527" spans="1:18" ht="20.45" customHeight="1" x14ac:dyDescent="0.3">
      <c r="A527" s="25" t="s">
        <v>581</v>
      </c>
      <c r="B527" s="17" t="s">
        <v>797</v>
      </c>
      <c r="C527" s="17" t="s">
        <v>58</v>
      </c>
      <c r="D527" s="17" t="s">
        <v>28</v>
      </c>
      <c r="E527" s="17" t="s">
        <v>483</v>
      </c>
      <c r="F527" s="3"/>
      <c r="G527" s="3">
        <v>907.1</v>
      </c>
      <c r="H527" s="3">
        <f t="shared" si="104"/>
        <v>907.1</v>
      </c>
      <c r="I527" s="3">
        <v>0</v>
      </c>
      <c r="J527" s="3">
        <f t="shared" si="105"/>
        <v>907.1</v>
      </c>
      <c r="K527" s="3">
        <v>0</v>
      </c>
      <c r="L527" s="3">
        <f t="shared" si="106"/>
        <v>907.1</v>
      </c>
      <c r="M527" s="3">
        <v>0</v>
      </c>
      <c r="N527" s="3">
        <f t="shared" si="107"/>
        <v>907.1</v>
      </c>
      <c r="O527" s="3">
        <v>0</v>
      </c>
      <c r="P527" s="3">
        <f t="shared" si="108"/>
        <v>907.1</v>
      </c>
      <c r="Q527" s="3">
        <v>0</v>
      </c>
      <c r="R527" s="3">
        <f t="shared" si="109"/>
        <v>907.1</v>
      </c>
    </row>
    <row r="528" spans="1:18" ht="43.9" customHeight="1" x14ac:dyDescent="0.3">
      <c r="A528" s="7" t="s">
        <v>703</v>
      </c>
      <c r="B528" s="17" t="s">
        <v>569</v>
      </c>
      <c r="C528" s="26"/>
      <c r="D528" s="26"/>
      <c r="E528" s="37"/>
      <c r="F528" s="3">
        <f>F529+F533</f>
        <v>970</v>
      </c>
      <c r="G528" s="3">
        <f>G529+G533</f>
        <v>-40</v>
      </c>
      <c r="H528" s="3">
        <f t="shared" si="104"/>
        <v>930</v>
      </c>
      <c r="I528" s="3">
        <f>I529+I533</f>
        <v>0</v>
      </c>
      <c r="J528" s="3">
        <f t="shared" si="105"/>
        <v>930</v>
      </c>
      <c r="K528" s="3">
        <f>K529+K533</f>
        <v>0</v>
      </c>
      <c r="L528" s="3">
        <f t="shared" si="106"/>
        <v>930</v>
      </c>
      <c r="M528" s="3">
        <f>M529+M533</f>
        <v>0</v>
      </c>
      <c r="N528" s="3">
        <f t="shared" si="107"/>
        <v>930</v>
      </c>
      <c r="O528" s="3">
        <f>O529+O533</f>
        <v>0</v>
      </c>
      <c r="P528" s="3">
        <f t="shared" si="108"/>
        <v>930</v>
      </c>
      <c r="Q528" s="3">
        <f>Q529+Q533</f>
        <v>0</v>
      </c>
      <c r="R528" s="3">
        <f t="shared" si="109"/>
        <v>930</v>
      </c>
    </row>
    <row r="529" spans="1:18" ht="16.899999999999999" customHeight="1" x14ac:dyDescent="0.3">
      <c r="A529" s="25" t="s">
        <v>280</v>
      </c>
      <c r="B529" s="17" t="s">
        <v>569</v>
      </c>
      <c r="C529" s="17" t="s">
        <v>281</v>
      </c>
      <c r="D529" s="26"/>
      <c r="E529" s="37"/>
      <c r="F529" s="3">
        <f t="shared" si="116"/>
        <v>0</v>
      </c>
      <c r="G529" s="3">
        <f t="shared" si="116"/>
        <v>0</v>
      </c>
      <c r="H529" s="3">
        <f t="shared" si="104"/>
        <v>0</v>
      </c>
      <c r="I529" s="3">
        <f t="shared" si="116"/>
        <v>0</v>
      </c>
      <c r="J529" s="3">
        <f t="shared" si="105"/>
        <v>0</v>
      </c>
      <c r="K529" s="3">
        <f t="shared" si="116"/>
        <v>0</v>
      </c>
      <c r="L529" s="3">
        <f t="shared" si="106"/>
        <v>0</v>
      </c>
      <c r="M529" s="3">
        <f t="shared" si="116"/>
        <v>0</v>
      </c>
      <c r="N529" s="3">
        <f t="shared" si="107"/>
        <v>0</v>
      </c>
      <c r="O529" s="3">
        <f t="shared" si="116"/>
        <v>0</v>
      </c>
      <c r="P529" s="3">
        <f t="shared" si="108"/>
        <v>0</v>
      </c>
      <c r="Q529" s="3">
        <f t="shared" si="116"/>
        <v>0</v>
      </c>
      <c r="R529" s="3">
        <f t="shared" si="109"/>
        <v>0</v>
      </c>
    </row>
    <row r="530" spans="1:18" ht="19.149999999999999" customHeight="1" x14ac:dyDescent="0.3">
      <c r="A530" s="25" t="s">
        <v>290</v>
      </c>
      <c r="B530" s="17" t="s">
        <v>569</v>
      </c>
      <c r="C530" s="17" t="s">
        <v>281</v>
      </c>
      <c r="D530" s="17" t="s">
        <v>28</v>
      </c>
      <c r="E530" s="37"/>
      <c r="F530" s="3">
        <f t="shared" si="116"/>
        <v>0</v>
      </c>
      <c r="G530" s="3">
        <f t="shared" si="116"/>
        <v>0</v>
      </c>
      <c r="H530" s="3">
        <f t="shared" si="104"/>
        <v>0</v>
      </c>
      <c r="I530" s="3">
        <f t="shared" si="116"/>
        <v>0</v>
      </c>
      <c r="J530" s="3">
        <f t="shared" si="105"/>
        <v>0</v>
      </c>
      <c r="K530" s="3">
        <f t="shared" si="116"/>
        <v>0</v>
      </c>
      <c r="L530" s="3">
        <f t="shared" si="106"/>
        <v>0</v>
      </c>
      <c r="M530" s="3">
        <f t="shared" si="116"/>
        <v>0</v>
      </c>
      <c r="N530" s="3">
        <f t="shared" si="107"/>
        <v>0</v>
      </c>
      <c r="O530" s="3">
        <f t="shared" si="116"/>
        <v>0</v>
      </c>
      <c r="P530" s="3">
        <f t="shared" si="108"/>
        <v>0</v>
      </c>
      <c r="Q530" s="3">
        <f t="shared" si="116"/>
        <v>0</v>
      </c>
      <c r="R530" s="3">
        <f t="shared" si="109"/>
        <v>0</v>
      </c>
    </row>
    <row r="531" spans="1:18" ht="45" customHeight="1" x14ac:dyDescent="0.3">
      <c r="A531" s="25" t="s">
        <v>123</v>
      </c>
      <c r="B531" s="17" t="s">
        <v>569</v>
      </c>
      <c r="C531" s="17" t="s">
        <v>40</v>
      </c>
      <c r="D531" s="17" t="s">
        <v>11</v>
      </c>
      <c r="E531" s="17">
        <v>600</v>
      </c>
      <c r="F531" s="3">
        <f t="shared" si="116"/>
        <v>0</v>
      </c>
      <c r="G531" s="3">
        <f t="shared" si="116"/>
        <v>0</v>
      </c>
      <c r="H531" s="3">
        <f t="shared" si="104"/>
        <v>0</v>
      </c>
      <c r="I531" s="3">
        <f t="shared" si="116"/>
        <v>0</v>
      </c>
      <c r="J531" s="3">
        <f t="shared" si="105"/>
        <v>0</v>
      </c>
      <c r="K531" s="3">
        <f t="shared" si="116"/>
        <v>0</v>
      </c>
      <c r="L531" s="3">
        <f t="shared" si="106"/>
        <v>0</v>
      </c>
      <c r="M531" s="3">
        <f t="shared" si="116"/>
        <v>0</v>
      </c>
      <c r="N531" s="3">
        <f t="shared" si="107"/>
        <v>0</v>
      </c>
      <c r="O531" s="3">
        <f t="shared" si="116"/>
        <v>0</v>
      </c>
      <c r="P531" s="3">
        <f t="shared" si="108"/>
        <v>0</v>
      </c>
      <c r="Q531" s="3">
        <f t="shared" si="116"/>
        <v>0</v>
      </c>
      <c r="R531" s="3">
        <f t="shared" si="109"/>
        <v>0</v>
      </c>
    </row>
    <row r="532" spans="1:18" ht="22.9" customHeight="1" x14ac:dyDescent="0.3">
      <c r="A532" s="25" t="s">
        <v>131</v>
      </c>
      <c r="B532" s="17" t="s">
        <v>569</v>
      </c>
      <c r="C532" s="17" t="s">
        <v>40</v>
      </c>
      <c r="D532" s="17" t="s">
        <v>11</v>
      </c>
      <c r="E532" s="17">
        <v>610</v>
      </c>
      <c r="F532" s="3"/>
      <c r="G532" s="3"/>
      <c r="H532" s="3">
        <f t="shared" si="104"/>
        <v>0</v>
      </c>
      <c r="I532" s="3"/>
      <c r="J532" s="3">
        <f t="shared" si="105"/>
        <v>0</v>
      </c>
      <c r="K532" s="3"/>
      <c r="L532" s="3">
        <f t="shared" si="106"/>
        <v>0</v>
      </c>
      <c r="M532" s="3"/>
      <c r="N532" s="3">
        <f t="shared" si="107"/>
        <v>0</v>
      </c>
      <c r="O532" s="3"/>
      <c r="P532" s="3">
        <f t="shared" si="108"/>
        <v>0</v>
      </c>
      <c r="Q532" s="3"/>
      <c r="R532" s="3">
        <f t="shared" si="109"/>
        <v>0</v>
      </c>
    </row>
    <row r="533" spans="1:18" ht="53.45" customHeight="1" x14ac:dyDescent="0.3">
      <c r="A533" s="7" t="s">
        <v>480</v>
      </c>
      <c r="B533" s="17" t="s">
        <v>569</v>
      </c>
      <c r="C533" s="26"/>
      <c r="D533" s="26"/>
      <c r="E533" s="37"/>
      <c r="F533" s="3">
        <f>F534</f>
        <v>970</v>
      </c>
      <c r="G533" s="3">
        <f>G534</f>
        <v>-40</v>
      </c>
      <c r="H533" s="3">
        <f t="shared" si="104"/>
        <v>930</v>
      </c>
      <c r="I533" s="3">
        <f>I534</f>
        <v>0</v>
      </c>
      <c r="J533" s="3">
        <f t="shared" si="105"/>
        <v>930</v>
      </c>
      <c r="K533" s="3">
        <f>K534</f>
        <v>0</v>
      </c>
      <c r="L533" s="3">
        <f t="shared" si="106"/>
        <v>930</v>
      </c>
      <c r="M533" s="3">
        <f>M534</f>
        <v>0</v>
      </c>
      <c r="N533" s="3">
        <f t="shared" si="107"/>
        <v>930</v>
      </c>
      <c r="O533" s="3">
        <f>O534</f>
        <v>0</v>
      </c>
      <c r="P533" s="3">
        <f t="shared" si="108"/>
        <v>930</v>
      </c>
      <c r="Q533" s="3">
        <f>Q534</f>
        <v>0</v>
      </c>
      <c r="R533" s="3">
        <f t="shared" si="109"/>
        <v>930</v>
      </c>
    </row>
    <row r="534" spans="1:18" ht="16.5" customHeight="1" x14ac:dyDescent="0.3">
      <c r="A534" s="25" t="s">
        <v>182</v>
      </c>
      <c r="B534" s="17" t="s">
        <v>569</v>
      </c>
      <c r="C534" s="17" t="s">
        <v>58</v>
      </c>
      <c r="D534" s="26"/>
      <c r="E534" s="37"/>
      <c r="F534" s="3">
        <f>F535+F538</f>
        <v>970</v>
      </c>
      <c r="G534" s="3">
        <f>G535+G538</f>
        <v>-40</v>
      </c>
      <c r="H534" s="3">
        <f t="shared" si="104"/>
        <v>930</v>
      </c>
      <c r="I534" s="3">
        <f>I535+I538</f>
        <v>0</v>
      </c>
      <c r="J534" s="3">
        <f t="shared" si="105"/>
        <v>930</v>
      </c>
      <c r="K534" s="3">
        <f>K535+K538</f>
        <v>0</v>
      </c>
      <c r="L534" s="3">
        <f t="shared" si="106"/>
        <v>930</v>
      </c>
      <c r="M534" s="3">
        <f>M535+M538</f>
        <v>0</v>
      </c>
      <c r="N534" s="3">
        <f t="shared" si="107"/>
        <v>930</v>
      </c>
      <c r="O534" s="3">
        <f>O535+O538</f>
        <v>0</v>
      </c>
      <c r="P534" s="3">
        <f t="shared" si="108"/>
        <v>930</v>
      </c>
      <c r="Q534" s="3">
        <f>Q535+Q538</f>
        <v>0</v>
      </c>
      <c r="R534" s="3">
        <f t="shared" si="109"/>
        <v>930</v>
      </c>
    </row>
    <row r="535" spans="1:18" ht="15.75" customHeight="1" x14ac:dyDescent="0.3">
      <c r="A535" s="25" t="s">
        <v>183</v>
      </c>
      <c r="B535" s="17" t="s">
        <v>569</v>
      </c>
      <c r="C535" s="17" t="s">
        <v>58</v>
      </c>
      <c r="D535" s="17" t="s">
        <v>11</v>
      </c>
      <c r="E535" s="37"/>
      <c r="F535" s="3">
        <f t="shared" ref="F535:Q536" si="117">F536</f>
        <v>420</v>
      </c>
      <c r="G535" s="3">
        <f t="shared" si="117"/>
        <v>-20</v>
      </c>
      <c r="H535" s="3">
        <f t="shared" si="104"/>
        <v>400</v>
      </c>
      <c r="I535" s="3">
        <f t="shared" si="117"/>
        <v>0</v>
      </c>
      <c r="J535" s="3">
        <f t="shared" si="105"/>
        <v>400</v>
      </c>
      <c r="K535" s="3">
        <f t="shared" si="117"/>
        <v>0</v>
      </c>
      <c r="L535" s="3">
        <f t="shared" si="106"/>
        <v>400</v>
      </c>
      <c r="M535" s="3">
        <f t="shared" si="117"/>
        <v>0</v>
      </c>
      <c r="N535" s="3">
        <f t="shared" si="107"/>
        <v>400</v>
      </c>
      <c r="O535" s="3">
        <f t="shared" si="117"/>
        <v>0</v>
      </c>
      <c r="P535" s="3">
        <f t="shared" si="108"/>
        <v>400</v>
      </c>
      <c r="Q535" s="3">
        <f t="shared" si="117"/>
        <v>0</v>
      </c>
      <c r="R535" s="3">
        <f t="shared" si="109"/>
        <v>400</v>
      </c>
    </row>
    <row r="536" spans="1:18" ht="48" customHeight="1" x14ac:dyDescent="0.3">
      <c r="A536" s="25" t="s">
        <v>123</v>
      </c>
      <c r="B536" s="17" t="s">
        <v>569</v>
      </c>
      <c r="C536" s="17" t="s">
        <v>58</v>
      </c>
      <c r="D536" s="17" t="s">
        <v>11</v>
      </c>
      <c r="E536" s="17">
        <v>600</v>
      </c>
      <c r="F536" s="3">
        <f t="shared" si="117"/>
        <v>420</v>
      </c>
      <c r="G536" s="3">
        <f t="shared" si="117"/>
        <v>-20</v>
      </c>
      <c r="H536" s="3">
        <f t="shared" si="104"/>
        <v>400</v>
      </c>
      <c r="I536" s="3">
        <f t="shared" si="117"/>
        <v>0</v>
      </c>
      <c r="J536" s="3">
        <f t="shared" si="105"/>
        <v>400</v>
      </c>
      <c r="K536" s="3">
        <f t="shared" si="117"/>
        <v>0</v>
      </c>
      <c r="L536" s="3">
        <f t="shared" si="106"/>
        <v>400</v>
      </c>
      <c r="M536" s="3">
        <f t="shared" si="117"/>
        <v>0</v>
      </c>
      <c r="N536" s="3">
        <f t="shared" si="107"/>
        <v>400</v>
      </c>
      <c r="O536" s="3">
        <f t="shared" si="117"/>
        <v>0</v>
      </c>
      <c r="P536" s="3">
        <f t="shared" si="108"/>
        <v>400</v>
      </c>
      <c r="Q536" s="3">
        <f t="shared" si="117"/>
        <v>0</v>
      </c>
      <c r="R536" s="3">
        <f t="shared" si="109"/>
        <v>400</v>
      </c>
    </row>
    <row r="537" spans="1:18" ht="18.75" customHeight="1" x14ac:dyDescent="0.3">
      <c r="A537" s="25" t="s">
        <v>581</v>
      </c>
      <c r="B537" s="17" t="s">
        <v>569</v>
      </c>
      <c r="C537" s="17" t="s">
        <v>58</v>
      </c>
      <c r="D537" s="17" t="s">
        <v>11</v>
      </c>
      <c r="E537" s="17">
        <v>610</v>
      </c>
      <c r="F537" s="3">
        <v>420</v>
      </c>
      <c r="G537" s="3">
        <v>-20</v>
      </c>
      <c r="H537" s="3">
        <f t="shared" si="104"/>
        <v>400</v>
      </c>
      <c r="I537" s="3">
        <v>0</v>
      </c>
      <c r="J537" s="3">
        <f t="shared" si="105"/>
        <v>400</v>
      </c>
      <c r="K537" s="3">
        <v>0</v>
      </c>
      <c r="L537" s="3">
        <f t="shared" si="106"/>
        <v>400</v>
      </c>
      <c r="M537" s="3">
        <v>0</v>
      </c>
      <c r="N537" s="3">
        <f t="shared" si="107"/>
        <v>400</v>
      </c>
      <c r="O537" s="3">
        <v>0</v>
      </c>
      <c r="P537" s="3">
        <f t="shared" si="108"/>
        <v>400</v>
      </c>
      <c r="Q537" s="3">
        <v>0</v>
      </c>
      <c r="R537" s="3">
        <f t="shared" si="109"/>
        <v>400</v>
      </c>
    </row>
    <row r="538" spans="1:18" ht="18" customHeight="1" x14ac:dyDescent="0.3">
      <c r="A538" s="25" t="s">
        <v>228</v>
      </c>
      <c r="B538" s="17" t="s">
        <v>569</v>
      </c>
      <c r="C538" s="17" t="s">
        <v>58</v>
      </c>
      <c r="D538" s="17" t="s">
        <v>28</v>
      </c>
      <c r="E538" s="17"/>
      <c r="F538" s="3">
        <f t="shared" ref="F538:Q539" si="118">F539</f>
        <v>550</v>
      </c>
      <c r="G538" s="3">
        <f t="shared" si="118"/>
        <v>-20</v>
      </c>
      <c r="H538" s="3">
        <f t="shared" si="104"/>
        <v>530</v>
      </c>
      <c r="I538" s="3">
        <f t="shared" si="118"/>
        <v>0</v>
      </c>
      <c r="J538" s="3">
        <f t="shared" si="105"/>
        <v>530</v>
      </c>
      <c r="K538" s="3">
        <f t="shared" si="118"/>
        <v>0</v>
      </c>
      <c r="L538" s="3">
        <f t="shared" si="106"/>
        <v>530</v>
      </c>
      <c r="M538" s="3">
        <f t="shared" si="118"/>
        <v>0</v>
      </c>
      <c r="N538" s="3">
        <f t="shared" si="107"/>
        <v>530</v>
      </c>
      <c r="O538" s="3">
        <f t="shared" si="118"/>
        <v>0</v>
      </c>
      <c r="P538" s="3">
        <f t="shared" si="108"/>
        <v>530</v>
      </c>
      <c r="Q538" s="3">
        <f t="shared" si="118"/>
        <v>0</v>
      </c>
      <c r="R538" s="3">
        <f t="shared" si="109"/>
        <v>530</v>
      </c>
    </row>
    <row r="539" spans="1:18" ht="48.75" customHeight="1" x14ac:dyDescent="0.3">
      <c r="A539" s="25" t="s">
        <v>123</v>
      </c>
      <c r="B539" s="17" t="s">
        <v>569</v>
      </c>
      <c r="C539" s="17" t="s">
        <v>58</v>
      </c>
      <c r="D539" s="17" t="s">
        <v>28</v>
      </c>
      <c r="E539" s="17" t="s">
        <v>482</v>
      </c>
      <c r="F539" s="3">
        <f t="shared" si="118"/>
        <v>550</v>
      </c>
      <c r="G539" s="3">
        <f t="shared" si="118"/>
        <v>-20</v>
      </c>
      <c r="H539" s="3">
        <f t="shared" si="104"/>
        <v>530</v>
      </c>
      <c r="I539" s="3">
        <f t="shared" si="118"/>
        <v>0</v>
      </c>
      <c r="J539" s="3">
        <f t="shared" si="105"/>
        <v>530</v>
      </c>
      <c r="K539" s="3">
        <f t="shared" si="118"/>
        <v>0</v>
      </c>
      <c r="L539" s="3">
        <f t="shared" si="106"/>
        <v>530</v>
      </c>
      <c r="M539" s="3">
        <f t="shared" si="118"/>
        <v>0</v>
      </c>
      <c r="N539" s="3">
        <f t="shared" si="107"/>
        <v>530</v>
      </c>
      <c r="O539" s="3">
        <f t="shared" si="118"/>
        <v>0</v>
      </c>
      <c r="P539" s="3">
        <f t="shared" si="108"/>
        <v>530</v>
      </c>
      <c r="Q539" s="3">
        <f t="shared" si="118"/>
        <v>0</v>
      </c>
      <c r="R539" s="3">
        <f t="shared" si="109"/>
        <v>530</v>
      </c>
    </row>
    <row r="540" spans="1:18" ht="20.25" customHeight="1" x14ac:dyDescent="0.3">
      <c r="A540" s="25" t="s">
        <v>581</v>
      </c>
      <c r="B540" s="17" t="s">
        <v>569</v>
      </c>
      <c r="C540" s="17" t="s">
        <v>58</v>
      </c>
      <c r="D540" s="17" t="s">
        <v>28</v>
      </c>
      <c r="E540" s="17" t="s">
        <v>483</v>
      </c>
      <c r="F540" s="3">
        <v>550</v>
      </c>
      <c r="G540" s="3">
        <v>-20</v>
      </c>
      <c r="H540" s="3">
        <f t="shared" si="104"/>
        <v>530</v>
      </c>
      <c r="I540" s="3">
        <v>0</v>
      </c>
      <c r="J540" s="3">
        <f t="shared" si="105"/>
        <v>530</v>
      </c>
      <c r="K540" s="3">
        <v>0</v>
      </c>
      <c r="L540" s="3">
        <f t="shared" si="106"/>
        <v>530</v>
      </c>
      <c r="M540" s="3">
        <v>0</v>
      </c>
      <c r="N540" s="3">
        <f t="shared" si="107"/>
        <v>530</v>
      </c>
      <c r="O540" s="3">
        <v>0</v>
      </c>
      <c r="P540" s="3">
        <f t="shared" si="108"/>
        <v>530</v>
      </c>
      <c r="Q540" s="3">
        <v>0</v>
      </c>
      <c r="R540" s="3">
        <f t="shared" si="109"/>
        <v>530</v>
      </c>
    </row>
    <row r="541" spans="1:18" ht="94.5" customHeight="1" x14ac:dyDescent="0.3">
      <c r="A541" s="6" t="s">
        <v>718</v>
      </c>
      <c r="B541" s="15" t="s">
        <v>521</v>
      </c>
      <c r="C541" s="15"/>
      <c r="D541" s="15"/>
      <c r="E541" s="15"/>
      <c r="F541" s="2">
        <f t="shared" ref="F541:Q546" si="119">F542</f>
        <v>4084.1</v>
      </c>
      <c r="G541" s="2">
        <f t="shared" si="119"/>
        <v>0</v>
      </c>
      <c r="H541" s="3">
        <f t="shared" si="104"/>
        <v>4084.1</v>
      </c>
      <c r="I541" s="2">
        <f t="shared" si="119"/>
        <v>0</v>
      </c>
      <c r="J541" s="3">
        <f t="shared" si="105"/>
        <v>4084.1</v>
      </c>
      <c r="K541" s="2">
        <f t="shared" si="119"/>
        <v>1105</v>
      </c>
      <c r="L541" s="3">
        <f t="shared" si="106"/>
        <v>5189.1000000000004</v>
      </c>
      <c r="M541" s="2">
        <f t="shared" si="119"/>
        <v>500</v>
      </c>
      <c r="N541" s="3">
        <f t="shared" si="107"/>
        <v>5689.1</v>
      </c>
      <c r="O541" s="2">
        <f t="shared" si="119"/>
        <v>200</v>
      </c>
      <c r="P541" s="3">
        <f t="shared" si="108"/>
        <v>5889.1</v>
      </c>
      <c r="Q541" s="2">
        <f t="shared" si="119"/>
        <v>0</v>
      </c>
      <c r="R541" s="3">
        <f t="shared" si="109"/>
        <v>5889.1</v>
      </c>
    </row>
    <row r="542" spans="1:18" ht="60.6" customHeight="1" x14ac:dyDescent="0.3">
      <c r="A542" s="7" t="s">
        <v>726</v>
      </c>
      <c r="B542" s="17" t="s">
        <v>522</v>
      </c>
      <c r="C542" s="17"/>
      <c r="D542" s="17"/>
      <c r="E542" s="17"/>
      <c r="F542" s="3">
        <f t="shared" si="119"/>
        <v>4084.1</v>
      </c>
      <c r="G542" s="3">
        <f t="shared" si="119"/>
        <v>0</v>
      </c>
      <c r="H542" s="3">
        <f t="shared" si="104"/>
        <v>4084.1</v>
      </c>
      <c r="I542" s="3">
        <f t="shared" si="119"/>
        <v>0</v>
      </c>
      <c r="J542" s="3">
        <f t="shared" si="105"/>
        <v>4084.1</v>
      </c>
      <c r="K542" s="3">
        <f t="shared" si="119"/>
        <v>1105</v>
      </c>
      <c r="L542" s="3">
        <f t="shared" si="106"/>
        <v>5189.1000000000004</v>
      </c>
      <c r="M542" s="3">
        <f t="shared" si="119"/>
        <v>500</v>
      </c>
      <c r="N542" s="3">
        <f t="shared" si="107"/>
        <v>5689.1</v>
      </c>
      <c r="O542" s="3">
        <f t="shared" si="119"/>
        <v>200</v>
      </c>
      <c r="P542" s="3">
        <f t="shared" si="108"/>
        <v>5889.1</v>
      </c>
      <c r="Q542" s="3">
        <f t="shared" si="119"/>
        <v>0</v>
      </c>
      <c r="R542" s="3">
        <f t="shared" si="109"/>
        <v>5889.1</v>
      </c>
    </row>
    <row r="543" spans="1:18" ht="44.45" customHeight="1" x14ac:dyDescent="0.3">
      <c r="A543" s="7" t="s">
        <v>523</v>
      </c>
      <c r="B543" s="17" t="s">
        <v>524</v>
      </c>
      <c r="C543" s="17"/>
      <c r="D543" s="17"/>
      <c r="E543" s="17"/>
      <c r="F543" s="3">
        <f t="shared" si="119"/>
        <v>4084.1</v>
      </c>
      <c r="G543" s="3">
        <f t="shared" si="119"/>
        <v>0</v>
      </c>
      <c r="H543" s="3">
        <f t="shared" si="104"/>
        <v>4084.1</v>
      </c>
      <c r="I543" s="3">
        <f t="shared" si="119"/>
        <v>0</v>
      </c>
      <c r="J543" s="3">
        <f t="shared" si="105"/>
        <v>4084.1</v>
      </c>
      <c r="K543" s="3">
        <f t="shared" si="119"/>
        <v>1105</v>
      </c>
      <c r="L543" s="3">
        <f t="shared" si="106"/>
        <v>5189.1000000000004</v>
      </c>
      <c r="M543" s="3">
        <f t="shared" si="119"/>
        <v>500</v>
      </c>
      <c r="N543" s="3">
        <f t="shared" si="107"/>
        <v>5689.1</v>
      </c>
      <c r="O543" s="3">
        <f t="shared" si="119"/>
        <v>200</v>
      </c>
      <c r="P543" s="3">
        <f t="shared" si="108"/>
        <v>5889.1</v>
      </c>
      <c r="Q543" s="3">
        <f t="shared" si="119"/>
        <v>0</v>
      </c>
      <c r="R543" s="3">
        <f t="shared" si="109"/>
        <v>5889.1</v>
      </c>
    </row>
    <row r="544" spans="1:18" ht="19.5" customHeight="1" x14ac:dyDescent="0.3">
      <c r="A544" s="7" t="s">
        <v>10</v>
      </c>
      <c r="B544" s="17" t="s">
        <v>524</v>
      </c>
      <c r="C544" s="17" t="s">
        <v>11</v>
      </c>
      <c r="D544" s="17"/>
      <c r="E544" s="17"/>
      <c r="F544" s="3">
        <f t="shared" si="119"/>
        <v>4084.1</v>
      </c>
      <c r="G544" s="3">
        <f t="shared" si="119"/>
        <v>0</v>
      </c>
      <c r="H544" s="3">
        <f t="shared" ref="H544:H607" si="120">F544+G544</f>
        <v>4084.1</v>
      </c>
      <c r="I544" s="3">
        <f t="shared" si="119"/>
        <v>0</v>
      </c>
      <c r="J544" s="3">
        <f t="shared" ref="J544:J607" si="121">H544+I544</f>
        <v>4084.1</v>
      </c>
      <c r="K544" s="3">
        <f t="shared" si="119"/>
        <v>1105</v>
      </c>
      <c r="L544" s="3">
        <f t="shared" ref="L544:L607" si="122">J544+K544</f>
        <v>5189.1000000000004</v>
      </c>
      <c r="M544" s="3">
        <f t="shared" si="119"/>
        <v>500</v>
      </c>
      <c r="N544" s="3">
        <f t="shared" ref="N544:N607" si="123">L544+M544</f>
        <v>5689.1</v>
      </c>
      <c r="O544" s="3">
        <f t="shared" si="119"/>
        <v>200</v>
      </c>
      <c r="P544" s="3">
        <f t="shared" ref="P544:P607" si="124">N544+O544</f>
        <v>5889.1</v>
      </c>
      <c r="Q544" s="3">
        <f t="shared" si="119"/>
        <v>0</v>
      </c>
      <c r="R544" s="3">
        <f t="shared" ref="R544:R607" si="125">P544+Q544</f>
        <v>5889.1</v>
      </c>
    </row>
    <row r="545" spans="1:18" ht="19.5" customHeight="1" x14ac:dyDescent="0.3">
      <c r="A545" s="7" t="s">
        <v>68</v>
      </c>
      <c r="B545" s="17" t="s">
        <v>524</v>
      </c>
      <c r="C545" s="17" t="s">
        <v>11</v>
      </c>
      <c r="D545" s="17" t="s">
        <v>88</v>
      </c>
      <c r="E545" s="17"/>
      <c r="F545" s="3">
        <f t="shared" si="119"/>
        <v>4084.1</v>
      </c>
      <c r="G545" s="3">
        <f t="shared" si="119"/>
        <v>0</v>
      </c>
      <c r="H545" s="3">
        <f t="shared" si="120"/>
        <v>4084.1</v>
      </c>
      <c r="I545" s="3">
        <f t="shared" si="119"/>
        <v>0</v>
      </c>
      <c r="J545" s="3">
        <f t="shared" si="121"/>
        <v>4084.1</v>
      </c>
      <c r="K545" s="3">
        <f t="shared" si="119"/>
        <v>1105</v>
      </c>
      <c r="L545" s="3">
        <f t="shared" si="122"/>
        <v>5189.1000000000004</v>
      </c>
      <c r="M545" s="3">
        <f t="shared" si="119"/>
        <v>500</v>
      </c>
      <c r="N545" s="3">
        <f t="shared" si="123"/>
        <v>5689.1</v>
      </c>
      <c r="O545" s="3">
        <f t="shared" si="119"/>
        <v>200</v>
      </c>
      <c r="P545" s="3">
        <f t="shared" si="124"/>
        <v>5889.1</v>
      </c>
      <c r="Q545" s="3">
        <f t="shared" si="119"/>
        <v>0</v>
      </c>
      <c r="R545" s="3">
        <f t="shared" si="125"/>
        <v>5889.1</v>
      </c>
    </row>
    <row r="546" spans="1:18" ht="33.75" customHeight="1" x14ac:dyDescent="0.3">
      <c r="A546" s="7" t="s">
        <v>35</v>
      </c>
      <c r="B546" s="17" t="s">
        <v>524</v>
      </c>
      <c r="C546" s="17" t="s">
        <v>11</v>
      </c>
      <c r="D546" s="17" t="s">
        <v>88</v>
      </c>
      <c r="E546" s="17" t="s">
        <v>466</v>
      </c>
      <c r="F546" s="3">
        <f t="shared" si="119"/>
        <v>4084.1</v>
      </c>
      <c r="G546" s="3">
        <f t="shared" si="119"/>
        <v>0</v>
      </c>
      <c r="H546" s="3">
        <f t="shared" si="120"/>
        <v>4084.1</v>
      </c>
      <c r="I546" s="3">
        <f t="shared" si="119"/>
        <v>0</v>
      </c>
      <c r="J546" s="3">
        <f t="shared" si="121"/>
        <v>4084.1</v>
      </c>
      <c r="K546" s="3">
        <f t="shared" si="119"/>
        <v>1105</v>
      </c>
      <c r="L546" s="3">
        <f t="shared" si="122"/>
        <v>5189.1000000000004</v>
      </c>
      <c r="M546" s="3">
        <f t="shared" si="119"/>
        <v>500</v>
      </c>
      <c r="N546" s="3">
        <f t="shared" si="123"/>
        <v>5689.1</v>
      </c>
      <c r="O546" s="3">
        <f t="shared" si="119"/>
        <v>200</v>
      </c>
      <c r="P546" s="3">
        <f t="shared" si="124"/>
        <v>5889.1</v>
      </c>
      <c r="Q546" s="3">
        <f t="shared" si="119"/>
        <v>0</v>
      </c>
      <c r="R546" s="3">
        <f t="shared" si="125"/>
        <v>5889.1</v>
      </c>
    </row>
    <row r="547" spans="1:18" ht="48.6" customHeight="1" x14ac:dyDescent="0.3">
      <c r="A547" s="7" t="s">
        <v>36</v>
      </c>
      <c r="B547" s="17" t="s">
        <v>524</v>
      </c>
      <c r="C547" s="17" t="s">
        <v>11</v>
      </c>
      <c r="D547" s="17" t="s">
        <v>88</v>
      </c>
      <c r="E547" s="17" t="s">
        <v>462</v>
      </c>
      <c r="F547" s="3">
        <v>4084.1</v>
      </c>
      <c r="G547" s="3"/>
      <c r="H547" s="3">
        <f t="shared" si="120"/>
        <v>4084.1</v>
      </c>
      <c r="I547" s="3"/>
      <c r="J547" s="3">
        <f t="shared" si="121"/>
        <v>4084.1</v>
      </c>
      <c r="K547" s="3">
        <v>1105</v>
      </c>
      <c r="L547" s="3">
        <f t="shared" si="122"/>
        <v>5189.1000000000004</v>
      </c>
      <c r="M547" s="3">
        <v>500</v>
      </c>
      <c r="N547" s="3">
        <f t="shared" si="123"/>
        <v>5689.1</v>
      </c>
      <c r="O547" s="80">
        <v>200</v>
      </c>
      <c r="P547" s="3">
        <f t="shared" si="124"/>
        <v>5889.1</v>
      </c>
      <c r="Q547" s="80"/>
      <c r="R547" s="3">
        <f t="shared" si="125"/>
        <v>5889.1</v>
      </c>
    </row>
    <row r="548" spans="1:18" ht="40.5" customHeight="1" x14ac:dyDescent="0.3">
      <c r="A548" s="6" t="s">
        <v>719</v>
      </c>
      <c r="B548" s="15" t="s">
        <v>527</v>
      </c>
      <c r="C548" s="15"/>
      <c r="D548" s="15"/>
      <c r="E548" s="15"/>
      <c r="F548" s="2">
        <f t="shared" ref="F548:Q553" si="126">F549</f>
        <v>20</v>
      </c>
      <c r="G548" s="2">
        <f t="shared" si="126"/>
        <v>0</v>
      </c>
      <c r="H548" s="3">
        <f t="shared" si="120"/>
        <v>20</v>
      </c>
      <c r="I548" s="2">
        <f t="shared" si="126"/>
        <v>0</v>
      </c>
      <c r="J548" s="3">
        <f t="shared" si="121"/>
        <v>20</v>
      </c>
      <c r="K548" s="2">
        <f t="shared" si="126"/>
        <v>0</v>
      </c>
      <c r="L548" s="3">
        <f t="shared" si="122"/>
        <v>20</v>
      </c>
      <c r="M548" s="2">
        <f t="shared" si="126"/>
        <v>0</v>
      </c>
      <c r="N548" s="3">
        <f t="shared" si="123"/>
        <v>20</v>
      </c>
      <c r="O548" s="2">
        <f t="shared" si="126"/>
        <v>0</v>
      </c>
      <c r="P548" s="3">
        <f t="shared" si="124"/>
        <v>20</v>
      </c>
      <c r="Q548" s="2">
        <f t="shared" si="126"/>
        <v>0</v>
      </c>
      <c r="R548" s="3">
        <f t="shared" si="125"/>
        <v>20</v>
      </c>
    </row>
    <row r="549" spans="1:18" ht="93" customHeight="1" x14ac:dyDescent="0.3">
      <c r="A549" s="7" t="s">
        <v>528</v>
      </c>
      <c r="B549" s="17" t="s">
        <v>529</v>
      </c>
      <c r="C549" s="17"/>
      <c r="D549" s="17"/>
      <c r="E549" s="17"/>
      <c r="F549" s="3">
        <f t="shared" si="126"/>
        <v>20</v>
      </c>
      <c r="G549" s="3">
        <f t="shared" si="126"/>
        <v>0</v>
      </c>
      <c r="H549" s="3">
        <f t="shared" si="120"/>
        <v>20</v>
      </c>
      <c r="I549" s="3">
        <f t="shared" si="126"/>
        <v>0</v>
      </c>
      <c r="J549" s="3">
        <f t="shared" si="121"/>
        <v>20</v>
      </c>
      <c r="K549" s="3">
        <f t="shared" si="126"/>
        <v>0</v>
      </c>
      <c r="L549" s="3">
        <f t="shared" si="122"/>
        <v>20</v>
      </c>
      <c r="M549" s="3">
        <f t="shared" si="126"/>
        <v>0</v>
      </c>
      <c r="N549" s="3">
        <f t="shared" si="123"/>
        <v>20</v>
      </c>
      <c r="O549" s="3">
        <f t="shared" si="126"/>
        <v>0</v>
      </c>
      <c r="P549" s="3">
        <f t="shared" si="124"/>
        <v>20</v>
      </c>
      <c r="Q549" s="3">
        <f t="shared" si="126"/>
        <v>0</v>
      </c>
      <c r="R549" s="3">
        <f t="shared" si="125"/>
        <v>20</v>
      </c>
    </row>
    <row r="550" spans="1:18" ht="45.75" customHeight="1" x14ac:dyDescent="0.3">
      <c r="A550" s="7" t="s">
        <v>530</v>
      </c>
      <c r="B550" s="21" t="s">
        <v>531</v>
      </c>
      <c r="C550" s="17"/>
      <c r="D550" s="17"/>
      <c r="E550" s="17"/>
      <c r="F550" s="3">
        <f t="shared" si="126"/>
        <v>20</v>
      </c>
      <c r="G550" s="3">
        <f t="shared" si="126"/>
        <v>0</v>
      </c>
      <c r="H550" s="3">
        <f t="shared" si="120"/>
        <v>20</v>
      </c>
      <c r="I550" s="3">
        <f t="shared" si="126"/>
        <v>0</v>
      </c>
      <c r="J550" s="3">
        <f t="shared" si="121"/>
        <v>20</v>
      </c>
      <c r="K550" s="3">
        <f t="shared" si="126"/>
        <v>0</v>
      </c>
      <c r="L550" s="3">
        <f t="shared" si="122"/>
        <v>20</v>
      </c>
      <c r="M550" s="3">
        <f t="shared" si="126"/>
        <v>0</v>
      </c>
      <c r="N550" s="3">
        <f t="shared" si="123"/>
        <v>20</v>
      </c>
      <c r="O550" s="3">
        <f t="shared" si="126"/>
        <v>0</v>
      </c>
      <c r="P550" s="3">
        <f t="shared" si="124"/>
        <v>20</v>
      </c>
      <c r="Q550" s="3">
        <f t="shared" si="126"/>
        <v>0</v>
      </c>
      <c r="R550" s="3">
        <f t="shared" si="125"/>
        <v>20</v>
      </c>
    </row>
    <row r="551" spans="1:18" ht="28.9" customHeight="1" x14ac:dyDescent="0.3">
      <c r="A551" s="7" t="s">
        <v>95</v>
      </c>
      <c r="B551" s="21" t="s">
        <v>531</v>
      </c>
      <c r="C551" s="17" t="s">
        <v>28</v>
      </c>
      <c r="D551" s="17"/>
      <c r="E551" s="17"/>
      <c r="F551" s="3">
        <f t="shared" si="126"/>
        <v>20</v>
      </c>
      <c r="G551" s="3">
        <f t="shared" si="126"/>
        <v>0</v>
      </c>
      <c r="H551" s="3">
        <f t="shared" si="120"/>
        <v>20</v>
      </c>
      <c r="I551" s="3">
        <f t="shared" si="126"/>
        <v>0</v>
      </c>
      <c r="J551" s="3">
        <f t="shared" si="121"/>
        <v>20</v>
      </c>
      <c r="K551" s="3">
        <f t="shared" si="126"/>
        <v>0</v>
      </c>
      <c r="L551" s="3">
        <f t="shared" si="122"/>
        <v>20</v>
      </c>
      <c r="M551" s="3">
        <f t="shared" si="126"/>
        <v>0</v>
      </c>
      <c r="N551" s="3">
        <f t="shared" si="123"/>
        <v>20</v>
      </c>
      <c r="O551" s="3">
        <f t="shared" si="126"/>
        <v>0</v>
      </c>
      <c r="P551" s="3">
        <f t="shared" si="124"/>
        <v>20</v>
      </c>
      <c r="Q551" s="3">
        <f t="shared" si="126"/>
        <v>0</v>
      </c>
      <c r="R551" s="3">
        <f t="shared" si="125"/>
        <v>20</v>
      </c>
    </row>
    <row r="552" spans="1:18" ht="45" customHeight="1" x14ac:dyDescent="0.3">
      <c r="A552" s="7" t="s">
        <v>114</v>
      </c>
      <c r="B552" s="21" t="s">
        <v>531</v>
      </c>
      <c r="C552" s="17" t="s">
        <v>28</v>
      </c>
      <c r="D552" s="17" t="s">
        <v>115</v>
      </c>
      <c r="E552" s="17"/>
      <c r="F552" s="3">
        <f t="shared" si="126"/>
        <v>20</v>
      </c>
      <c r="G552" s="3">
        <f t="shared" si="126"/>
        <v>0</v>
      </c>
      <c r="H552" s="3">
        <f t="shared" si="120"/>
        <v>20</v>
      </c>
      <c r="I552" s="3">
        <f t="shared" si="126"/>
        <v>0</v>
      </c>
      <c r="J552" s="3">
        <f t="shared" si="121"/>
        <v>20</v>
      </c>
      <c r="K552" s="3">
        <f t="shared" si="126"/>
        <v>0</v>
      </c>
      <c r="L552" s="3">
        <f t="shared" si="122"/>
        <v>20</v>
      </c>
      <c r="M552" s="3">
        <f t="shared" si="126"/>
        <v>0</v>
      </c>
      <c r="N552" s="3">
        <f t="shared" si="123"/>
        <v>20</v>
      </c>
      <c r="O552" s="3">
        <f t="shared" si="126"/>
        <v>0</v>
      </c>
      <c r="P552" s="3">
        <f t="shared" si="124"/>
        <v>20</v>
      </c>
      <c r="Q552" s="3">
        <f t="shared" si="126"/>
        <v>0</v>
      </c>
      <c r="R552" s="3">
        <f t="shared" si="125"/>
        <v>20</v>
      </c>
    </row>
    <row r="553" spans="1:18" ht="30.75" customHeight="1" x14ac:dyDescent="0.3">
      <c r="A553" s="7" t="s">
        <v>35</v>
      </c>
      <c r="B553" s="21" t="s">
        <v>531</v>
      </c>
      <c r="C553" s="17" t="s">
        <v>28</v>
      </c>
      <c r="D553" s="17" t="s">
        <v>115</v>
      </c>
      <c r="E553" s="17" t="s">
        <v>466</v>
      </c>
      <c r="F553" s="3">
        <f t="shared" si="126"/>
        <v>20</v>
      </c>
      <c r="G553" s="3">
        <f t="shared" si="126"/>
        <v>0</v>
      </c>
      <c r="H553" s="3">
        <f t="shared" si="120"/>
        <v>20</v>
      </c>
      <c r="I553" s="3">
        <f t="shared" si="126"/>
        <v>0</v>
      </c>
      <c r="J553" s="3">
        <f t="shared" si="121"/>
        <v>20</v>
      </c>
      <c r="K553" s="3">
        <f t="shared" si="126"/>
        <v>0</v>
      </c>
      <c r="L553" s="3">
        <f t="shared" si="122"/>
        <v>20</v>
      </c>
      <c r="M553" s="3">
        <f t="shared" si="126"/>
        <v>0</v>
      </c>
      <c r="N553" s="3">
        <f t="shared" si="123"/>
        <v>20</v>
      </c>
      <c r="O553" s="3">
        <f t="shared" si="126"/>
        <v>0</v>
      </c>
      <c r="P553" s="3">
        <f t="shared" si="124"/>
        <v>20</v>
      </c>
      <c r="Q553" s="3">
        <f t="shared" si="126"/>
        <v>0</v>
      </c>
      <c r="R553" s="3">
        <f t="shared" si="125"/>
        <v>20</v>
      </c>
    </row>
    <row r="554" spans="1:18" ht="44.25" customHeight="1" x14ac:dyDescent="0.3">
      <c r="A554" s="7" t="s">
        <v>36</v>
      </c>
      <c r="B554" s="21" t="s">
        <v>531</v>
      </c>
      <c r="C554" s="17" t="s">
        <v>28</v>
      </c>
      <c r="D554" s="17" t="s">
        <v>115</v>
      </c>
      <c r="E554" s="17" t="s">
        <v>462</v>
      </c>
      <c r="F554" s="3">
        <v>20</v>
      </c>
      <c r="G554" s="3"/>
      <c r="H554" s="3">
        <f t="shared" si="120"/>
        <v>20</v>
      </c>
      <c r="I554" s="3"/>
      <c r="J554" s="3">
        <f t="shared" si="121"/>
        <v>20</v>
      </c>
      <c r="K554" s="3"/>
      <c r="L554" s="3">
        <f t="shared" si="122"/>
        <v>20</v>
      </c>
      <c r="M554" s="3"/>
      <c r="N554" s="3">
        <f t="shared" si="123"/>
        <v>20</v>
      </c>
      <c r="O554" s="3"/>
      <c r="P554" s="3">
        <f t="shared" si="124"/>
        <v>20</v>
      </c>
      <c r="Q554" s="3"/>
      <c r="R554" s="3">
        <f t="shared" si="125"/>
        <v>20</v>
      </c>
    </row>
    <row r="555" spans="1:18" ht="83.25" customHeight="1" x14ac:dyDescent="0.3">
      <c r="A555" s="6" t="s">
        <v>752</v>
      </c>
      <c r="B555" s="15" t="s">
        <v>533</v>
      </c>
      <c r="C555" s="15"/>
      <c r="D555" s="15"/>
      <c r="E555" s="15"/>
      <c r="F555" s="2">
        <f t="shared" ref="F555:Q560" si="127">F556</f>
        <v>50</v>
      </c>
      <c r="G555" s="2">
        <f t="shared" si="127"/>
        <v>0</v>
      </c>
      <c r="H555" s="3">
        <f t="shared" si="120"/>
        <v>50</v>
      </c>
      <c r="I555" s="2">
        <f t="shared" si="127"/>
        <v>0</v>
      </c>
      <c r="J555" s="3">
        <f t="shared" si="121"/>
        <v>50</v>
      </c>
      <c r="K555" s="2">
        <f t="shared" si="127"/>
        <v>0</v>
      </c>
      <c r="L555" s="3">
        <f t="shared" si="122"/>
        <v>50</v>
      </c>
      <c r="M555" s="2">
        <f t="shared" si="127"/>
        <v>0</v>
      </c>
      <c r="N555" s="3">
        <f t="shared" si="123"/>
        <v>50</v>
      </c>
      <c r="O555" s="2">
        <f t="shared" si="127"/>
        <v>0</v>
      </c>
      <c r="P555" s="3">
        <f t="shared" si="124"/>
        <v>50</v>
      </c>
      <c r="Q555" s="2">
        <f t="shared" si="127"/>
        <v>0</v>
      </c>
      <c r="R555" s="3">
        <f t="shared" si="125"/>
        <v>50</v>
      </c>
    </row>
    <row r="556" spans="1:18" ht="93.75" customHeight="1" x14ac:dyDescent="0.3">
      <c r="A556" s="7" t="s">
        <v>532</v>
      </c>
      <c r="B556" s="17" t="s">
        <v>534</v>
      </c>
      <c r="C556" s="17"/>
      <c r="D556" s="17"/>
      <c r="E556" s="17"/>
      <c r="F556" s="3">
        <f t="shared" si="127"/>
        <v>50</v>
      </c>
      <c r="G556" s="3">
        <f t="shared" si="127"/>
        <v>0</v>
      </c>
      <c r="H556" s="3">
        <f t="shared" si="120"/>
        <v>50</v>
      </c>
      <c r="I556" s="3">
        <f t="shared" si="127"/>
        <v>0</v>
      </c>
      <c r="J556" s="3">
        <f t="shared" si="121"/>
        <v>50</v>
      </c>
      <c r="K556" s="3">
        <f t="shared" si="127"/>
        <v>0</v>
      </c>
      <c r="L556" s="3">
        <f t="shared" si="122"/>
        <v>50</v>
      </c>
      <c r="M556" s="3">
        <f t="shared" si="127"/>
        <v>0</v>
      </c>
      <c r="N556" s="3">
        <f t="shared" si="123"/>
        <v>50</v>
      </c>
      <c r="O556" s="3">
        <f t="shared" si="127"/>
        <v>0</v>
      </c>
      <c r="P556" s="3">
        <f t="shared" si="124"/>
        <v>50</v>
      </c>
      <c r="Q556" s="3">
        <f t="shared" si="127"/>
        <v>0</v>
      </c>
      <c r="R556" s="3">
        <f t="shared" si="125"/>
        <v>50</v>
      </c>
    </row>
    <row r="557" spans="1:18" ht="75.75" customHeight="1" x14ac:dyDescent="0.3">
      <c r="A557" s="7" t="s">
        <v>535</v>
      </c>
      <c r="B557" s="21" t="s">
        <v>536</v>
      </c>
      <c r="C557" s="17"/>
      <c r="D557" s="17"/>
      <c r="E557" s="17"/>
      <c r="F557" s="3">
        <f t="shared" si="127"/>
        <v>50</v>
      </c>
      <c r="G557" s="3">
        <f t="shared" si="127"/>
        <v>0</v>
      </c>
      <c r="H557" s="3">
        <f t="shared" si="120"/>
        <v>50</v>
      </c>
      <c r="I557" s="3">
        <f t="shared" si="127"/>
        <v>0</v>
      </c>
      <c r="J557" s="3">
        <f t="shared" si="121"/>
        <v>50</v>
      </c>
      <c r="K557" s="3">
        <f t="shared" si="127"/>
        <v>0</v>
      </c>
      <c r="L557" s="3">
        <f t="shared" si="122"/>
        <v>50</v>
      </c>
      <c r="M557" s="3">
        <f t="shared" si="127"/>
        <v>0</v>
      </c>
      <c r="N557" s="3">
        <f t="shared" si="123"/>
        <v>50</v>
      </c>
      <c r="O557" s="3">
        <f t="shared" si="127"/>
        <v>0</v>
      </c>
      <c r="P557" s="3">
        <f t="shared" si="124"/>
        <v>50</v>
      </c>
      <c r="Q557" s="3">
        <f t="shared" si="127"/>
        <v>0</v>
      </c>
      <c r="R557" s="3">
        <f t="shared" si="125"/>
        <v>50</v>
      </c>
    </row>
    <row r="558" spans="1:18" ht="31.9" customHeight="1" x14ac:dyDescent="0.3">
      <c r="A558" s="7" t="s">
        <v>95</v>
      </c>
      <c r="B558" s="21" t="s">
        <v>536</v>
      </c>
      <c r="C558" s="17" t="s">
        <v>28</v>
      </c>
      <c r="D558" s="17"/>
      <c r="E558" s="17"/>
      <c r="F558" s="3">
        <f t="shared" si="127"/>
        <v>50</v>
      </c>
      <c r="G558" s="3">
        <f t="shared" si="127"/>
        <v>0</v>
      </c>
      <c r="H558" s="3">
        <f t="shared" si="120"/>
        <v>50</v>
      </c>
      <c r="I558" s="3">
        <f t="shared" si="127"/>
        <v>0</v>
      </c>
      <c r="J558" s="3">
        <f t="shared" si="121"/>
        <v>50</v>
      </c>
      <c r="K558" s="3">
        <f t="shared" si="127"/>
        <v>0</v>
      </c>
      <c r="L558" s="3">
        <f t="shared" si="122"/>
        <v>50</v>
      </c>
      <c r="M558" s="3">
        <f t="shared" si="127"/>
        <v>0</v>
      </c>
      <c r="N558" s="3">
        <f t="shared" si="123"/>
        <v>50</v>
      </c>
      <c r="O558" s="3">
        <f t="shared" si="127"/>
        <v>0</v>
      </c>
      <c r="P558" s="3">
        <f t="shared" si="124"/>
        <v>50</v>
      </c>
      <c r="Q558" s="3">
        <f t="shared" si="127"/>
        <v>0</v>
      </c>
      <c r="R558" s="3">
        <f t="shared" si="125"/>
        <v>50</v>
      </c>
    </row>
    <row r="559" spans="1:18" ht="45.75" customHeight="1" x14ac:dyDescent="0.3">
      <c r="A559" s="7" t="s">
        <v>114</v>
      </c>
      <c r="B559" s="21" t="s">
        <v>536</v>
      </c>
      <c r="C559" s="17" t="s">
        <v>28</v>
      </c>
      <c r="D559" s="17" t="s">
        <v>115</v>
      </c>
      <c r="E559" s="17"/>
      <c r="F559" s="3">
        <f t="shared" si="127"/>
        <v>50</v>
      </c>
      <c r="G559" s="3">
        <f t="shared" si="127"/>
        <v>0</v>
      </c>
      <c r="H559" s="3">
        <f t="shared" si="120"/>
        <v>50</v>
      </c>
      <c r="I559" s="3">
        <f t="shared" si="127"/>
        <v>0</v>
      </c>
      <c r="J559" s="3">
        <f t="shared" si="121"/>
        <v>50</v>
      </c>
      <c r="K559" s="3">
        <f t="shared" si="127"/>
        <v>0</v>
      </c>
      <c r="L559" s="3">
        <f t="shared" si="122"/>
        <v>50</v>
      </c>
      <c r="M559" s="3">
        <f t="shared" si="127"/>
        <v>0</v>
      </c>
      <c r="N559" s="3">
        <f t="shared" si="123"/>
        <v>50</v>
      </c>
      <c r="O559" s="3">
        <f t="shared" si="127"/>
        <v>0</v>
      </c>
      <c r="P559" s="3">
        <f t="shared" si="124"/>
        <v>50</v>
      </c>
      <c r="Q559" s="3">
        <f t="shared" si="127"/>
        <v>0</v>
      </c>
      <c r="R559" s="3">
        <f t="shared" si="125"/>
        <v>50</v>
      </c>
    </row>
    <row r="560" spans="1:18" ht="33.75" customHeight="1" x14ac:dyDescent="0.3">
      <c r="A560" s="7" t="s">
        <v>35</v>
      </c>
      <c r="B560" s="21" t="s">
        <v>536</v>
      </c>
      <c r="C560" s="17" t="s">
        <v>28</v>
      </c>
      <c r="D560" s="17" t="s">
        <v>115</v>
      </c>
      <c r="E560" s="17" t="s">
        <v>466</v>
      </c>
      <c r="F560" s="3">
        <f t="shared" si="127"/>
        <v>50</v>
      </c>
      <c r="G560" s="3">
        <f t="shared" si="127"/>
        <v>0</v>
      </c>
      <c r="H560" s="3">
        <f t="shared" si="120"/>
        <v>50</v>
      </c>
      <c r="I560" s="3">
        <f t="shared" si="127"/>
        <v>0</v>
      </c>
      <c r="J560" s="3">
        <f t="shared" si="121"/>
        <v>50</v>
      </c>
      <c r="K560" s="3">
        <f t="shared" si="127"/>
        <v>0</v>
      </c>
      <c r="L560" s="3">
        <f t="shared" si="122"/>
        <v>50</v>
      </c>
      <c r="M560" s="3">
        <f t="shared" si="127"/>
        <v>0</v>
      </c>
      <c r="N560" s="3">
        <f t="shared" si="123"/>
        <v>50</v>
      </c>
      <c r="O560" s="3">
        <f t="shared" si="127"/>
        <v>0</v>
      </c>
      <c r="P560" s="3">
        <f t="shared" si="124"/>
        <v>50</v>
      </c>
      <c r="Q560" s="3">
        <f t="shared" si="127"/>
        <v>0</v>
      </c>
      <c r="R560" s="3">
        <f t="shared" si="125"/>
        <v>50</v>
      </c>
    </row>
    <row r="561" spans="1:18" ht="48" customHeight="1" x14ac:dyDescent="0.3">
      <c r="A561" s="7" t="s">
        <v>36</v>
      </c>
      <c r="B561" s="21" t="s">
        <v>536</v>
      </c>
      <c r="C561" s="17" t="s">
        <v>28</v>
      </c>
      <c r="D561" s="17" t="s">
        <v>115</v>
      </c>
      <c r="E561" s="17" t="s">
        <v>462</v>
      </c>
      <c r="F561" s="3">
        <v>50</v>
      </c>
      <c r="G561" s="3"/>
      <c r="H561" s="3">
        <f t="shared" si="120"/>
        <v>50</v>
      </c>
      <c r="I561" s="3"/>
      <c r="J561" s="3">
        <f t="shared" si="121"/>
        <v>50</v>
      </c>
      <c r="K561" s="3"/>
      <c r="L561" s="3">
        <f t="shared" si="122"/>
        <v>50</v>
      </c>
      <c r="M561" s="3"/>
      <c r="N561" s="3">
        <f t="shared" si="123"/>
        <v>50</v>
      </c>
      <c r="O561" s="3"/>
      <c r="P561" s="3">
        <f t="shared" si="124"/>
        <v>50</v>
      </c>
      <c r="Q561" s="3"/>
      <c r="R561" s="3">
        <f t="shared" si="125"/>
        <v>50</v>
      </c>
    </row>
    <row r="562" spans="1:18" ht="56.25" customHeight="1" x14ac:dyDescent="0.3">
      <c r="A562" s="6" t="s">
        <v>707</v>
      </c>
      <c r="B562" s="28" t="s">
        <v>537</v>
      </c>
      <c r="C562" s="15"/>
      <c r="D562" s="15"/>
      <c r="E562" s="15"/>
      <c r="F562" s="2">
        <f t="shared" ref="F562:Q567" si="128">F563</f>
        <v>170</v>
      </c>
      <c r="G562" s="2">
        <f t="shared" si="128"/>
        <v>0</v>
      </c>
      <c r="H562" s="3">
        <f t="shared" si="120"/>
        <v>170</v>
      </c>
      <c r="I562" s="2">
        <f t="shared" si="128"/>
        <v>0</v>
      </c>
      <c r="J562" s="3">
        <f t="shared" si="121"/>
        <v>170</v>
      </c>
      <c r="K562" s="2">
        <f t="shared" si="128"/>
        <v>0</v>
      </c>
      <c r="L562" s="3">
        <f t="shared" si="122"/>
        <v>170</v>
      </c>
      <c r="M562" s="2">
        <f t="shared" si="128"/>
        <v>0</v>
      </c>
      <c r="N562" s="3">
        <f t="shared" si="123"/>
        <v>170</v>
      </c>
      <c r="O562" s="2">
        <f t="shared" si="128"/>
        <v>0</v>
      </c>
      <c r="P562" s="3">
        <f t="shared" si="124"/>
        <v>170</v>
      </c>
      <c r="Q562" s="2">
        <f t="shared" si="128"/>
        <v>0</v>
      </c>
      <c r="R562" s="3">
        <f t="shared" si="125"/>
        <v>170</v>
      </c>
    </row>
    <row r="563" spans="1:18" ht="75" customHeight="1" x14ac:dyDescent="0.3">
      <c r="A563" s="7" t="s">
        <v>708</v>
      </c>
      <c r="B563" s="21" t="s">
        <v>538</v>
      </c>
      <c r="C563" s="17"/>
      <c r="D563" s="17"/>
      <c r="E563" s="17"/>
      <c r="F563" s="3">
        <f t="shared" si="128"/>
        <v>170</v>
      </c>
      <c r="G563" s="3">
        <f t="shared" si="128"/>
        <v>0</v>
      </c>
      <c r="H563" s="3">
        <f t="shared" si="120"/>
        <v>170</v>
      </c>
      <c r="I563" s="3">
        <f t="shared" si="128"/>
        <v>0</v>
      </c>
      <c r="J563" s="3">
        <f t="shared" si="121"/>
        <v>170</v>
      </c>
      <c r="K563" s="3">
        <f t="shared" si="128"/>
        <v>0</v>
      </c>
      <c r="L563" s="3">
        <f t="shared" si="122"/>
        <v>170</v>
      </c>
      <c r="M563" s="3">
        <f t="shared" si="128"/>
        <v>0</v>
      </c>
      <c r="N563" s="3">
        <f t="shared" si="123"/>
        <v>170</v>
      </c>
      <c r="O563" s="3">
        <f t="shared" si="128"/>
        <v>0</v>
      </c>
      <c r="P563" s="3">
        <f t="shared" si="124"/>
        <v>170</v>
      </c>
      <c r="Q563" s="3">
        <f t="shared" si="128"/>
        <v>0</v>
      </c>
      <c r="R563" s="3">
        <f t="shared" si="125"/>
        <v>170</v>
      </c>
    </row>
    <row r="564" spans="1:18" ht="78.75" customHeight="1" x14ac:dyDescent="0.3">
      <c r="A564" s="7" t="s">
        <v>539</v>
      </c>
      <c r="B564" s="21" t="s">
        <v>540</v>
      </c>
      <c r="C564" s="17"/>
      <c r="D564" s="17"/>
      <c r="E564" s="17"/>
      <c r="F564" s="3">
        <f t="shared" si="128"/>
        <v>170</v>
      </c>
      <c r="G564" s="3">
        <f t="shared" si="128"/>
        <v>0</v>
      </c>
      <c r="H564" s="3">
        <f t="shared" si="120"/>
        <v>170</v>
      </c>
      <c r="I564" s="3">
        <f t="shared" si="128"/>
        <v>0</v>
      </c>
      <c r="J564" s="3">
        <f t="shared" si="121"/>
        <v>170</v>
      </c>
      <c r="K564" s="3">
        <f t="shared" si="128"/>
        <v>0</v>
      </c>
      <c r="L564" s="3">
        <f t="shared" si="122"/>
        <v>170</v>
      </c>
      <c r="M564" s="3">
        <f t="shared" si="128"/>
        <v>0</v>
      </c>
      <c r="N564" s="3">
        <f t="shared" si="123"/>
        <v>170</v>
      </c>
      <c r="O564" s="3">
        <f t="shared" si="128"/>
        <v>0</v>
      </c>
      <c r="P564" s="3">
        <f t="shared" si="124"/>
        <v>170</v>
      </c>
      <c r="Q564" s="3">
        <f t="shared" si="128"/>
        <v>0</v>
      </c>
      <c r="R564" s="3">
        <f t="shared" si="125"/>
        <v>170</v>
      </c>
    </row>
    <row r="565" spans="1:18" ht="19.5" customHeight="1" x14ac:dyDescent="0.3">
      <c r="A565" s="7" t="s">
        <v>125</v>
      </c>
      <c r="B565" s="21" t="s">
        <v>540</v>
      </c>
      <c r="C565" s="17" t="s">
        <v>40</v>
      </c>
      <c r="D565" s="17"/>
      <c r="E565" s="17"/>
      <c r="F565" s="3">
        <f t="shared" si="128"/>
        <v>170</v>
      </c>
      <c r="G565" s="3">
        <f t="shared" si="128"/>
        <v>0</v>
      </c>
      <c r="H565" s="3">
        <f t="shared" si="120"/>
        <v>170</v>
      </c>
      <c r="I565" s="3">
        <f t="shared" si="128"/>
        <v>0</v>
      </c>
      <c r="J565" s="3">
        <f t="shared" si="121"/>
        <v>170</v>
      </c>
      <c r="K565" s="3">
        <f t="shared" si="128"/>
        <v>0</v>
      </c>
      <c r="L565" s="3">
        <f t="shared" si="122"/>
        <v>170</v>
      </c>
      <c r="M565" s="3">
        <f t="shared" si="128"/>
        <v>0</v>
      </c>
      <c r="N565" s="3">
        <f t="shared" si="123"/>
        <v>170</v>
      </c>
      <c r="O565" s="3">
        <f t="shared" si="128"/>
        <v>0</v>
      </c>
      <c r="P565" s="3">
        <f t="shared" si="124"/>
        <v>170</v>
      </c>
      <c r="Q565" s="3">
        <f t="shared" si="128"/>
        <v>0</v>
      </c>
      <c r="R565" s="3">
        <f t="shared" si="125"/>
        <v>170</v>
      </c>
    </row>
    <row r="566" spans="1:18" ht="34.5" customHeight="1" x14ac:dyDescent="0.3">
      <c r="A566" s="7" t="s">
        <v>151</v>
      </c>
      <c r="B566" s="21" t="s">
        <v>540</v>
      </c>
      <c r="C566" s="17" t="s">
        <v>40</v>
      </c>
      <c r="D566" s="17" t="s">
        <v>152</v>
      </c>
      <c r="E566" s="17"/>
      <c r="F566" s="3">
        <f t="shared" si="128"/>
        <v>170</v>
      </c>
      <c r="G566" s="3">
        <f t="shared" si="128"/>
        <v>0</v>
      </c>
      <c r="H566" s="3">
        <f t="shared" si="120"/>
        <v>170</v>
      </c>
      <c r="I566" s="3">
        <f t="shared" si="128"/>
        <v>0</v>
      </c>
      <c r="J566" s="3">
        <f t="shared" si="121"/>
        <v>170</v>
      </c>
      <c r="K566" s="3">
        <f t="shared" si="128"/>
        <v>0</v>
      </c>
      <c r="L566" s="3">
        <f t="shared" si="122"/>
        <v>170</v>
      </c>
      <c r="M566" s="3">
        <f t="shared" si="128"/>
        <v>0</v>
      </c>
      <c r="N566" s="3">
        <f t="shared" si="123"/>
        <v>170</v>
      </c>
      <c r="O566" s="3">
        <f t="shared" si="128"/>
        <v>0</v>
      </c>
      <c r="P566" s="3">
        <f t="shared" si="124"/>
        <v>170</v>
      </c>
      <c r="Q566" s="3">
        <f t="shared" si="128"/>
        <v>0</v>
      </c>
      <c r="R566" s="3">
        <f t="shared" si="125"/>
        <v>170</v>
      </c>
    </row>
    <row r="567" spans="1:18" ht="49.5" customHeight="1" x14ac:dyDescent="0.3">
      <c r="A567" s="7" t="s">
        <v>123</v>
      </c>
      <c r="B567" s="21" t="s">
        <v>540</v>
      </c>
      <c r="C567" s="17" t="s">
        <v>40</v>
      </c>
      <c r="D567" s="17" t="s">
        <v>152</v>
      </c>
      <c r="E567" s="17" t="s">
        <v>482</v>
      </c>
      <c r="F567" s="3">
        <f t="shared" si="128"/>
        <v>170</v>
      </c>
      <c r="G567" s="3">
        <f t="shared" si="128"/>
        <v>0</v>
      </c>
      <c r="H567" s="3">
        <f t="shared" si="120"/>
        <v>170</v>
      </c>
      <c r="I567" s="3">
        <f t="shared" si="128"/>
        <v>0</v>
      </c>
      <c r="J567" s="3">
        <f t="shared" si="121"/>
        <v>170</v>
      </c>
      <c r="K567" s="3">
        <f t="shared" si="128"/>
        <v>0</v>
      </c>
      <c r="L567" s="3">
        <f t="shared" si="122"/>
        <v>170</v>
      </c>
      <c r="M567" s="3">
        <f t="shared" si="128"/>
        <v>0</v>
      </c>
      <c r="N567" s="3">
        <f t="shared" si="123"/>
        <v>170</v>
      </c>
      <c r="O567" s="3">
        <f t="shared" si="128"/>
        <v>0</v>
      </c>
      <c r="P567" s="3">
        <f t="shared" si="124"/>
        <v>170</v>
      </c>
      <c r="Q567" s="3">
        <f t="shared" si="128"/>
        <v>0</v>
      </c>
      <c r="R567" s="3">
        <f t="shared" si="125"/>
        <v>170</v>
      </c>
    </row>
    <row r="568" spans="1:18" ht="17.25" customHeight="1" x14ac:dyDescent="0.3">
      <c r="A568" s="7" t="s">
        <v>131</v>
      </c>
      <c r="B568" s="21" t="s">
        <v>540</v>
      </c>
      <c r="C568" s="17" t="s">
        <v>40</v>
      </c>
      <c r="D568" s="17" t="s">
        <v>152</v>
      </c>
      <c r="E568" s="17" t="s">
        <v>483</v>
      </c>
      <c r="F568" s="3">
        <v>170</v>
      </c>
      <c r="G568" s="3"/>
      <c r="H568" s="3">
        <f t="shared" si="120"/>
        <v>170</v>
      </c>
      <c r="I568" s="3"/>
      <c r="J568" s="3">
        <f t="shared" si="121"/>
        <v>170</v>
      </c>
      <c r="K568" s="3"/>
      <c r="L568" s="3">
        <f t="shared" si="122"/>
        <v>170</v>
      </c>
      <c r="M568" s="3"/>
      <c r="N568" s="3">
        <f t="shared" si="123"/>
        <v>170</v>
      </c>
      <c r="O568" s="3"/>
      <c r="P568" s="3">
        <f t="shared" si="124"/>
        <v>170</v>
      </c>
      <c r="Q568" s="3"/>
      <c r="R568" s="3">
        <f t="shared" si="125"/>
        <v>170</v>
      </c>
    </row>
    <row r="569" spans="1:18" ht="81.75" customHeight="1" x14ac:dyDescent="0.3">
      <c r="A569" s="6" t="s">
        <v>720</v>
      </c>
      <c r="B569" s="28" t="s">
        <v>564</v>
      </c>
      <c r="C569" s="15"/>
      <c r="D569" s="15"/>
      <c r="E569" s="15"/>
      <c r="F569" s="3">
        <f t="shared" ref="F569:Q574" si="129">F570</f>
        <v>395</v>
      </c>
      <c r="G569" s="3">
        <f t="shared" si="129"/>
        <v>0</v>
      </c>
      <c r="H569" s="3">
        <f t="shared" si="120"/>
        <v>395</v>
      </c>
      <c r="I569" s="3">
        <f t="shared" si="129"/>
        <v>0</v>
      </c>
      <c r="J569" s="3">
        <f t="shared" si="121"/>
        <v>395</v>
      </c>
      <c r="K569" s="3">
        <f t="shared" si="129"/>
        <v>-30</v>
      </c>
      <c r="L569" s="3">
        <f t="shared" si="122"/>
        <v>365</v>
      </c>
      <c r="M569" s="3">
        <f t="shared" si="129"/>
        <v>0</v>
      </c>
      <c r="N569" s="3">
        <f t="shared" si="123"/>
        <v>365</v>
      </c>
      <c r="O569" s="3">
        <f t="shared" si="129"/>
        <v>0</v>
      </c>
      <c r="P569" s="3">
        <f t="shared" si="124"/>
        <v>365</v>
      </c>
      <c r="Q569" s="3">
        <f t="shared" si="129"/>
        <v>0</v>
      </c>
      <c r="R569" s="3">
        <f t="shared" si="125"/>
        <v>365</v>
      </c>
    </row>
    <row r="570" spans="1:18" ht="120" x14ac:dyDescent="0.3">
      <c r="A570" s="7" t="s">
        <v>753</v>
      </c>
      <c r="B570" s="21" t="s">
        <v>566</v>
      </c>
      <c r="C570" s="17"/>
      <c r="D570" s="17"/>
      <c r="E570" s="17"/>
      <c r="F570" s="3">
        <f t="shared" si="129"/>
        <v>395</v>
      </c>
      <c r="G570" s="3">
        <f t="shared" si="129"/>
        <v>0</v>
      </c>
      <c r="H570" s="3">
        <f t="shared" si="120"/>
        <v>395</v>
      </c>
      <c r="I570" s="3">
        <f t="shared" si="129"/>
        <v>0</v>
      </c>
      <c r="J570" s="3">
        <f t="shared" si="121"/>
        <v>395</v>
      </c>
      <c r="K570" s="3">
        <f t="shared" si="129"/>
        <v>-30</v>
      </c>
      <c r="L570" s="3">
        <f t="shared" si="122"/>
        <v>365</v>
      </c>
      <c r="M570" s="3">
        <f t="shared" si="129"/>
        <v>0</v>
      </c>
      <c r="N570" s="3">
        <f t="shared" si="123"/>
        <v>365</v>
      </c>
      <c r="O570" s="3">
        <f t="shared" si="129"/>
        <v>0</v>
      </c>
      <c r="P570" s="3">
        <f t="shared" si="124"/>
        <v>365</v>
      </c>
      <c r="Q570" s="3">
        <f t="shared" si="129"/>
        <v>0</v>
      </c>
      <c r="R570" s="3">
        <f t="shared" si="125"/>
        <v>365</v>
      </c>
    </row>
    <row r="571" spans="1:18" ht="45.75" customHeight="1" x14ac:dyDescent="0.3">
      <c r="A571" s="7" t="s">
        <v>567</v>
      </c>
      <c r="B571" s="21" t="s">
        <v>565</v>
      </c>
      <c r="C571" s="17"/>
      <c r="D571" s="17"/>
      <c r="E571" s="17"/>
      <c r="F571" s="3">
        <f t="shared" si="129"/>
        <v>395</v>
      </c>
      <c r="G571" s="3">
        <f t="shared" si="129"/>
        <v>0</v>
      </c>
      <c r="H571" s="3">
        <f t="shared" si="120"/>
        <v>395</v>
      </c>
      <c r="I571" s="3">
        <f t="shared" si="129"/>
        <v>0</v>
      </c>
      <c r="J571" s="3">
        <f t="shared" si="121"/>
        <v>395</v>
      </c>
      <c r="K571" s="3">
        <f t="shared" si="129"/>
        <v>-30</v>
      </c>
      <c r="L571" s="3">
        <f t="shared" si="122"/>
        <v>365</v>
      </c>
      <c r="M571" s="3">
        <f t="shared" si="129"/>
        <v>0</v>
      </c>
      <c r="N571" s="3">
        <f t="shared" si="123"/>
        <v>365</v>
      </c>
      <c r="O571" s="3">
        <f t="shared" si="129"/>
        <v>0</v>
      </c>
      <c r="P571" s="3">
        <f t="shared" si="124"/>
        <v>365</v>
      </c>
      <c r="Q571" s="3">
        <f t="shared" si="129"/>
        <v>0</v>
      </c>
      <c r="R571" s="3">
        <f t="shared" si="125"/>
        <v>365</v>
      </c>
    </row>
    <row r="572" spans="1:18" ht="21.75" customHeight="1" x14ac:dyDescent="0.3">
      <c r="A572" s="7" t="s">
        <v>125</v>
      </c>
      <c r="B572" s="21" t="s">
        <v>565</v>
      </c>
      <c r="C572" s="17" t="s">
        <v>40</v>
      </c>
      <c r="D572" s="17"/>
      <c r="E572" s="17"/>
      <c r="F572" s="3">
        <f t="shared" si="129"/>
        <v>395</v>
      </c>
      <c r="G572" s="3">
        <f t="shared" si="129"/>
        <v>0</v>
      </c>
      <c r="H572" s="3">
        <f t="shared" si="120"/>
        <v>395</v>
      </c>
      <c r="I572" s="3">
        <f t="shared" si="129"/>
        <v>0</v>
      </c>
      <c r="J572" s="3">
        <f t="shared" si="121"/>
        <v>395</v>
      </c>
      <c r="K572" s="3">
        <f t="shared" si="129"/>
        <v>-30</v>
      </c>
      <c r="L572" s="3">
        <f t="shared" si="122"/>
        <v>365</v>
      </c>
      <c r="M572" s="3">
        <f t="shared" si="129"/>
        <v>0</v>
      </c>
      <c r="N572" s="3">
        <f t="shared" si="123"/>
        <v>365</v>
      </c>
      <c r="O572" s="3">
        <f t="shared" si="129"/>
        <v>0</v>
      </c>
      <c r="P572" s="3">
        <f t="shared" si="124"/>
        <v>365</v>
      </c>
      <c r="Q572" s="3">
        <f t="shared" si="129"/>
        <v>0</v>
      </c>
      <c r="R572" s="3">
        <f t="shared" si="125"/>
        <v>365</v>
      </c>
    </row>
    <row r="573" spans="1:18" ht="30" x14ac:dyDescent="0.3">
      <c r="A573" s="7" t="s">
        <v>151</v>
      </c>
      <c r="B573" s="21" t="s">
        <v>565</v>
      </c>
      <c r="C573" s="17" t="s">
        <v>40</v>
      </c>
      <c r="D573" s="17" t="s">
        <v>152</v>
      </c>
      <c r="E573" s="17"/>
      <c r="F573" s="3">
        <f t="shared" si="129"/>
        <v>395</v>
      </c>
      <c r="G573" s="3">
        <f t="shared" si="129"/>
        <v>0</v>
      </c>
      <c r="H573" s="3">
        <f t="shared" si="120"/>
        <v>395</v>
      </c>
      <c r="I573" s="3">
        <f t="shared" si="129"/>
        <v>0</v>
      </c>
      <c r="J573" s="3">
        <f t="shared" si="121"/>
        <v>395</v>
      </c>
      <c r="K573" s="3">
        <f t="shared" si="129"/>
        <v>-30</v>
      </c>
      <c r="L573" s="3">
        <f t="shared" si="122"/>
        <v>365</v>
      </c>
      <c r="M573" s="3">
        <f t="shared" si="129"/>
        <v>0</v>
      </c>
      <c r="N573" s="3">
        <f t="shared" si="123"/>
        <v>365</v>
      </c>
      <c r="O573" s="3">
        <f t="shared" si="129"/>
        <v>0</v>
      </c>
      <c r="P573" s="3">
        <f t="shared" si="124"/>
        <v>365</v>
      </c>
      <c r="Q573" s="3">
        <f t="shared" si="129"/>
        <v>0</v>
      </c>
      <c r="R573" s="3">
        <f t="shared" si="125"/>
        <v>365</v>
      </c>
    </row>
    <row r="574" spans="1:18" ht="43.5" customHeight="1" x14ac:dyDescent="0.3">
      <c r="A574" s="7" t="s">
        <v>123</v>
      </c>
      <c r="B574" s="21" t="s">
        <v>565</v>
      </c>
      <c r="C574" s="17" t="s">
        <v>40</v>
      </c>
      <c r="D574" s="17" t="s">
        <v>152</v>
      </c>
      <c r="E574" s="17" t="s">
        <v>482</v>
      </c>
      <c r="F574" s="3">
        <f t="shared" si="129"/>
        <v>395</v>
      </c>
      <c r="G574" s="3">
        <f t="shared" si="129"/>
        <v>0</v>
      </c>
      <c r="H574" s="3">
        <f t="shared" si="120"/>
        <v>395</v>
      </c>
      <c r="I574" s="3">
        <f t="shared" si="129"/>
        <v>0</v>
      </c>
      <c r="J574" s="3">
        <f t="shared" si="121"/>
        <v>395</v>
      </c>
      <c r="K574" s="3">
        <f t="shared" si="129"/>
        <v>-30</v>
      </c>
      <c r="L574" s="3">
        <f t="shared" si="122"/>
        <v>365</v>
      </c>
      <c r="M574" s="3">
        <f t="shared" si="129"/>
        <v>0</v>
      </c>
      <c r="N574" s="3">
        <f t="shared" si="123"/>
        <v>365</v>
      </c>
      <c r="O574" s="3">
        <f t="shared" si="129"/>
        <v>0</v>
      </c>
      <c r="P574" s="3">
        <f t="shared" si="124"/>
        <v>365</v>
      </c>
      <c r="Q574" s="3">
        <f t="shared" si="129"/>
        <v>0</v>
      </c>
      <c r="R574" s="3">
        <f t="shared" si="125"/>
        <v>365</v>
      </c>
    </row>
    <row r="575" spans="1:18" x14ac:dyDescent="0.3">
      <c r="A575" s="7" t="s">
        <v>131</v>
      </c>
      <c r="B575" s="21" t="s">
        <v>565</v>
      </c>
      <c r="C575" s="17" t="s">
        <v>40</v>
      </c>
      <c r="D575" s="17" t="s">
        <v>152</v>
      </c>
      <c r="E575" s="17" t="s">
        <v>483</v>
      </c>
      <c r="F575" s="3">
        <v>395</v>
      </c>
      <c r="G575" s="3"/>
      <c r="H575" s="3">
        <f t="shared" si="120"/>
        <v>395</v>
      </c>
      <c r="I575" s="3"/>
      <c r="J575" s="3">
        <f t="shared" si="121"/>
        <v>395</v>
      </c>
      <c r="K575" s="3">
        <v>-30</v>
      </c>
      <c r="L575" s="3">
        <f t="shared" si="122"/>
        <v>365</v>
      </c>
      <c r="M575" s="3"/>
      <c r="N575" s="3">
        <f t="shared" si="123"/>
        <v>365</v>
      </c>
      <c r="O575" s="3"/>
      <c r="P575" s="3">
        <f t="shared" si="124"/>
        <v>365</v>
      </c>
      <c r="Q575" s="3"/>
      <c r="R575" s="3">
        <f t="shared" si="125"/>
        <v>365</v>
      </c>
    </row>
    <row r="576" spans="1:18" s="42" customFormat="1" ht="51" x14ac:dyDescent="0.3">
      <c r="A576" s="6" t="s">
        <v>721</v>
      </c>
      <c r="B576" s="28" t="s">
        <v>602</v>
      </c>
      <c r="C576" s="15"/>
      <c r="D576" s="15"/>
      <c r="E576" s="15"/>
      <c r="F576" s="2">
        <f t="shared" ref="F576:Q581" si="130">F577</f>
        <v>880</v>
      </c>
      <c r="G576" s="2">
        <f t="shared" si="130"/>
        <v>0</v>
      </c>
      <c r="H576" s="3">
        <f t="shared" si="120"/>
        <v>880</v>
      </c>
      <c r="I576" s="2">
        <f t="shared" si="130"/>
        <v>0</v>
      </c>
      <c r="J576" s="3">
        <f t="shared" si="121"/>
        <v>880</v>
      </c>
      <c r="K576" s="2">
        <f t="shared" si="130"/>
        <v>0</v>
      </c>
      <c r="L576" s="3">
        <f t="shared" si="122"/>
        <v>880</v>
      </c>
      <c r="M576" s="2">
        <f t="shared" si="130"/>
        <v>0</v>
      </c>
      <c r="N576" s="3">
        <f t="shared" si="123"/>
        <v>880</v>
      </c>
      <c r="O576" s="2">
        <f t="shared" si="130"/>
        <v>0</v>
      </c>
      <c r="P576" s="3">
        <f t="shared" si="124"/>
        <v>880</v>
      </c>
      <c r="Q576" s="2">
        <f t="shared" si="130"/>
        <v>0</v>
      </c>
      <c r="R576" s="3">
        <f t="shared" si="125"/>
        <v>880</v>
      </c>
    </row>
    <row r="577" spans="1:18" ht="90" x14ac:dyDescent="0.3">
      <c r="A577" s="7" t="s">
        <v>604</v>
      </c>
      <c r="B577" s="29" t="s">
        <v>603</v>
      </c>
      <c r="C577" s="17"/>
      <c r="D577" s="17"/>
      <c r="E577" s="17"/>
      <c r="F577" s="3">
        <f t="shared" si="130"/>
        <v>880</v>
      </c>
      <c r="G577" s="3">
        <f t="shared" si="130"/>
        <v>0</v>
      </c>
      <c r="H577" s="3">
        <f t="shared" si="120"/>
        <v>880</v>
      </c>
      <c r="I577" s="3">
        <f t="shared" si="130"/>
        <v>0</v>
      </c>
      <c r="J577" s="3">
        <f t="shared" si="121"/>
        <v>880</v>
      </c>
      <c r="K577" s="3">
        <f t="shared" si="130"/>
        <v>0</v>
      </c>
      <c r="L577" s="3">
        <f t="shared" si="122"/>
        <v>880</v>
      </c>
      <c r="M577" s="3">
        <f t="shared" si="130"/>
        <v>0</v>
      </c>
      <c r="N577" s="3">
        <f t="shared" si="123"/>
        <v>880</v>
      </c>
      <c r="O577" s="3">
        <f t="shared" si="130"/>
        <v>0</v>
      </c>
      <c r="P577" s="3">
        <f t="shared" si="124"/>
        <v>880</v>
      </c>
      <c r="Q577" s="3">
        <f t="shared" si="130"/>
        <v>0</v>
      </c>
      <c r="R577" s="3">
        <f t="shared" si="125"/>
        <v>880</v>
      </c>
    </row>
    <row r="578" spans="1:18" ht="45" x14ac:dyDescent="0.3">
      <c r="A578" s="7" t="s">
        <v>605</v>
      </c>
      <c r="B578" s="29" t="s">
        <v>606</v>
      </c>
      <c r="C578" s="17"/>
      <c r="D578" s="17"/>
      <c r="E578" s="17"/>
      <c r="F578" s="3">
        <f t="shared" si="130"/>
        <v>880</v>
      </c>
      <c r="G578" s="3">
        <f t="shared" si="130"/>
        <v>0</v>
      </c>
      <c r="H578" s="3">
        <f t="shared" si="120"/>
        <v>880</v>
      </c>
      <c r="I578" s="3">
        <f t="shared" si="130"/>
        <v>0</v>
      </c>
      <c r="J578" s="3">
        <f t="shared" si="121"/>
        <v>880</v>
      </c>
      <c r="K578" s="3">
        <f t="shared" si="130"/>
        <v>0</v>
      </c>
      <c r="L578" s="3">
        <f t="shared" si="122"/>
        <v>880</v>
      </c>
      <c r="M578" s="3">
        <f t="shared" si="130"/>
        <v>0</v>
      </c>
      <c r="N578" s="3">
        <f t="shared" si="123"/>
        <v>880</v>
      </c>
      <c r="O578" s="3">
        <f t="shared" si="130"/>
        <v>0</v>
      </c>
      <c r="P578" s="3">
        <f t="shared" si="124"/>
        <v>880</v>
      </c>
      <c r="Q578" s="3">
        <f t="shared" si="130"/>
        <v>0</v>
      </c>
      <c r="R578" s="3">
        <f t="shared" si="125"/>
        <v>880</v>
      </c>
    </row>
    <row r="579" spans="1:18" ht="20.45" customHeight="1" x14ac:dyDescent="0.3">
      <c r="A579" s="25" t="s">
        <v>10</v>
      </c>
      <c r="B579" s="29" t="s">
        <v>606</v>
      </c>
      <c r="C579" s="17" t="s">
        <v>11</v>
      </c>
      <c r="D579" s="17"/>
      <c r="E579" s="17"/>
      <c r="F579" s="3">
        <f t="shared" si="130"/>
        <v>880</v>
      </c>
      <c r="G579" s="3">
        <f t="shared" si="130"/>
        <v>0</v>
      </c>
      <c r="H579" s="3">
        <f t="shared" si="120"/>
        <v>880</v>
      </c>
      <c r="I579" s="3">
        <f t="shared" si="130"/>
        <v>0</v>
      </c>
      <c r="J579" s="3">
        <f t="shared" si="121"/>
        <v>880</v>
      </c>
      <c r="K579" s="3">
        <f t="shared" si="130"/>
        <v>0</v>
      </c>
      <c r="L579" s="3">
        <f t="shared" si="122"/>
        <v>880</v>
      </c>
      <c r="M579" s="3">
        <f t="shared" si="130"/>
        <v>0</v>
      </c>
      <c r="N579" s="3">
        <f t="shared" si="123"/>
        <v>880</v>
      </c>
      <c r="O579" s="3">
        <f t="shared" si="130"/>
        <v>0</v>
      </c>
      <c r="P579" s="3">
        <f t="shared" si="124"/>
        <v>880</v>
      </c>
      <c r="Q579" s="3">
        <f t="shared" si="130"/>
        <v>0</v>
      </c>
      <c r="R579" s="3">
        <f t="shared" si="125"/>
        <v>880</v>
      </c>
    </row>
    <row r="580" spans="1:18" x14ac:dyDescent="0.3">
      <c r="A580" s="7" t="s">
        <v>68</v>
      </c>
      <c r="B580" s="29" t="s">
        <v>606</v>
      </c>
      <c r="C580" s="17" t="s">
        <v>11</v>
      </c>
      <c r="D580" s="17" t="s">
        <v>88</v>
      </c>
      <c r="E580" s="17"/>
      <c r="F580" s="3">
        <f t="shared" si="130"/>
        <v>880</v>
      </c>
      <c r="G580" s="3">
        <f t="shared" si="130"/>
        <v>0</v>
      </c>
      <c r="H580" s="3">
        <f t="shared" si="120"/>
        <v>880</v>
      </c>
      <c r="I580" s="3">
        <f t="shared" si="130"/>
        <v>0</v>
      </c>
      <c r="J580" s="3">
        <f t="shared" si="121"/>
        <v>880</v>
      </c>
      <c r="K580" s="3">
        <f t="shared" si="130"/>
        <v>0</v>
      </c>
      <c r="L580" s="3">
        <f t="shared" si="122"/>
        <v>880</v>
      </c>
      <c r="M580" s="3">
        <f t="shared" si="130"/>
        <v>0</v>
      </c>
      <c r="N580" s="3">
        <f t="shared" si="123"/>
        <v>880</v>
      </c>
      <c r="O580" s="3">
        <f t="shared" si="130"/>
        <v>0</v>
      </c>
      <c r="P580" s="3">
        <f t="shared" si="124"/>
        <v>880</v>
      </c>
      <c r="Q580" s="3">
        <f t="shared" si="130"/>
        <v>0</v>
      </c>
      <c r="R580" s="3">
        <f t="shared" si="125"/>
        <v>880</v>
      </c>
    </row>
    <row r="581" spans="1:18" ht="30" x14ac:dyDescent="0.3">
      <c r="A581" s="7" t="s">
        <v>35</v>
      </c>
      <c r="B581" s="29" t="s">
        <v>606</v>
      </c>
      <c r="C581" s="17" t="s">
        <v>11</v>
      </c>
      <c r="D581" s="17" t="s">
        <v>88</v>
      </c>
      <c r="E581" s="17" t="s">
        <v>466</v>
      </c>
      <c r="F581" s="3">
        <f t="shared" si="130"/>
        <v>880</v>
      </c>
      <c r="G581" s="3">
        <f t="shared" si="130"/>
        <v>0</v>
      </c>
      <c r="H581" s="3">
        <f t="shared" si="120"/>
        <v>880</v>
      </c>
      <c r="I581" s="3">
        <f t="shared" si="130"/>
        <v>0</v>
      </c>
      <c r="J581" s="3">
        <f t="shared" si="121"/>
        <v>880</v>
      </c>
      <c r="K581" s="3">
        <f t="shared" si="130"/>
        <v>0</v>
      </c>
      <c r="L581" s="3">
        <f t="shared" si="122"/>
        <v>880</v>
      </c>
      <c r="M581" s="3">
        <f t="shared" si="130"/>
        <v>0</v>
      </c>
      <c r="N581" s="3">
        <f t="shared" si="123"/>
        <v>880</v>
      </c>
      <c r="O581" s="3">
        <f t="shared" si="130"/>
        <v>0</v>
      </c>
      <c r="P581" s="3">
        <f t="shared" si="124"/>
        <v>880</v>
      </c>
      <c r="Q581" s="3">
        <f t="shared" si="130"/>
        <v>0</v>
      </c>
      <c r="R581" s="3">
        <f t="shared" si="125"/>
        <v>880</v>
      </c>
    </row>
    <row r="582" spans="1:18" ht="45" x14ac:dyDescent="0.3">
      <c r="A582" s="7" t="s">
        <v>36</v>
      </c>
      <c r="B582" s="29" t="s">
        <v>606</v>
      </c>
      <c r="C582" s="17" t="s">
        <v>11</v>
      </c>
      <c r="D582" s="17" t="s">
        <v>88</v>
      </c>
      <c r="E582" s="17" t="s">
        <v>462</v>
      </c>
      <c r="F582" s="3">
        <v>880</v>
      </c>
      <c r="G582" s="3"/>
      <c r="H582" s="3">
        <f t="shared" si="120"/>
        <v>880</v>
      </c>
      <c r="I582" s="3"/>
      <c r="J582" s="3">
        <f t="shared" si="121"/>
        <v>880</v>
      </c>
      <c r="K582" s="3"/>
      <c r="L582" s="3">
        <f t="shared" si="122"/>
        <v>880</v>
      </c>
      <c r="M582" s="3"/>
      <c r="N582" s="3">
        <f t="shared" si="123"/>
        <v>880</v>
      </c>
      <c r="O582" s="3"/>
      <c r="P582" s="3">
        <f t="shared" si="124"/>
        <v>880</v>
      </c>
      <c r="Q582" s="3"/>
      <c r="R582" s="3">
        <f t="shared" si="125"/>
        <v>880</v>
      </c>
    </row>
    <row r="583" spans="1:18" ht="38.25" x14ac:dyDescent="0.3">
      <c r="A583" s="6" t="s">
        <v>777</v>
      </c>
      <c r="B583" s="28" t="s">
        <v>778</v>
      </c>
      <c r="C583" s="17"/>
      <c r="D583" s="17"/>
      <c r="E583" s="17"/>
      <c r="F583" s="3"/>
      <c r="G583" s="2">
        <f>G584</f>
        <v>17050</v>
      </c>
      <c r="H583" s="3">
        <f t="shared" si="120"/>
        <v>17050</v>
      </c>
      <c r="I583" s="2">
        <f>I584</f>
        <v>0</v>
      </c>
      <c r="J583" s="3">
        <f t="shared" si="121"/>
        <v>17050</v>
      </c>
      <c r="K583" s="2">
        <f>K584</f>
        <v>0</v>
      </c>
      <c r="L583" s="3">
        <f t="shared" si="122"/>
        <v>17050</v>
      </c>
      <c r="M583" s="2">
        <f>M584</f>
        <v>0</v>
      </c>
      <c r="N583" s="3">
        <f t="shared" si="123"/>
        <v>17050</v>
      </c>
      <c r="O583" s="2">
        <f>O584</f>
        <v>0</v>
      </c>
      <c r="P583" s="3">
        <f t="shared" si="124"/>
        <v>17050</v>
      </c>
      <c r="Q583" s="2">
        <f>Q584</f>
        <v>0</v>
      </c>
      <c r="R583" s="3">
        <f t="shared" si="125"/>
        <v>17050</v>
      </c>
    </row>
    <row r="584" spans="1:18" ht="75" x14ac:dyDescent="0.3">
      <c r="A584" s="7" t="s">
        <v>779</v>
      </c>
      <c r="B584" s="21" t="s">
        <v>780</v>
      </c>
      <c r="C584" s="17"/>
      <c r="D584" s="17"/>
      <c r="E584" s="17"/>
      <c r="F584" s="3"/>
      <c r="G584" s="3">
        <f>G585+G590</f>
        <v>17050</v>
      </c>
      <c r="H584" s="3">
        <f t="shared" si="120"/>
        <v>17050</v>
      </c>
      <c r="I584" s="3">
        <f>I585+I590</f>
        <v>0</v>
      </c>
      <c r="J584" s="3">
        <f t="shared" si="121"/>
        <v>17050</v>
      </c>
      <c r="K584" s="3">
        <f>K585+K590</f>
        <v>0</v>
      </c>
      <c r="L584" s="3">
        <f t="shared" si="122"/>
        <v>17050</v>
      </c>
      <c r="M584" s="3">
        <f>M585+M590</f>
        <v>0</v>
      </c>
      <c r="N584" s="3">
        <f t="shared" si="123"/>
        <v>17050</v>
      </c>
      <c r="O584" s="3">
        <f>O585+O590</f>
        <v>0</v>
      </c>
      <c r="P584" s="3">
        <f t="shared" si="124"/>
        <v>17050</v>
      </c>
      <c r="Q584" s="3">
        <f>Q585+Q590</f>
        <v>0</v>
      </c>
      <c r="R584" s="3">
        <f t="shared" si="125"/>
        <v>17050</v>
      </c>
    </row>
    <row r="585" spans="1:18" ht="60" x14ac:dyDescent="0.3">
      <c r="A585" s="7" t="s">
        <v>784</v>
      </c>
      <c r="B585" s="21" t="s">
        <v>781</v>
      </c>
      <c r="C585" s="17"/>
      <c r="D585" s="17"/>
      <c r="E585" s="17"/>
      <c r="F585" s="3"/>
      <c r="G585" s="3">
        <f>G586</f>
        <v>15500</v>
      </c>
      <c r="H585" s="3">
        <f t="shared" si="120"/>
        <v>15500</v>
      </c>
      <c r="I585" s="3">
        <f>I586</f>
        <v>0</v>
      </c>
      <c r="J585" s="3">
        <f t="shared" si="121"/>
        <v>15500</v>
      </c>
      <c r="K585" s="3">
        <f>K586</f>
        <v>0</v>
      </c>
      <c r="L585" s="3">
        <f t="shared" si="122"/>
        <v>15500</v>
      </c>
      <c r="M585" s="3">
        <f>M586</f>
        <v>0</v>
      </c>
      <c r="N585" s="3">
        <f t="shared" si="123"/>
        <v>15500</v>
      </c>
      <c r="O585" s="3">
        <f>O586</f>
        <v>0</v>
      </c>
      <c r="P585" s="3">
        <f t="shared" si="124"/>
        <v>15500</v>
      </c>
      <c r="Q585" s="3">
        <f>Q586</f>
        <v>0</v>
      </c>
      <c r="R585" s="3">
        <f t="shared" si="125"/>
        <v>15500</v>
      </c>
    </row>
    <row r="586" spans="1:18" x14ac:dyDescent="0.3">
      <c r="A586" s="7" t="s">
        <v>166</v>
      </c>
      <c r="B586" s="21" t="s">
        <v>781</v>
      </c>
      <c r="C586" s="17" t="s">
        <v>167</v>
      </c>
      <c r="D586" s="17"/>
      <c r="E586" s="17"/>
      <c r="F586" s="3"/>
      <c r="G586" s="3">
        <f>G587</f>
        <v>15500</v>
      </c>
      <c r="H586" s="3">
        <f t="shared" si="120"/>
        <v>15500</v>
      </c>
      <c r="I586" s="3">
        <f>I587</f>
        <v>0</v>
      </c>
      <c r="J586" s="3">
        <f t="shared" si="121"/>
        <v>15500</v>
      </c>
      <c r="K586" s="3">
        <f>K587</f>
        <v>0</v>
      </c>
      <c r="L586" s="3">
        <f t="shared" si="122"/>
        <v>15500</v>
      </c>
      <c r="M586" s="3">
        <f>M587</f>
        <v>0</v>
      </c>
      <c r="N586" s="3">
        <f t="shared" si="123"/>
        <v>15500</v>
      </c>
      <c r="O586" s="3">
        <f>O587</f>
        <v>0</v>
      </c>
      <c r="P586" s="3">
        <f t="shared" si="124"/>
        <v>15500</v>
      </c>
      <c r="Q586" s="3">
        <f>Q587</f>
        <v>0</v>
      </c>
      <c r="R586" s="3">
        <f t="shared" si="125"/>
        <v>15500</v>
      </c>
    </row>
    <row r="587" spans="1:18" x14ac:dyDescent="0.3">
      <c r="A587" s="7" t="s">
        <v>775</v>
      </c>
      <c r="B587" s="21" t="s">
        <v>781</v>
      </c>
      <c r="C587" s="17" t="s">
        <v>167</v>
      </c>
      <c r="D587" s="17" t="s">
        <v>28</v>
      </c>
      <c r="E587" s="17" t="s">
        <v>14</v>
      </c>
      <c r="F587" s="3"/>
      <c r="G587" s="3">
        <f>G588</f>
        <v>15500</v>
      </c>
      <c r="H587" s="3">
        <f t="shared" si="120"/>
        <v>15500</v>
      </c>
      <c r="I587" s="3">
        <f>I588</f>
        <v>0</v>
      </c>
      <c r="J587" s="3">
        <f t="shared" si="121"/>
        <v>15500</v>
      </c>
      <c r="K587" s="3">
        <f>K588</f>
        <v>0</v>
      </c>
      <c r="L587" s="3">
        <f t="shared" si="122"/>
        <v>15500</v>
      </c>
      <c r="M587" s="3">
        <f>M588</f>
        <v>0</v>
      </c>
      <c r="N587" s="3">
        <f t="shared" si="123"/>
        <v>15500</v>
      </c>
      <c r="O587" s="3">
        <f>O588</f>
        <v>0</v>
      </c>
      <c r="P587" s="3">
        <f t="shared" si="124"/>
        <v>15500</v>
      </c>
      <c r="Q587" s="3">
        <f>Q588</f>
        <v>0</v>
      </c>
      <c r="R587" s="3">
        <f t="shared" si="125"/>
        <v>15500</v>
      </c>
    </row>
    <row r="588" spans="1:18" x14ac:dyDescent="0.3">
      <c r="A588" s="7" t="s">
        <v>93</v>
      </c>
      <c r="B588" s="21" t="s">
        <v>781</v>
      </c>
      <c r="C588" s="17" t="s">
        <v>167</v>
      </c>
      <c r="D588" s="17" t="s">
        <v>28</v>
      </c>
      <c r="E588" s="17">
        <v>500</v>
      </c>
      <c r="F588" s="3"/>
      <c r="G588" s="3">
        <f>G589</f>
        <v>15500</v>
      </c>
      <c r="H588" s="3">
        <f t="shared" si="120"/>
        <v>15500</v>
      </c>
      <c r="I588" s="3">
        <f>I589</f>
        <v>0</v>
      </c>
      <c r="J588" s="3">
        <f t="shared" si="121"/>
        <v>15500</v>
      </c>
      <c r="K588" s="3">
        <f>K589</f>
        <v>0</v>
      </c>
      <c r="L588" s="3">
        <f t="shared" si="122"/>
        <v>15500</v>
      </c>
      <c r="M588" s="3">
        <f>M589</f>
        <v>0</v>
      </c>
      <c r="N588" s="3">
        <f t="shared" si="123"/>
        <v>15500</v>
      </c>
      <c r="O588" s="3">
        <f>O589</f>
        <v>0</v>
      </c>
      <c r="P588" s="3">
        <f t="shared" si="124"/>
        <v>15500</v>
      </c>
      <c r="Q588" s="3">
        <f>Q589</f>
        <v>0</v>
      </c>
      <c r="R588" s="3">
        <f t="shared" si="125"/>
        <v>15500</v>
      </c>
    </row>
    <row r="589" spans="1:18" x14ac:dyDescent="0.3">
      <c r="A589" s="7" t="s">
        <v>3</v>
      </c>
      <c r="B589" s="21" t="s">
        <v>792</v>
      </c>
      <c r="C589" s="17" t="s">
        <v>167</v>
      </c>
      <c r="D589" s="17" t="s">
        <v>28</v>
      </c>
      <c r="E589" s="17">
        <v>540</v>
      </c>
      <c r="F589" s="3"/>
      <c r="G589" s="3">
        <v>15500</v>
      </c>
      <c r="H589" s="3">
        <f t="shared" si="120"/>
        <v>15500</v>
      </c>
      <c r="I589" s="3">
        <v>0</v>
      </c>
      <c r="J589" s="3">
        <f t="shared" si="121"/>
        <v>15500</v>
      </c>
      <c r="K589" s="3">
        <v>0</v>
      </c>
      <c r="L589" s="3">
        <f t="shared" si="122"/>
        <v>15500</v>
      </c>
      <c r="M589" s="3">
        <v>0</v>
      </c>
      <c r="N589" s="3">
        <f t="shared" si="123"/>
        <v>15500</v>
      </c>
      <c r="O589" s="3">
        <v>0</v>
      </c>
      <c r="P589" s="3">
        <f t="shared" si="124"/>
        <v>15500</v>
      </c>
      <c r="Q589" s="3">
        <v>0</v>
      </c>
      <c r="R589" s="3">
        <f t="shared" si="125"/>
        <v>15500</v>
      </c>
    </row>
    <row r="590" spans="1:18" ht="45" x14ac:dyDescent="0.3">
      <c r="A590" s="66" t="s">
        <v>782</v>
      </c>
      <c r="B590" s="21" t="s">
        <v>783</v>
      </c>
      <c r="C590" s="17"/>
      <c r="D590" s="17"/>
      <c r="E590" s="17"/>
      <c r="F590" s="3"/>
      <c r="G590" s="3">
        <f>G591</f>
        <v>1550</v>
      </c>
      <c r="H590" s="3">
        <f t="shared" si="120"/>
        <v>1550</v>
      </c>
      <c r="I590" s="3">
        <f>I591</f>
        <v>0</v>
      </c>
      <c r="J590" s="3">
        <f t="shared" si="121"/>
        <v>1550</v>
      </c>
      <c r="K590" s="3">
        <f>K591</f>
        <v>0</v>
      </c>
      <c r="L590" s="3">
        <f t="shared" si="122"/>
        <v>1550</v>
      </c>
      <c r="M590" s="3">
        <f>M591</f>
        <v>0</v>
      </c>
      <c r="N590" s="3">
        <f t="shared" si="123"/>
        <v>1550</v>
      </c>
      <c r="O590" s="3">
        <f>O591</f>
        <v>0</v>
      </c>
      <c r="P590" s="3">
        <f t="shared" si="124"/>
        <v>1550</v>
      </c>
      <c r="Q590" s="3">
        <f>Q591</f>
        <v>0</v>
      </c>
      <c r="R590" s="3">
        <f t="shared" si="125"/>
        <v>1550</v>
      </c>
    </row>
    <row r="591" spans="1:18" x14ac:dyDescent="0.3">
      <c r="A591" s="7" t="s">
        <v>166</v>
      </c>
      <c r="B591" s="21" t="s">
        <v>783</v>
      </c>
      <c r="C591" s="17" t="s">
        <v>167</v>
      </c>
      <c r="D591" s="17"/>
      <c r="E591" s="17"/>
      <c r="F591" s="3"/>
      <c r="G591" s="3">
        <f>G592</f>
        <v>1550</v>
      </c>
      <c r="H591" s="3">
        <f t="shared" si="120"/>
        <v>1550</v>
      </c>
      <c r="I591" s="3">
        <f>I592</f>
        <v>0</v>
      </c>
      <c r="J591" s="3">
        <f t="shared" si="121"/>
        <v>1550</v>
      </c>
      <c r="K591" s="3">
        <f>K592</f>
        <v>0</v>
      </c>
      <c r="L591" s="3">
        <f t="shared" si="122"/>
        <v>1550</v>
      </c>
      <c r="M591" s="3">
        <f>M592</f>
        <v>0</v>
      </c>
      <c r="N591" s="3">
        <f t="shared" si="123"/>
        <v>1550</v>
      </c>
      <c r="O591" s="3">
        <f>O592</f>
        <v>0</v>
      </c>
      <c r="P591" s="3">
        <f t="shared" si="124"/>
        <v>1550</v>
      </c>
      <c r="Q591" s="3">
        <f>Q592</f>
        <v>0</v>
      </c>
      <c r="R591" s="3">
        <f t="shared" si="125"/>
        <v>1550</v>
      </c>
    </row>
    <row r="592" spans="1:18" x14ac:dyDescent="0.3">
      <c r="A592" s="7" t="s">
        <v>775</v>
      </c>
      <c r="B592" s="21" t="s">
        <v>783</v>
      </c>
      <c r="C592" s="17" t="s">
        <v>167</v>
      </c>
      <c r="D592" s="17" t="s">
        <v>28</v>
      </c>
      <c r="E592" s="17" t="s">
        <v>14</v>
      </c>
      <c r="F592" s="3"/>
      <c r="G592" s="3">
        <f>G593</f>
        <v>1550</v>
      </c>
      <c r="H592" s="3">
        <f t="shared" si="120"/>
        <v>1550</v>
      </c>
      <c r="I592" s="3">
        <f>I593</f>
        <v>0</v>
      </c>
      <c r="J592" s="3">
        <f t="shared" si="121"/>
        <v>1550</v>
      </c>
      <c r="K592" s="3">
        <f>K593</f>
        <v>0</v>
      </c>
      <c r="L592" s="3">
        <f t="shared" si="122"/>
        <v>1550</v>
      </c>
      <c r="M592" s="3">
        <f>M593</f>
        <v>0</v>
      </c>
      <c r="N592" s="3">
        <f t="shared" si="123"/>
        <v>1550</v>
      </c>
      <c r="O592" s="3">
        <f>O593</f>
        <v>0</v>
      </c>
      <c r="P592" s="3">
        <f t="shared" si="124"/>
        <v>1550</v>
      </c>
      <c r="Q592" s="3">
        <f>Q593</f>
        <v>0</v>
      </c>
      <c r="R592" s="3">
        <f t="shared" si="125"/>
        <v>1550</v>
      </c>
    </row>
    <row r="593" spans="1:18" x14ac:dyDescent="0.3">
      <c r="A593" s="7" t="s">
        <v>93</v>
      </c>
      <c r="B593" s="21" t="s">
        <v>783</v>
      </c>
      <c r="C593" s="17" t="s">
        <v>167</v>
      </c>
      <c r="D593" s="17" t="s">
        <v>28</v>
      </c>
      <c r="E593" s="17">
        <v>500</v>
      </c>
      <c r="F593" s="3"/>
      <c r="G593" s="3">
        <f>G594</f>
        <v>1550</v>
      </c>
      <c r="H593" s="3">
        <f t="shared" si="120"/>
        <v>1550</v>
      </c>
      <c r="I593" s="3">
        <f>I594</f>
        <v>0</v>
      </c>
      <c r="J593" s="3">
        <f t="shared" si="121"/>
        <v>1550</v>
      </c>
      <c r="K593" s="3">
        <f>K594</f>
        <v>0</v>
      </c>
      <c r="L593" s="3">
        <f t="shared" si="122"/>
        <v>1550</v>
      </c>
      <c r="M593" s="3">
        <f>M594</f>
        <v>0</v>
      </c>
      <c r="N593" s="3">
        <f t="shared" si="123"/>
        <v>1550</v>
      </c>
      <c r="O593" s="3">
        <f>O594</f>
        <v>0</v>
      </c>
      <c r="P593" s="3">
        <f t="shared" si="124"/>
        <v>1550</v>
      </c>
      <c r="Q593" s="3">
        <f>Q594</f>
        <v>0</v>
      </c>
      <c r="R593" s="3">
        <f t="shared" si="125"/>
        <v>1550</v>
      </c>
    </row>
    <row r="594" spans="1:18" x14ac:dyDescent="0.3">
      <c r="A594" s="7" t="s">
        <v>3</v>
      </c>
      <c r="B594" s="21" t="s">
        <v>783</v>
      </c>
      <c r="C594" s="17" t="s">
        <v>167</v>
      </c>
      <c r="D594" s="17" t="s">
        <v>28</v>
      </c>
      <c r="E594" s="17">
        <v>540</v>
      </c>
      <c r="F594" s="3"/>
      <c r="G594" s="3">
        <v>1550</v>
      </c>
      <c r="H594" s="3">
        <f t="shared" si="120"/>
        <v>1550</v>
      </c>
      <c r="I594" s="3">
        <v>0</v>
      </c>
      <c r="J594" s="3">
        <f t="shared" si="121"/>
        <v>1550</v>
      </c>
      <c r="K594" s="3">
        <v>0</v>
      </c>
      <c r="L594" s="3">
        <f t="shared" si="122"/>
        <v>1550</v>
      </c>
      <c r="M594" s="3">
        <v>0</v>
      </c>
      <c r="N594" s="3">
        <f t="shared" si="123"/>
        <v>1550</v>
      </c>
      <c r="O594" s="3">
        <v>0</v>
      </c>
      <c r="P594" s="3">
        <f t="shared" si="124"/>
        <v>1550</v>
      </c>
      <c r="Q594" s="3">
        <v>0</v>
      </c>
      <c r="R594" s="3">
        <f t="shared" si="125"/>
        <v>1550</v>
      </c>
    </row>
    <row r="595" spans="1:18" ht="42.75" customHeight="1" x14ac:dyDescent="0.3">
      <c r="A595" s="41" t="s">
        <v>626</v>
      </c>
      <c r="B595" s="43" t="s">
        <v>629</v>
      </c>
      <c r="C595" s="17"/>
      <c r="D595" s="17"/>
      <c r="E595" s="17"/>
      <c r="F595" s="2">
        <f t="shared" ref="F595:Q600" si="131">F596</f>
        <v>5</v>
      </c>
      <c r="G595" s="2">
        <f t="shared" si="131"/>
        <v>0</v>
      </c>
      <c r="H595" s="3">
        <f t="shared" si="120"/>
        <v>5</v>
      </c>
      <c r="I595" s="2">
        <f t="shared" si="131"/>
        <v>0</v>
      </c>
      <c r="J595" s="3">
        <f t="shared" si="121"/>
        <v>5</v>
      </c>
      <c r="K595" s="2">
        <f t="shared" si="131"/>
        <v>0</v>
      </c>
      <c r="L595" s="3">
        <f t="shared" si="122"/>
        <v>5</v>
      </c>
      <c r="M595" s="2">
        <f t="shared" si="131"/>
        <v>0</v>
      </c>
      <c r="N595" s="3">
        <f t="shared" si="123"/>
        <v>5</v>
      </c>
      <c r="O595" s="2">
        <f t="shared" si="131"/>
        <v>0</v>
      </c>
      <c r="P595" s="3">
        <f t="shared" si="124"/>
        <v>5</v>
      </c>
      <c r="Q595" s="2">
        <f t="shared" si="131"/>
        <v>0</v>
      </c>
      <c r="R595" s="3">
        <f t="shared" si="125"/>
        <v>5</v>
      </c>
    </row>
    <row r="596" spans="1:18" ht="51" x14ac:dyDescent="0.3">
      <c r="A596" s="41" t="s">
        <v>627</v>
      </c>
      <c r="B596" s="43" t="s">
        <v>630</v>
      </c>
      <c r="C596" s="17"/>
      <c r="D596" s="17"/>
      <c r="E596" s="17"/>
      <c r="F596" s="2">
        <f t="shared" si="131"/>
        <v>5</v>
      </c>
      <c r="G596" s="2">
        <f t="shared" si="131"/>
        <v>0</v>
      </c>
      <c r="H596" s="3">
        <f t="shared" si="120"/>
        <v>5</v>
      </c>
      <c r="I596" s="2">
        <f t="shared" si="131"/>
        <v>0</v>
      </c>
      <c r="J596" s="3">
        <f t="shared" si="121"/>
        <v>5</v>
      </c>
      <c r="K596" s="2">
        <f t="shared" si="131"/>
        <v>0</v>
      </c>
      <c r="L596" s="3">
        <f t="shared" si="122"/>
        <v>5</v>
      </c>
      <c r="M596" s="2">
        <f t="shared" si="131"/>
        <v>0</v>
      </c>
      <c r="N596" s="3">
        <f t="shared" si="123"/>
        <v>5</v>
      </c>
      <c r="O596" s="2">
        <f t="shared" si="131"/>
        <v>0</v>
      </c>
      <c r="P596" s="3">
        <f t="shared" si="124"/>
        <v>5</v>
      </c>
      <c r="Q596" s="2">
        <f t="shared" si="131"/>
        <v>0</v>
      </c>
      <c r="R596" s="3">
        <f t="shared" si="125"/>
        <v>5</v>
      </c>
    </row>
    <row r="597" spans="1:18" ht="60" x14ac:dyDescent="0.3">
      <c r="A597" s="19" t="s">
        <v>628</v>
      </c>
      <c r="B597" s="22" t="s">
        <v>631</v>
      </c>
      <c r="C597" s="17"/>
      <c r="D597" s="17"/>
      <c r="E597" s="17"/>
      <c r="F597" s="3">
        <f t="shared" si="131"/>
        <v>5</v>
      </c>
      <c r="G597" s="3">
        <f t="shared" si="131"/>
        <v>0</v>
      </c>
      <c r="H597" s="3">
        <f t="shared" si="120"/>
        <v>5</v>
      </c>
      <c r="I597" s="3">
        <f t="shared" si="131"/>
        <v>0</v>
      </c>
      <c r="J597" s="3">
        <f t="shared" si="121"/>
        <v>5</v>
      </c>
      <c r="K597" s="3">
        <f t="shared" si="131"/>
        <v>0</v>
      </c>
      <c r="L597" s="3">
        <f t="shared" si="122"/>
        <v>5</v>
      </c>
      <c r="M597" s="3">
        <f t="shared" si="131"/>
        <v>0</v>
      </c>
      <c r="N597" s="3">
        <f t="shared" si="123"/>
        <v>5</v>
      </c>
      <c r="O597" s="3">
        <f t="shared" si="131"/>
        <v>0</v>
      </c>
      <c r="P597" s="3">
        <f t="shared" si="124"/>
        <v>5</v>
      </c>
      <c r="Q597" s="3">
        <f t="shared" si="131"/>
        <v>0</v>
      </c>
      <c r="R597" s="3">
        <f t="shared" si="125"/>
        <v>5</v>
      </c>
    </row>
    <row r="598" spans="1:18" x14ac:dyDescent="0.3">
      <c r="A598" s="25" t="s">
        <v>10</v>
      </c>
      <c r="B598" s="22" t="s">
        <v>631</v>
      </c>
      <c r="C598" s="17" t="s">
        <v>11</v>
      </c>
      <c r="D598" s="17"/>
      <c r="E598" s="17"/>
      <c r="F598" s="3">
        <f t="shared" si="131"/>
        <v>5</v>
      </c>
      <c r="G598" s="3">
        <f t="shared" si="131"/>
        <v>0</v>
      </c>
      <c r="H598" s="3">
        <f t="shared" si="120"/>
        <v>5</v>
      </c>
      <c r="I598" s="3">
        <f t="shared" si="131"/>
        <v>0</v>
      </c>
      <c r="J598" s="3">
        <f t="shared" si="121"/>
        <v>5</v>
      </c>
      <c r="K598" s="3">
        <f t="shared" si="131"/>
        <v>0</v>
      </c>
      <c r="L598" s="3">
        <f t="shared" si="122"/>
        <v>5</v>
      </c>
      <c r="M598" s="3">
        <f t="shared" si="131"/>
        <v>0</v>
      </c>
      <c r="N598" s="3">
        <f t="shared" si="123"/>
        <v>5</v>
      </c>
      <c r="O598" s="3">
        <f t="shared" si="131"/>
        <v>0</v>
      </c>
      <c r="P598" s="3">
        <f t="shared" si="124"/>
        <v>5</v>
      </c>
      <c r="Q598" s="3">
        <f t="shared" si="131"/>
        <v>0</v>
      </c>
      <c r="R598" s="3">
        <f t="shared" si="125"/>
        <v>5</v>
      </c>
    </row>
    <row r="599" spans="1:18" x14ac:dyDescent="0.3">
      <c r="A599" s="7" t="s">
        <v>68</v>
      </c>
      <c r="B599" s="22" t="s">
        <v>631</v>
      </c>
      <c r="C599" s="17" t="s">
        <v>11</v>
      </c>
      <c r="D599" s="17" t="s">
        <v>88</v>
      </c>
      <c r="E599" s="17"/>
      <c r="F599" s="3">
        <f t="shared" si="131"/>
        <v>5</v>
      </c>
      <c r="G599" s="3">
        <f t="shared" si="131"/>
        <v>0</v>
      </c>
      <c r="H599" s="3">
        <f t="shared" si="120"/>
        <v>5</v>
      </c>
      <c r="I599" s="3">
        <f t="shared" si="131"/>
        <v>0</v>
      </c>
      <c r="J599" s="3">
        <f t="shared" si="121"/>
        <v>5</v>
      </c>
      <c r="K599" s="3">
        <f t="shared" si="131"/>
        <v>0</v>
      </c>
      <c r="L599" s="3">
        <f t="shared" si="122"/>
        <v>5</v>
      </c>
      <c r="M599" s="3">
        <f t="shared" si="131"/>
        <v>0</v>
      </c>
      <c r="N599" s="3">
        <f t="shared" si="123"/>
        <v>5</v>
      </c>
      <c r="O599" s="3">
        <f t="shared" si="131"/>
        <v>0</v>
      </c>
      <c r="P599" s="3">
        <f t="shared" si="124"/>
        <v>5</v>
      </c>
      <c r="Q599" s="3">
        <f t="shared" si="131"/>
        <v>0</v>
      </c>
      <c r="R599" s="3">
        <f t="shared" si="125"/>
        <v>5</v>
      </c>
    </row>
    <row r="600" spans="1:18" ht="30" x14ac:dyDescent="0.3">
      <c r="A600" s="7" t="s">
        <v>35</v>
      </c>
      <c r="B600" s="22" t="s">
        <v>631</v>
      </c>
      <c r="C600" s="17" t="s">
        <v>11</v>
      </c>
      <c r="D600" s="17" t="s">
        <v>88</v>
      </c>
      <c r="E600" s="17" t="s">
        <v>466</v>
      </c>
      <c r="F600" s="3">
        <f t="shared" si="131"/>
        <v>5</v>
      </c>
      <c r="G600" s="3">
        <f t="shared" si="131"/>
        <v>0</v>
      </c>
      <c r="H600" s="3">
        <f t="shared" si="120"/>
        <v>5</v>
      </c>
      <c r="I600" s="3">
        <f t="shared" si="131"/>
        <v>0</v>
      </c>
      <c r="J600" s="3">
        <f t="shared" si="121"/>
        <v>5</v>
      </c>
      <c r="K600" s="3">
        <f t="shared" si="131"/>
        <v>0</v>
      </c>
      <c r="L600" s="3">
        <f t="shared" si="122"/>
        <v>5</v>
      </c>
      <c r="M600" s="3">
        <f t="shared" si="131"/>
        <v>0</v>
      </c>
      <c r="N600" s="3">
        <f t="shared" si="123"/>
        <v>5</v>
      </c>
      <c r="O600" s="3">
        <f t="shared" si="131"/>
        <v>0</v>
      </c>
      <c r="P600" s="3">
        <f t="shared" si="124"/>
        <v>5</v>
      </c>
      <c r="Q600" s="3">
        <f t="shared" si="131"/>
        <v>0</v>
      </c>
      <c r="R600" s="3">
        <f t="shared" si="125"/>
        <v>5</v>
      </c>
    </row>
    <row r="601" spans="1:18" ht="45" x14ac:dyDescent="0.3">
      <c r="A601" s="7" t="s">
        <v>36</v>
      </c>
      <c r="B601" s="22" t="s">
        <v>631</v>
      </c>
      <c r="C601" s="17" t="s">
        <v>11</v>
      </c>
      <c r="D601" s="17" t="s">
        <v>88</v>
      </c>
      <c r="E601" s="17" t="s">
        <v>462</v>
      </c>
      <c r="F601" s="3">
        <v>5</v>
      </c>
      <c r="G601" s="3"/>
      <c r="H601" s="3">
        <f t="shared" si="120"/>
        <v>5</v>
      </c>
      <c r="I601" s="3"/>
      <c r="J601" s="3">
        <f t="shared" si="121"/>
        <v>5</v>
      </c>
      <c r="K601" s="3"/>
      <c r="L601" s="3">
        <f t="shared" si="122"/>
        <v>5</v>
      </c>
      <c r="M601" s="3"/>
      <c r="N601" s="3">
        <f t="shared" si="123"/>
        <v>5</v>
      </c>
      <c r="O601" s="3"/>
      <c r="P601" s="3">
        <f t="shared" si="124"/>
        <v>5</v>
      </c>
      <c r="Q601" s="3"/>
      <c r="R601" s="3">
        <f t="shared" si="125"/>
        <v>5</v>
      </c>
    </row>
    <row r="602" spans="1:18" ht="54" customHeight="1" x14ac:dyDescent="0.3">
      <c r="A602" s="6" t="s">
        <v>17</v>
      </c>
      <c r="B602" s="15" t="s">
        <v>491</v>
      </c>
      <c r="C602" s="26"/>
      <c r="D602" s="26"/>
      <c r="E602" s="37"/>
      <c r="F602" s="2">
        <f>F603+F614</f>
        <v>40025.899999999994</v>
      </c>
      <c r="G602" s="2">
        <f>G603+G614</f>
        <v>0</v>
      </c>
      <c r="H602" s="3">
        <f t="shared" si="120"/>
        <v>40025.899999999994</v>
      </c>
      <c r="I602" s="2">
        <f>I603+I614</f>
        <v>0</v>
      </c>
      <c r="J602" s="3">
        <f t="shared" si="121"/>
        <v>40025.899999999994</v>
      </c>
      <c r="K602" s="2">
        <f>K603+K614</f>
        <v>0</v>
      </c>
      <c r="L602" s="3">
        <f t="shared" si="122"/>
        <v>40025.899999999994</v>
      </c>
      <c r="M602" s="2">
        <f>M603+M614</f>
        <v>0</v>
      </c>
      <c r="N602" s="3">
        <f t="shared" si="123"/>
        <v>40025.899999999994</v>
      </c>
      <c r="O602" s="2">
        <f>O603+O614</f>
        <v>0</v>
      </c>
      <c r="P602" s="3">
        <f t="shared" si="124"/>
        <v>40025.899999999994</v>
      </c>
      <c r="Q602" s="2">
        <f>Q603+Q614</f>
        <v>192.3</v>
      </c>
      <c r="R602" s="3">
        <f t="shared" si="125"/>
        <v>40218.199999999997</v>
      </c>
    </row>
    <row r="603" spans="1:18" ht="19.5" customHeight="1" x14ac:dyDescent="0.3">
      <c r="A603" s="34" t="s">
        <v>19</v>
      </c>
      <c r="B603" s="15" t="s">
        <v>493</v>
      </c>
      <c r="C603" s="26"/>
      <c r="D603" s="26"/>
      <c r="E603" s="37"/>
      <c r="F603" s="2">
        <f>F604+F609</f>
        <v>1432.2</v>
      </c>
      <c r="G603" s="2">
        <f>G604+G609</f>
        <v>0</v>
      </c>
      <c r="H603" s="3">
        <f t="shared" si="120"/>
        <v>1432.2</v>
      </c>
      <c r="I603" s="2">
        <f>I604+I609</f>
        <v>0</v>
      </c>
      <c r="J603" s="3">
        <f t="shared" si="121"/>
        <v>1432.2</v>
      </c>
      <c r="K603" s="2">
        <f>K604+K609</f>
        <v>0</v>
      </c>
      <c r="L603" s="3">
        <f t="shared" si="122"/>
        <v>1432.2</v>
      </c>
      <c r="M603" s="2">
        <f>M604+M609</f>
        <v>0</v>
      </c>
      <c r="N603" s="3">
        <f t="shared" si="123"/>
        <v>1432.2</v>
      </c>
      <c r="O603" s="2">
        <f>O604+O609</f>
        <v>0</v>
      </c>
      <c r="P603" s="3">
        <f t="shared" si="124"/>
        <v>1432.2</v>
      </c>
      <c r="Q603" s="2">
        <f>Q604+Q609</f>
        <v>0</v>
      </c>
      <c r="R603" s="3">
        <f t="shared" si="125"/>
        <v>1432.2</v>
      </c>
    </row>
    <row r="604" spans="1:18" ht="30" x14ac:dyDescent="0.3">
      <c r="A604" s="7" t="s">
        <v>426</v>
      </c>
      <c r="B604" s="17" t="s">
        <v>22</v>
      </c>
      <c r="C604" s="26"/>
      <c r="D604" s="26"/>
      <c r="E604" s="37"/>
      <c r="F604" s="3">
        <f t="shared" ref="F604:Q607" si="132">F605</f>
        <v>1332.7</v>
      </c>
      <c r="G604" s="3">
        <f t="shared" si="132"/>
        <v>0</v>
      </c>
      <c r="H604" s="3">
        <f t="shared" si="120"/>
        <v>1332.7</v>
      </c>
      <c r="I604" s="3">
        <f t="shared" si="132"/>
        <v>0</v>
      </c>
      <c r="J604" s="3">
        <f t="shared" si="121"/>
        <v>1332.7</v>
      </c>
      <c r="K604" s="3">
        <f t="shared" si="132"/>
        <v>0</v>
      </c>
      <c r="L604" s="3">
        <f t="shared" si="122"/>
        <v>1332.7</v>
      </c>
      <c r="M604" s="3">
        <f t="shared" si="132"/>
        <v>0</v>
      </c>
      <c r="N604" s="3">
        <f t="shared" si="123"/>
        <v>1332.7</v>
      </c>
      <c r="O604" s="3">
        <f t="shared" si="132"/>
        <v>0</v>
      </c>
      <c r="P604" s="3">
        <f t="shared" si="124"/>
        <v>1332.7</v>
      </c>
      <c r="Q604" s="3">
        <f t="shared" si="132"/>
        <v>0</v>
      </c>
      <c r="R604" s="3">
        <f t="shared" si="125"/>
        <v>1332.7</v>
      </c>
    </row>
    <row r="605" spans="1:18" x14ac:dyDescent="0.3">
      <c r="A605" s="25" t="s">
        <v>10</v>
      </c>
      <c r="B605" s="17" t="s">
        <v>22</v>
      </c>
      <c r="C605" s="17" t="s">
        <v>11</v>
      </c>
      <c r="D605" s="26"/>
      <c r="E605" s="37"/>
      <c r="F605" s="3">
        <f t="shared" si="132"/>
        <v>1332.7</v>
      </c>
      <c r="G605" s="3">
        <f t="shared" si="132"/>
        <v>0</v>
      </c>
      <c r="H605" s="3">
        <f t="shared" si="120"/>
        <v>1332.7</v>
      </c>
      <c r="I605" s="3">
        <f t="shared" si="132"/>
        <v>0</v>
      </c>
      <c r="J605" s="3">
        <f t="shared" si="121"/>
        <v>1332.7</v>
      </c>
      <c r="K605" s="3">
        <f t="shared" si="132"/>
        <v>0</v>
      </c>
      <c r="L605" s="3">
        <f t="shared" si="122"/>
        <v>1332.7</v>
      </c>
      <c r="M605" s="3">
        <f t="shared" si="132"/>
        <v>0</v>
      </c>
      <c r="N605" s="3">
        <f t="shared" si="123"/>
        <v>1332.7</v>
      </c>
      <c r="O605" s="3">
        <f t="shared" si="132"/>
        <v>0</v>
      </c>
      <c r="P605" s="3">
        <f t="shared" si="124"/>
        <v>1332.7</v>
      </c>
      <c r="Q605" s="3">
        <f t="shared" si="132"/>
        <v>0</v>
      </c>
      <c r="R605" s="3">
        <f t="shared" si="125"/>
        <v>1332.7</v>
      </c>
    </row>
    <row r="606" spans="1:18" ht="36" customHeight="1" x14ac:dyDescent="0.3">
      <c r="A606" s="7" t="s">
        <v>15</v>
      </c>
      <c r="B606" s="17" t="s">
        <v>22</v>
      </c>
      <c r="C606" s="17" t="s">
        <v>11</v>
      </c>
      <c r="D606" s="17" t="s">
        <v>16</v>
      </c>
      <c r="E606" s="37"/>
      <c r="F606" s="3">
        <f t="shared" si="132"/>
        <v>1332.7</v>
      </c>
      <c r="G606" s="3">
        <f t="shared" si="132"/>
        <v>0</v>
      </c>
      <c r="H606" s="3">
        <f t="shared" si="120"/>
        <v>1332.7</v>
      </c>
      <c r="I606" s="3">
        <f t="shared" si="132"/>
        <v>0</v>
      </c>
      <c r="J606" s="3">
        <f t="shared" si="121"/>
        <v>1332.7</v>
      </c>
      <c r="K606" s="3">
        <f t="shared" si="132"/>
        <v>0</v>
      </c>
      <c r="L606" s="3">
        <f t="shared" si="122"/>
        <v>1332.7</v>
      </c>
      <c r="M606" s="3">
        <f t="shared" si="132"/>
        <v>0</v>
      </c>
      <c r="N606" s="3">
        <f t="shared" si="123"/>
        <v>1332.7</v>
      </c>
      <c r="O606" s="3">
        <f t="shared" si="132"/>
        <v>0</v>
      </c>
      <c r="P606" s="3">
        <f t="shared" si="124"/>
        <v>1332.7</v>
      </c>
      <c r="Q606" s="3">
        <f t="shared" si="132"/>
        <v>0</v>
      </c>
      <c r="R606" s="3">
        <f t="shared" si="125"/>
        <v>1332.7</v>
      </c>
    </row>
    <row r="607" spans="1:18" ht="90" x14ac:dyDescent="0.3">
      <c r="A607" s="7" t="s">
        <v>23</v>
      </c>
      <c r="B607" s="17" t="s">
        <v>22</v>
      </c>
      <c r="C607" s="17" t="s">
        <v>11</v>
      </c>
      <c r="D607" s="17" t="s">
        <v>16</v>
      </c>
      <c r="E607" s="17" t="s">
        <v>460</v>
      </c>
      <c r="F607" s="3">
        <f t="shared" si="132"/>
        <v>1332.7</v>
      </c>
      <c r="G607" s="3">
        <f t="shared" si="132"/>
        <v>0</v>
      </c>
      <c r="H607" s="3">
        <f t="shared" si="120"/>
        <v>1332.7</v>
      </c>
      <c r="I607" s="3">
        <f t="shared" si="132"/>
        <v>0</v>
      </c>
      <c r="J607" s="3">
        <f t="shared" si="121"/>
        <v>1332.7</v>
      </c>
      <c r="K607" s="3">
        <f t="shared" si="132"/>
        <v>0</v>
      </c>
      <c r="L607" s="3">
        <f t="shared" si="122"/>
        <v>1332.7</v>
      </c>
      <c r="M607" s="3">
        <f t="shared" si="132"/>
        <v>0</v>
      </c>
      <c r="N607" s="3">
        <f t="shared" si="123"/>
        <v>1332.7</v>
      </c>
      <c r="O607" s="3">
        <f t="shared" si="132"/>
        <v>0</v>
      </c>
      <c r="P607" s="3">
        <f t="shared" si="124"/>
        <v>1332.7</v>
      </c>
      <c r="Q607" s="3">
        <f t="shared" si="132"/>
        <v>0</v>
      </c>
      <c r="R607" s="3">
        <f t="shared" si="125"/>
        <v>1332.7</v>
      </c>
    </row>
    <row r="608" spans="1:18" ht="33" customHeight="1" x14ac:dyDescent="0.3">
      <c r="A608" s="7" t="s">
        <v>24</v>
      </c>
      <c r="B608" s="17" t="s">
        <v>22</v>
      </c>
      <c r="C608" s="17" t="s">
        <v>11</v>
      </c>
      <c r="D608" s="17" t="s">
        <v>16</v>
      </c>
      <c r="E608" s="17" t="s">
        <v>459</v>
      </c>
      <c r="F608" s="3">
        <v>1332.7</v>
      </c>
      <c r="G608" s="3"/>
      <c r="H608" s="3">
        <f t="shared" ref="H608:H671" si="133">F608+G608</f>
        <v>1332.7</v>
      </c>
      <c r="I608" s="3"/>
      <c r="J608" s="3">
        <f t="shared" ref="J608:J671" si="134">H608+I608</f>
        <v>1332.7</v>
      </c>
      <c r="K608" s="3"/>
      <c r="L608" s="3">
        <f t="shared" ref="L608:L671" si="135">J608+K608</f>
        <v>1332.7</v>
      </c>
      <c r="M608" s="3"/>
      <c r="N608" s="3">
        <f t="shared" ref="N608:N671" si="136">L608+M608</f>
        <v>1332.7</v>
      </c>
      <c r="O608" s="3"/>
      <c r="P608" s="3">
        <f t="shared" ref="P608:P671" si="137">N608+O608</f>
        <v>1332.7</v>
      </c>
      <c r="Q608" s="3"/>
      <c r="R608" s="3">
        <f t="shared" ref="R608:R671" si="138">P608+Q608</f>
        <v>1332.7</v>
      </c>
    </row>
    <row r="609" spans="1:18" ht="29.25" customHeight="1" x14ac:dyDescent="0.3">
      <c r="A609" s="7" t="s">
        <v>25</v>
      </c>
      <c r="B609" s="17" t="s">
        <v>26</v>
      </c>
      <c r="C609" s="26"/>
      <c r="D609" s="26"/>
      <c r="E609" s="37"/>
      <c r="F609" s="3">
        <f t="shared" ref="F609:Q612" si="139">F610</f>
        <v>99.5</v>
      </c>
      <c r="G609" s="3">
        <f t="shared" si="139"/>
        <v>0</v>
      </c>
      <c r="H609" s="3">
        <f t="shared" si="133"/>
        <v>99.5</v>
      </c>
      <c r="I609" s="3">
        <f t="shared" si="139"/>
        <v>0</v>
      </c>
      <c r="J609" s="3">
        <f t="shared" si="134"/>
        <v>99.5</v>
      </c>
      <c r="K609" s="3">
        <f t="shared" si="139"/>
        <v>0</v>
      </c>
      <c r="L609" s="3">
        <f t="shared" si="135"/>
        <v>99.5</v>
      </c>
      <c r="M609" s="3">
        <f t="shared" si="139"/>
        <v>0</v>
      </c>
      <c r="N609" s="3">
        <f t="shared" si="136"/>
        <v>99.5</v>
      </c>
      <c r="O609" s="3">
        <f t="shared" si="139"/>
        <v>0</v>
      </c>
      <c r="P609" s="3">
        <f t="shared" si="137"/>
        <v>99.5</v>
      </c>
      <c r="Q609" s="3">
        <f t="shared" si="139"/>
        <v>0</v>
      </c>
      <c r="R609" s="3">
        <f t="shared" si="138"/>
        <v>99.5</v>
      </c>
    </row>
    <row r="610" spans="1:18" x14ac:dyDescent="0.3">
      <c r="A610" s="25" t="s">
        <v>10</v>
      </c>
      <c r="B610" s="17" t="s">
        <v>26</v>
      </c>
      <c r="C610" s="17" t="s">
        <v>11</v>
      </c>
      <c r="D610" s="26"/>
      <c r="E610" s="37"/>
      <c r="F610" s="3">
        <f t="shared" si="139"/>
        <v>99.5</v>
      </c>
      <c r="G610" s="3">
        <f t="shared" si="139"/>
        <v>0</v>
      </c>
      <c r="H610" s="3">
        <f t="shared" si="133"/>
        <v>99.5</v>
      </c>
      <c r="I610" s="3">
        <f t="shared" si="139"/>
        <v>0</v>
      </c>
      <c r="J610" s="3">
        <f t="shared" si="134"/>
        <v>99.5</v>
      </c>
      <c r="K610" s="3">
        <f t="shared" si="139"/>
        <v>0</v>
      </c>
      <c r="L610" s="3">
        <f t="shared" si="135"/>
        <v>99.5</v>
      </c>
      <c r="M610" s="3">
        <f t="shared" si="139"/>
        <v>0</v>
      </c>
      <c r="N610" s="3">
        <f t="shared" si="136"/>
        <v>99.5</v>
      </c>
      <c r="O610" s="3">
        <f t="shared" si="139"/>
        <v>0</v>
      </c>
      <c r="P610" s="3">
        <f t="shared" si="137"/>
        <v>99.5</v>
      </c>
      <c r="Q610" s="3">
        <f t="shared" si="139"/>
        <v>0</v>
      </c>
      <c r="R610" s="3">
        <f t="shared" si="138"/>
        <v>99.5</v>
      </c>
    </row>
    <row r="611" spans="1:18" ht="33" customHeight="1" x14ac:dyDescent="0.3">
      <c r="A611" s="7" t="s">
        <v>15</v>
      </c>
      <c r="B611" s="17" t="s">
        <v>26</v>
      </c>
      <c r="C611" s="17" t="s">
        <v>11</v>
      </c>
      <c r="D611" s="17" t="s">
        <v>16</v>
      </c>
      <c r="E611" s="37"/>
      <c r="F611" s="3">
        <f t="shared" si="139"/>
        <v>99.5</v>
      </c>
      <c r="G611" s="3">
        <f t="shared" si="139"/>
        <v>0</v>
      </c>
      <c r="H611" s="3">
        <f t="shared" si="133"/>
        <v>99.5</v>
      </c>
      <c r="I611" s="3">
        <f t="shared" si="139"/>
        <v>0</v>
      </c>
      <c r="J611" s="3">
        <f t="shared" si="134"/>
        <v>99.5</v>
      </c>
      <c r="K611" s="3">
        <f t="shared" si="139"/>
        <v>0</v>
      </c>
      <c r="L611" s="3">
        <f t="shared" si="135"/>
        <v>99.5</v>
      </c>
      <c r="M611" s="3">
        <f t="shared" si="139"/>
        <v>0</v>
      </c>
      <c r="N611" s="3">
        <f t="shared" si="136"/>
        <v>99.5</v>
      </c>
      <c r="O611" s="3">
        <f t="shared" si="139"/>
        <v>0</v>
      </c>
      <c r="P611" s="3">
        <f t="shared" si="137"/>
        <v>99.5</v>
      </c>
      <c r="Q611" s="3">
        <f t="shared" si="139"/>
        <v>0</v>
      </c>
      <c r="R611" s="3">
        <f t="shared" si="138"/>
        <v>99.5</v>
      </c>
    </row>
    <row r="612" spans="1:18" ht="90" x14ac:dyDescent="0.3">
      <c r="A612" s="7" t="s">
        <v>23</v>
      </c>
      <c r="B612" s="17" t="s">
        <v>26</v>
      </c>
      <c r="C612" s="17" t="s">
        <v>11</v>
      </c>
      <c r="D612" s="17" t="s">
        <v>16</v>
      </c>
      <c r="E612" s="17" t="s">
        <v>460</v>
      </c>
      <c r="F612" s="3">
        <f t="shared" si="139"/>
        <v>99.5</v>
      </c>
      <c r="G612" s="3">
        <f t="shared" si="139"/>
        <v>0</v>
      </c>
      <c r="H612" s="3">
        <f t="shared" si="133"/>
        <v>99.5</v>
      </c>
      <c r="I612" s="3">
        <f t="shared" si="139"/>
        <v>0</v>
      </c>
      <c r="J612" s="3">
        <f t="shared" si="134"/>
        <v>99.5</v>
      </c>
      <c r="K612" s="3">
        <f t="shared" si="139"/>
        <v>0</v>
      </c>
      <c r="L612" s="3">
        <f t="shared" si="135"/>
        <v>99.5</v>
      </c>
      <c r="M612" s="3">
        <f t="shared" si="139"/>
        <v>0</v>
      </c>
      <c r="N612" s="3">
        <f t="shared" si="136"/>
        <v>99.5</v>
      </c>
      <c r="O612" s="3">
        <f t="shared" si="139"/>
        <v>0</v>
      </c>
      <c r="P612" s="3">
        <f t="shared" si="137"/>
        <v>99.5</v>
      </c>
      <c r="Q612" s="3">
        <f t="shared" si="139"/>
        <v>0</v>
      </c>
      <c r="R612" s="3">
        <f t="shared" si="138"/>
        <v>99.5</v>
      </c>
    </row>
    <row r="613" spans="1:18" ht="33.75" customHeight="1" x14ac:dyDescent="0.3">
      <c r="A613" s="7" t="s">
        <v>24</v>
      </c>
      <c r="B613" s="17" t="s">
        <v>26</v>
      </c>
      <c r="C613" s="17" t="s">
        <v>11</v>
      </c>
      <c r="D613" s="17" t="s">
        <v>16</v>
      </c>
      <c r="E613" s="17" t="s">
        <v>459</v>
      </c>
      <c r="F613" s="3">
        <v>99.5</v>
      </c>
      <c r="G613" s="3"/>
      <c r="H613" s="3">
        <f t="shared" si="133"/>
        <v>99.5</v>
      </c>
      <c r="I613" s="3"/>
      <c r="J613" s="3">
        <f t="shared" si="134"/>
        <v>99.5</v>
      </c>
      <c r="K613" s="3"/>
      <c r="L613" s="3">
        <f t="shared" si="135"/>
        <v>99.5</v>
      </c>
      <c r="M613" s="3"/>
      <c r="N613" s="3">
        <f t="shared" si="136"/>
        <v>99.5</v>
      </c>
      <c r="O613" s="3"/>
      <c r="P613" s="3">
        <f t="shared" si="137"/>
        <v>99.5</v>
      </c>
      <c r="Q613" s="3"/>
      <c r="R613" s="3">
        <f t="shared" si="138"/>
        <v>99.5</v>
      </c>
    </row>
    <row r="614" spans="1:18" ht="18.600000000000001" customHeight="1" x14ac:dyDescent="0.3">
      <c r="A614" s="6" t="s">
        <v>582</v>
      </c>
      <c r="B614" s="15" t="s">
        <v>494</v>
      </c>
      <c r="C614" s="26"/>
      <c r="D614" s="26"/>
      <c r="E614" s="37"/>
      <c r="F614" s="2">
        <f>F615+F620</f>
        <v>38593.699999999997</v>
      </c>
      <c r="G614" s="2">
        <f>G615+G620</f>
        <v>0</v>
      </c>
      <c r="H614" s="3">
        <f t="shared" si="133"/>
        <v>38593.699999999997</v>
      </c>
      <c r="I614" s="2">
        <f>I615+I620</f>
        <v>0</v>
      </c>
      <c r="J614" s="3">
        <f t="shared" si="134"/>
        <v>38593.699999999997</v>
      </c>
      <c r="K614" s="2">
        <f>K615+K620</f>
        <v>0</v>
      </c>
      <c r="L614" s="3">
        <f t="shared" si="135"/>
        <v>38593.699999999997</v>
      </c>
      <c r="M614" s="2">
        <f>M615+M620</f>
        <v>0</v>
      </c>
      <c r="N614" s="3">
        <f t="shared" si="136"/>
        <v>38593.699999999997</v>
      </c>
      <c r="O614" s="2">
        <f>O615+O620</f>
        <v>0</v>
      </c>
      <c r="P614" s="3">
        <f t="shared" si="137"/>
        <v>38593.699999999997</v>
      </c>
      <c r="Q614" s="2">
        <f>Q615+Q620</f>
        <v>192.3</v>
      </c>
      <c r="R614" s="3">
        <f t="shared" si="138"/>
        <v>38786</v>
      </c>
    </row>
    <row r="615" spans="1:18" ht="30" x14ac:dyDescent="0.3">
      <c r="A615" s="7" t="s">
        <v>21</v>
      </c>
      <c r="B615" s="17" t="s">
        <v>495</v>
      </c>
      <c r="C615" s="26"/>
      <c r="D615" s="26"/>
      <c r="E615" s="37"/>
      <c r="F615" s="2">
        <f t="shared" ref="F615:Q618" si="140">F616</f>
        <v>31615.8</v>
      </c>
      <c r="G615" s="2">
        <f t="shared" si="140"/>
        <v>0</v>
      </c>
      <c r="H615" s="3">
        <f t="shared" si="133"/>
        <v>31615.8</v>
      </c>
      <c r="I615" s="2">
        <f t="shared" si="140"/>
        <v>0</v>
      </c>
      <c r="J615" s="3">
        <f t="shared" si="134"/>
        <v>31615.8</v>
      </c>
      <c r="K615" s="2">
        <f t="shared" si="140"/>
        <v>0</v>
      </c>
      <c r="L615" s="3">
        <f t="shared" si="135"/>
        <v>31615.8</v>
      </c>
      <c r="M615" s="2">
        <f t="shared" si="140"/>
        <v>0</v>
      </c>
      <c r="N615" s="3">
        <f t="shared" si="136"/>
        <v>31615.8</v>
      </c>
      <c r="O615" s="2">
        <f t="shared" si="140"/>
        <v>0</v>
      </c>
      <c r="P615" s="3">
        <f t="shared" si="137"/>
        <v>31615.8</v>
      </c>
      <c r="Q615" s="2">
        <f t="shared" si="140"/>
        <v>0</v>
      </c>
      <c r="R615" s="3">
        <f t="shared" si="138"/>
        <v>31615.8</v>
      </c>
    </row>
    <row r="616" spans="1:18" ht="21.75" customHeight="1" x14ac:dyDescent="0.3">
      <c r="A616" s="25" t="s">
        <v>10</v>
      </c>
      <c r="B616" s="17" t="s">
        <v>495</v>
      </c>
      <c r="C616" s="17" t="s">
        <v>11</v>
      </c>
      <c r="D616" s="26"/>
      <c r="E616" s="37"/>
      <c r="F616" s="3">
        <f t="shared" si="140"/>
        <v>31615.8</v>
      </c>
      <c r="G616" s="3">
        <f t="shared" si="140"/>
        <v>0</v>
      </c>
      <c r="H616" s="3">
        <f t="shared" si="133"/>
        <v>31615.8</v>
      </c>
      <c r="I616" s="3">
        <f t="shared" si="140"/>
        <v>0</v>
      </c>
      <c r="J616" s="3">
        <f t="shared" si="134"/>
        <v>31615.8</v>
      </c>
      <c r="K616" s="3">
        <f t="shared" si="140"/>
        <v>0</v>
      </c>
      <c r="L616" s="3">
        <f t="shared" si="135"/>
        <v>31615.8</v>
      </c>
      <c r="M616" s="3">
        <f t="shared" si="140"/>
        <v>0</v>
      </c>
      <c r="N616" s="3">
        <f t="shared" si="136"/>
        <v>31615.8</v>
      </c>
      <c r="O616" s="3">
        <f t="shared" si="140"/>
        <v>0</v>
      </c>
      <c r="P616" s="3">
        <f t="shared" si="137"/>
        <v>31615.8</v>
      </c>
      <c r="Q616" s="3">
        <f t="shared" si="140"/>
        <v>0</v>
      </c>
      <c r="R616" s="3">
        <f t="shared" si="138"/>
        <v>31615.8</v>
      </c>
    </row>
    <row r="617" spans="1:18" ht="60" customHeight="1" x14ac:dyDescent="0.3">
      <c r="A617" s="7" t="s">
        <v>39</v>
      </c>
      <c r="B617" s="17" t="s">
        <v>495</v>
      </c>
      <c r="C617" s="17" t="s">
        <v>11</v>
      </c>
      <c r="D617" s="17" t="s">
        <v>40</v>
      </c>
      <c r="E617" s="37"/>
      <c r="F617" s="3">
        <f t="shared" si="140"/>
        <v>31615.8</v>
      </c>
      <c r="G617" s="3">
        <f t="shared" si="140"/>
        <v>0</v>
      </c>
      <c r="H617" s="3">
        <f t="shared" si="133"/>
        <v>31615.8</v>
      </c>
      <c r="I617" s="3">
        <f t="shared" si="140"/>
        <v>0</v>
      </c>
      <c r="J617" s="3">
        <f t="shared" si="134"/>
        <v>31615.8</v>
      </c>
      <c r="K617" s="3">
        <f t="shared" si="140"/>
        <v>0</v>
      </c>
      <c r="L617" s="3">
        <f t="shared" si="135"/>
        <v>31615.8</v>
      </c>
      <c r="M617" s="3">
        <f t="shared" si="140"/>
        <v>0</v>
      </c>
      <c r="N617" s="3">
        <f t="shared" si="136"/>
        <v>31615.8</v>
      </c>
      <c r="O617" s="3">
        <f t="shared" si="140"/>
        <v>0</v>
      </c>
      <c r="P617" s="3">
        <f t="shared" si="137"/>
        <v>31615.8</v>
      </c>
      <c r="Q617" s="3">
        <f t="shared" si="140"/>
        <v>0</v>
      </c>
      <c r="R617" s="3">
        <f t="shared" si="138"/>
        <v>31615.8</v>
      </c>
    </row>
    <row r="618" spans="1:18" ht="90" x14ac:dyDescent="0.3">
      <c r="A618" s="7" t="s">
        <v>23</v>
      </c>
      <c r="B618" s="17" t="s">
        <v>495</v>
      </c>
      <c r="C618" s="17" t="s">
        <v>11</v>
      </c>
      <c r="D618" s="17" t="s">
        <v>40</v>
      </c>
      <c r="E618" s="17" t="s">
        <v>460</v>
      </c>
      <c r="F618" s="3">
        <f t="shared" si="140"/>
        <v>31615.8</v>
      </c>
      <c r="G618" s="3">
        <f t="shared" si="140"/>
        <v>0</v>
      </c>
      <c r="H618" s="3">
        <f t="shared" si="133"/>
        <v>31615.8</v>
      </c>
      <c r="I618" s="3">
        <f t="shared" si="140"/>
        <v>0</v>
      </c>
      <c r="J618" s="3">
        <f t="shared" si="134"/>
        <v>31615.8</v>
      </c>
      <c r="K618" s="3">
        <f t="shared" si="140"/>
        <v>0</v>
      </c>
      <c r="L618" s="3">
        <f t="shared" si="135"/>
        <v>31615.8</v>
      </c>
      <c r="M618" s="3">
        <f t="shared" si="140"/>
        <v>0</v>
      </c>
      <c r="N618" s="3">
        <f t="shared" si="136"/>
        <v>31615.8</v>
      </c>
      <c r="O618" s="3">
        <f t="shared" si="140"/>
        <v>0</v>
      </c>
      <c r="P618" s="3">
        <f t="shared" si="137"/>
        <v>31615.8</v>
      </c>
      <c r="Q618" s="3">
        <f t="shared" si="140"/>
        <v>0</v>
      </c>
      <c r="R618" s="3">
        <f t="shared" si="138"/>
        <v>31615.8</v>
      </c>
    </row>
    <row r="619" spans="1:18" ht="16.149999999999999" customHeight="1" x14ac:dyDescent="0.3">
      <c r="A619" s="7" t="s">
        <v>24</v>
      </c>
      <c r="B619" s="17" t="s">
        <v>495</v>
      </c>
      <c r="C619" s="17" t="s">
        <v>11</v>
      </c>
      <c r="D619" s="17" t="s">
        <v>40</v>
      </c>
      <c r="E619" s="17" t="s">
        <v>459</v>
      </c>
      <c r="F619" s="3">
        <v>31615.8</v>
      </c>
      <c r="G619" s="3"/>
      <c r="H619" s="3">
        <f t="shared" si="133"/>
        <v>31615.8</v>
      </c>
      <c r="I619" s="3"/>
      <c r="J619" s="3">
        <f t="shared" si="134"/>
        <v>31615.8</v>
      </c>
      <c r="K619" s="3"/>
      <c r="L619" s="3">
        <f t="shared" si="135"/>
        <v>31615.8</v>
      </c>
      <c r="M619" s="3"/>
      <c r="N619" s="3">
        <f t="shared" si="136"/>
        <v>31615.8</v>
      </c>
      <c r="O619" s="3"/>
      <c r="P619" s="3">
        <f t="shared" si="137"/>
        <v>31615.8</v>
      </c>
      <c r="Q619" s="3"/>
      <c r="R619" s="3">
        <f t="shared" si="138"/>
        <v>31615.8</v>
      </c>
    </row>
    <row r="620" spans="1:18" ht="30.75" customHeight="1" x14ac:dyDescent="0.3">
      <c r="A620" s="7" t="s">
        <v>25</v>
      </c>
      <c r="B620" s="17" t="s">
        <v>44</v>
      </c>
      <c r="C620" s="26"/>
      <c r="D620" s="26"/>
      <c r="E620" s="37"/>
      <c r="F620" s="3">
        <f t="shared" ref="F620:Q621" si="141">F621</f>
        <v>6977.9</v>
      </c>
      <c r="G620" s="3">
        <f t="shared" si="141"/>
        <v>0</v>
      </c>
      <c r="H620" s="3">
        <f t="shared" si="133"/>
        <v>6977.9</v>
      </c>
      <c r="I620" s="3">
        <f t="shared" si="141"/>
        <v>0</v>
      </c>
      <c r="J620" s="3">
        <f t="shared" si="134"/>
        <v>6977.9</v>
      </c>
      <c r="K620" s="3">
        <f t="shared" si="141"/>
        <v>0</v>
      </c>
      <c r="L620" s="3">
        <f t="shared" si="135"/>
        <v>6977.9</v>
      </c>
      <c r="M620" s="3">
        <f t="shared" si="141"/>
        <v>0</v>
      </c>
      <c r="N620" s="3">
        <f t="shared" si="136"/>
        <v>6977.9</v>
      </c>
      <c r="O620" s="3">
        <f t="shared" si="141"/>
        <v>0</v>
      </c>
      <c r="P620" s="3">
        <f t="shared" si="137"/>
        <v>6977.9</v>
      </c>
      <c r="Q620" s="3">
        <f t="shared" si="141"/>
        <v>192.3</v>
      </c>
      <c r="R620" s="3">
        <f t="shared" si="138"/>
        <v>7170.2</v>
      </c>
    </row>
    <row r="621" spans="1:18" x14ac:dyDescent="0.3">
      <c r="A621" s="25" t="s">
        <v>10</v>
      </c>
      <c r="B621" s="17" t="s">
        <v>44</v>
      </c>
      <c r="C621" s="17" t="s">
        <v>11</v>
      </c>
      <c r="D621" s="26"/>
      <c r="E621" s="37"/>
      <c r="F621" s="3">
        <f t="shared" si="141"/>
        <v>6977.9</v>
      </c>
      <c r="G621" s="3">
        <f t="shared" si="141"/>
        <v>0</v>
      </c>
      <c r="H621" s="3">
        <f t="shared" si="133"/>
        <v>6977.9</v>
      </c>
      <c r="I621" s="3">
        <f t="shared" si="141"/>
        <v>0</v>
      </c>
      <c r="J621" s="3">
        <f t="shared" si="134"/>
        <v>6977.9</v>
      </c>
      <c r="K621" s="3">
        <f t="shared" si="141"/>
        <v>0</v>
      </c>
      <c r="L621" s="3">
        <f t="shared" si="135"/>
        <v>6977.9</v>
      </c>
      <c r="M621" s="3">
        <f t="shared" si="141"/>
        <v>0</v>
      </c>
      <c r="N621" s="3">
        <f t="shared" si="136"/>
        <v>6977.9</v>
      </c>
      <c r="O621" s="3">
        <f t="shared" si="141"/>
        <v>0</v>
      </c>
      <c r="P621" s="3">
        <f t="shared" si="137"/>
        <v>6977.9</v>
      </c>
      <c r="Q621" s="3">
        <f t="shared" si="141"/>
        <v>192.3</v>
      </c>
      <c r="R621" s="3">
        <f t="shared" si="138"/>
        <v>7170.2</v>
      </c>
    </row>
    <row r="622" spans="1:18" ht="60" customHeight="1" x14ac:dyDescent="0.3">
      <c r="A622" s="7" t="s">
        <v>39</v>
      </c>
      <c r="B622" s="17" t="s">
        <v>44</v>
      </c>
      <c r="C622" s="17" t="s">
        <v>11</v>
      </c>
      <c r="D622" s="17" t="s">
        <v>40</v>
      </c>
      <c r="E622" s="37"/>
      <c r="F622" s="3">
        <f>F623+F625+F627</f>
        <v>6977.9</v>
      </c>
      <c r="G622" s="3">
        <f>G623+G625+G627</f>
        <v>0</v>
      </c>
      <c r="H622" s="3">
        <f t="shared" si="133"/>
        <v>6977.9</v>
      </c>
      <c r="I622" s="3">
        <f>I623+I625+I627</f>
        <v>0</v>
      </c>
      <c r="J622" s="3">
        <f t="shared" si="134"/>
        <v>6977.9</v>
      </c>
      <c r="K622" s="3">
        <f>K623+K625+K627</f>
        <v>0</v>
      </c>
      <c r="L622" s="3">
        <f t="shared" si="135"/>
        <v>6977.9</v>
      </c>
      <c r="M622" s="3">
        <f>M623+M625+M627</f>
        <v>0</v>
      </c>
      <c r="N622" s="3">
        <f t="shared" si="136"/>
        <v>6977.9</v>
      </c>
      <c r="O622" s="3">
        <f>O623+O625+O627</f>
        <v>0</v>
      </c>
      <c r="P622" s="3">
        <f t="shared" si="137"/>
        <v>6977.9</v>
      </c>
      <c r="Q622" s="3">
        <f>Q623+Q625+Q627</f>
        <v>192.3</v>
      </c>
      <c r="R622" s="3">
        <f t="shared" si="138"/>
        <v>7170.2</v>
      </c>
    </row>
    <row r="623" spans="1:18" ht="93.75" customHeight="1" x14ac:dyDescent="0.3">
      <c r="A623" s="7" t="s">
        <v>23</v>
      </c>
      <c r="B623" s="17" t="s">
        <v>44</v>
      </c>
      <c r="C623" s="17" t="s">
        <v>11</v>
      </c>
      <c r="D623" s="17" t="s">
        <v>40</v>
      </c>
      <c r="E623" s="17" t="s">
        <v>460</v>
      </c>
      <c r="F623" s="3">
        <f>F624</f>
        <v>200</v>
      </c>
      <c r="G623" s="3">
        <f>G624</f>
        <v>0</v>
      </c>
      <c r="H623" s="3">
        <f t="shared" si="133"/>
        <v>200</v>
      </c>
      <c r="I623" s="3">
        <f>I624</f>
        <v>0</v>
      </c>
      <c r="J623" s="3">
        <f t="shared" si="134"/>
        <v>200</v>
      </c>
      <c r="K623" s="3">
        <f>K624</f>
        <v>0</v>
      </c>
      <c r="L623" s="3">
        <f t="shared" si="135"/>
        <v>200</v>
      </c>
      <c r="M623" s="3">
        <f>M624</f>
        <v>0</v>
      </c>
      <c r="N623" s="3">
        <f t="shared" si="136"/>
        <v>200</v>
      </c>
      <c r="O623" s="3">
        <f>O624</f>
        <v>0</v>
      </c>
      <c r="P623" s="3">
        <f t="shared" si="137"/>
        <v>200</v>
      </c>
      <c r="Q623" s="3">
        <f>Q624</f>
        <v>0</v>
      </c>
      <c r="R623" s="3">
        <f t="shared" si="138"/>
        <v>200</v>
      </c>
    </row>
    <row r="624" spans="1:18" ht="33" customHeight="1" x14ac:dyDescent="0.3">
      <c r="A624" s="7" t="s">
        <v>24</v>
      </c>
      <c r="B624" s="17" t="s">
        <v>44</v>
      </c>
      <c r="C624" s="17" t="s">
        <v>11</v>
      </c>
      <c r="D624" s="17" t="s">
        <v>40</v>
      </c>
      <c r="E624" s="17" t="s">
        <v>459</v>
      </c>
      <c r="F624" s="3">
        <v>200</v>
      </c>
      <c r="G624" s="3"/>
      <c r="H624" s="3">
        <f t="shared" si="133"/>
        <v>200</v>
      </c>
      <c r="I624" s="3"/>
      <c r="J624" s="3">
        <f t="shared" si="134"/>
        <v>200</v>
      </c>
      <c r="K624" s="3"/>
      <c r="L624" s="3">
        <f t="shared" si="135"/>
        <v>200</v>
      </c>
      <c r="M624" s="3"/>
      <c r="N624" s="3">
        <f t="shared" si="136"/>
        <v>200</v>
      </c>
      <c r="O624" s="3"/>
      <c r="P624" s="3">
        <f t="shared" si="137"/>
        <v>200</v>
      </c>
      <c r="Q624" s="3"/>
      <c r="R624" s="3">
        <f t="shared" si="138"/>
        <v>200</v>
      </c>
    </row>
    <row r="625" spans="1:18" ht="30" x14ac:dyDescent="0.3">
      <c r="A625" s="7" t="s">
        <v>35</v>
      </c>
      <c r="B625" s="17" t="s">
        <v>44</v>
      </c>
      <c r="C625" s="17" t="s">
        <v>11</v>
      </c>
      <c r="D625" s="17" t="s">
        <v>40</v>
      </c>
      <c r="E625" s="17" t="s">
        <v>466</v>
      </c>
      <c r="F625" s="3">
        <f>F626</f>
        <v>6333.2</v>
      </c>
      <c r="G625" s="3">
        <f>G626</f>
        <v>0</v>
      </c>
      <c r="H625" s="3">
        <f t="shared" si="133"/>
        <v>6333.2</v>
      </c>
      <c r="I625" s="3">
        <f>I626</f>
        <v>0</v>
      </c>
      <c r="J625" s="3">
        <f t="shared" si="134"/>
        <v>6333.2</v>
      </c>
      <c r="K625" s="3">
        <f>K626</f>
        <v>0</v>
      </c>
      <c r="L625" s="3">
        <f t="shared" si="135"/>
        <v>6333.2</v>
      </c>
      <c r="M625" s="3">
        <f>M626</f>
        <v>0</v>
      </c>
      <c r="N625" s="3">
        <f t="shared" si="136"/>
        <v>6333.2</v>
      </c>
      <c r="O625" s="3">
        <f>O626</f>
        <v>0</v>
      </c>
      <c r="P625" s="3">
        <f t="shared" si="137"/>
        <v>6333.2</v>
      </c>
      <c r="Q625" s="3">
        <f>Q626</f>
        <v>0</v>
      </c>
      <c r="R625" s="3">
        <f t="shared" si="138"/>
        <v>6333.2</v>
      </c>
    </row>
    <row r="626" spans="1:18" ht="45.75" customHeight="1" x14ac:dyDescent="0.3">
      <c r="A626" s="7" t="s">
        <v>36</v>
      </c>
      <c r="B626" s="17" t="s">
        <v>44</v>
      </c>
      <c r="C626" s="17" t="s">
        <v>11</v>
      </c>
      <c r="D626" s="17" t="s">
        <v>40</v>
      </c>
      <c r="E626" s="17" t="s">
        <v>462</v>
      </c>
      <c r="F626" s="3">
        <v>6333.2</v>
      </c>
      <c r="G626" s="3"/>
      <c r="H626" s="3">
        <f t="shared" si="133"/>
        <v>6333.2</v>
      </c>
      <c r="I626" s="3"/>
      <c r="J626" s="3">
        <f t="shared" si="134"/>
        <v>6333.2</v>
      </c>
      <c r="K626" s="3"/>
      <c r="L626" s="3">
        <f t="shared" si="135"/>
        <v>6333.2</v>
      </c>
      <c r="M626" s="3"/>
      <c r="N626" s="3">
        <f t="shared" si="136"/>
        <v>6333.2</v>
      </c>
      <c r="O626" s="3"/>
      <c r="P626" s="3">
        <f t="shared" si="137"/>
        <v>6333.2</v>
      </c>
      <c r="Q626" s="3"/>
      <c r="R626" s="3">
        <f t="shared" si="138"/>
        <v>6333.2</v>
      </c>
    </row>
    <row r="627" spans="1:18" ht="17.25" customHeight="1" x14ac:dyDescent="0.3">
      <c r="A627" s="7" t="s">
        <v>37</v>
      </c>
      <c r="B627" s="17" t="s">
        <v>44</v>
      </c>
      <c r="C627" s="17" t="s">
        <v>11</v>
      </c>
      <c r="D627" s="17" t="s">
        <v>40</v>
      </c>
      <c r="E627" s="17" t="s">
        <v>471</v>
      </c>
      <c r="F627" s="3">
        <f>F628</f>
        <v>444.7</v>
      </c>
      <c r="G627" s="3">
        <f>G628</f>
        <v>0</v>
      </c>
      <c r="H627" s="3">
        <f t="shared" si="133"/>
        <v>444.7</v>
      </c>
      <c r="I627" s="3">
        <f>I628</f>
        <v>0</v>
      </c>
      <c r="J627" s="3">
        <f t="shared" si="134"/>
        <v>444.7</v>
      </c>
      <c r="K627" s="3">
        <f>K628</f>
        <v>0</v>
      </c>
      <c r="L627" s="3">
        <f t="shared" si="135"/>
        <v>444.7</v>
      </c>
      <c r="M627" s="3">
        <f>M628</f>
        <v>0</v>
      </c>
      <c r="N627" s="3">
        <f t="shared" si="136"/>
        <v>444.7</v>
      </c>
      <c r="O627" s="3">
        <f>O628</f>
        <v>0</v>
      </c>
      <c r="P627" s="3">
        <f t="shared" si="137"/>
        <v>444.7</v>
      </c>
      <c r="Q627" s="3">
        <f>Q628</f>
        <v>192.3</v>
      </c>
      <c r="R627" s="3">
        <f t="shared" si="138"/>
        <v>637</v>
      </c>
    </row>
    <row r="628" spans="1:18" ht="18" customHeight="1" x14ac:dyDescent="0.3">
      <c r="A628" s="7" t="s">
        <v>38</v>
      </c>
      <c r="B628" s="17" t="s">
        <v>44</v>
      </c>
      <c r="C628" s="17" t="s">
        <v>11</v>
      </c>
      <c r="D628" s="17" t="s">
        <v>40</v>
      </c>
      <c r="E628" s="17" t="s">
        <v>496</v>
      </c>
      <c r="F628" s="3">
        <v>444.7</v>
      </c>
      <c r="G628" s="3"/>
      <c r="H628" s="3">
        <f t="shared" si="133"/>
        <v>444.7</v>
      </c>
      <c r="I628" s="3"/>
      <c r="J628" s="3">
        <f t="shared" si="134"/>
        <v>444.7</v>
      </c>
      <c r="K628" s="3"/>
      <c r="L628" s="3">
        <f t="shared" si="135"/>
        <v>444.7</v>
      </c>
      <c r="M628" s="3"/>
      <c r="N628" s="3">
        <f t="shared" si="136"/>
        <v>444.7</v>
      </c>
      <c r="O628" s="3"/>
      <c r="P628" s="3">
        <f t="shared" si="137"/>
        <v>444.7</v>
      </c>
      <c r="Q628" s="3">
        <v>192.3</v>
      </c>
      <c r="R628" s="3">
        <f t="shared" si="138"/>
        <v>637</v>
      </c>
    </row>
    <row r="629" spans="1:18" ht="42" customHeight="1" x14ac:dyDescent="0.3">
      <c r="A629" s="6" t="s">
        <v>29</v>
      </c>
      <c r="B629" s="15" t="s">
        <v>492</v>
      </c>
      <c r="C629" s="26"/>
      <c r="D629" s="26"/>
      <c r="E629" s="37"/>
      <c r="F629" s="2">
        <f>F630</f>
        <v>3364.7000000000003</v>
      </c>
      <c r="G629" s="2">
        <f>G630</f>
        <v>0</v>
      </c>
      <c r="H629" s="3">
        <f t="shared" si="133"/>
        <v>3364.7000000000003</v>
      </c>
      <c r="I629" s="2">
        <f>I630</f>
        <v>0</v>
      </c>
      <c r="J629" s="3">
        <f t="shared" si="134"/>
        <v>3364.7000000000003</v>
      </c>
      <c r="K629" s="2">
        <f>K630</f>
        <v>0</v>
      </c>
      <c r="L629" s="3">
        <f t="shared" si="135"/>
        <v>3364.7000000000003</v>
      </c>
      <c r="M629" s="2">
        <f>M630</f>
        <v>0</v>
      </c>
      <c r="N629" s="3">
        <f t="shared" si="136"/>
        <v>3364.7000000000003</v>
      </c>
      <c r="O629" s="2">
        <f>O630</f>
        <v>0</v>
      </c>
      <c r="P629" s="3">
        <f t="shared" si="137"/>
        <v>3364.7000000000003</v>
      </c>
      <c r="Q629" s="2">
        <f>Q630</f>
        <v>0</v>
      </c>
      <c r="R629" s="3">
        <f t="shared" si="138"/>
        <v>3364.7000000000003</v>
      </c>
    </row>
    <row r="630" spans="1:18" ht="29.25" customHeight="1" x14ac:dyDescent="0.3">
      <c r="A630" s="6" t="s">
        <v>31</v>
      </c>
      <c r="B630" s="15" t="s">
        <v>497</v>
      </c>
      <c r="C630" s="26"/>
      <c r="D630" s="26"/>
      <c r="E630" s="37"/>
      <c r="F630" s="2">
        <f>F631+F635</f>
        <v>3364.7000000000003</v>
      </c>
      <c r="G630" s="2">
        <f>G631+G635</f>
        <v>0</v>
      </c>
      <c r="H630" s="3">
        <f t="shared" si="133"/>
        <v>3364.7000000000003</v>
      </c>
      <c r="I630" s="2">
        <f>I631+I635</f>
        <v>0</v>
      </c>
      <c r="J630" s="3">
        <f t="shared" si="134"/>
        <v>3364.7000000000003</v>
      </c>
      <c r="K630" s="2">
        <f>K631+K635</f>
        <v>0</v>
      </c>
      <c r="L630" s="3">
        <f t="shared" si="135"/>
        <v>3364.7000000000003</v>
      </c>
      <c r="M630" s="2">
        <f>M631+M635</f>
        <v>0</v>
      </c>
      <c r="N630" s="3">
        <f t="shared" si="136"/>
        <v>3364.7000000000003</v>
      </c>
      <c r="O630" s="2">
        <f>O631+O635</f>
        <v>0</v>
      </c>
      <c r="P630" s="3">
        <f t="shared" si="137"/>
        <v>3364.7000000000003</v>
      </c>
      <c r="Q630" s="2">
        <f>Q631+Q635</f>
        <v>0</v>
      </c>
      <c r="R630" s="3">
        <f t="shared" si="138"/>
        <v>3364.7000000000003</v>
      </c>
    </row>
    <row r="631" spans="1:18" ht="31.5" customHeight="1" x14ac:dyDescent="0.3">
      <c r="A631" s="7" t="s">
        <v>21</v>
      </c>
      <c r="B631" s="17" t="s">
        <v>33</v>
      </c>
      <c r="C631" s="17" t="s">
        <v>11</v>
      </c>
      <c r="D631" s="26"/>
      <c r="E631" s="37"/>
      <c r="F631" s="3">
        <f t="shared" ref="F631:Q633" si="142">F632</f>
        <v>2415.4</v>
      </c>
      <c r="G631" s="3">
        <f t="shared" si="142"/>
        <v>0</v>
      </c>
      <c r="H631" s="3">
        <f t="shared" si="133"/>
        <v>2415.4</v>
      </c>
      <c r="I631" s="3">
        <f t="shared" si="142"/>
        <v>0</v>
      </c>
      <c r="J631" s="3">
        <f t="shared" si="134"/>
        <v>2415.4</v>
      </c>
      <c r="K631" s="3">
        <f t="shared" si="142"/>
        <v>0</v>
      </c>
      <c r="L631" s="3">
        <f t="shared" si="135"/>
        <v>2415.4</v>
      </c>
      <c r="M631" s="3">
        <f t="shared" si="142"/>
        <v>0</v>
      </c>
      <c r="N631" s="3">
        <f t="shared" si="136"/>
        <v>2415.4</v>
      </c>
      <c r="O631" s="3">
        <f t="shared" si="142"/>
        <v>0</v>
      </c>
      <c r="P631" s="3">
        <f t="shared" si="137"/>
        <v>2415.4</v>
      </c>
      <c r="Q631" s="3">
        <f t="shared" si="142"/>
        <v>0</v>
      </c>
      <c r="R631" s="3">
        <f t="shared" si="138"/>
        <v>2415.4</v>
      </c>
    </row>
    <row r="632" spans="1:18" ht="63" customHeight="1" x14ac:dyDescent="0.3">
      <c r="A632" s="7" t="s">
        <v>27</v>
      </c>
      <c r="B632" s="17" t="s">
        <v>33</v>
      </c>
      <c r="C632" s="17" t="s">
        <v>11</v>
      </c>
      <c r="D632" s="17" t="s">
        <v>28</v>
      </c>
      <c r="E632" s="37"/>
      <c r="F632" s="3">
        <f t="shared" si="142"/>
        <v>2415.4</v>
      </c>
      <c r="G632" s="3">
        <f t="shared" si="142"/>
        <v>0</v>
      </c>
      <c r="H632" s="3">
        <f t="shared" si="133"/>
        <v>2415.4</v>
      </c>
      <c r="I632" s="3">
        <f t="shared" si="142"/>
        <v>0</v>
      </c>
      <c r="J632" s="3">
        <f t="shared" si="134"/>
        <v>2415.4</v>
      </c>
      <c r="K632" s="3">
        <f t="shared" si="142"/>
        <v>0</v>
      </c>
      <c r="L632" s="3">
        <f t="shared" si="135"/>
        <v>2415.4</v>
      </c>
      <c r="M632" s="3">
        <f t="shared" si="142"/>
        <v>0</v>
      </c>
      <c r="N632" s="3">
        <f t="shared" si="136"/>
        <v>2415.4</v>
      </c>
      <c r="O632" s="3">
        <f t="shared" si="142"/>
        <v>0</v>
      </c>
      <c r="P632" s="3">
        <f t="shared" si="137"/>
        <v>2415.4</v>
      </c>
      <c r="Q632" s="3">
        <f t="shared" si="142"/>
        <v>0</v>
      </c>
      <c r="R632" s="3">
        <f t="shared" si="138"/>
        <v>2415.4</v>
      </c>
    </row>
    <row r="633" spans="1:18" ht="90.75" customHeight="1" x14ac:dyDescent="0.3">
      <c r="A633" s="7" t="s">
        <v>23</v>
      </c>
      <c r="B633" s="17" t="s">
        <v>33</v>
      </c>
      <c r="C633" s="17" t="s">
        <v>11</v>
      </c>
      <c r="D633" s="17" t="s">
        <v>28</v>
      </c>
      <c r="E633" s="17" t="s">
        <v>460</v>
      </c>
      <c r="F633" s="3">
        <f t="shared" si="142"/>
        <v>2415.4</v>
      </c>
      <c r="G633" s="3">
        <f t="shared" si="142"/>
        <v>0</v>
      </c>
      <c r="H633" s="3">
        <f t="shared" si="133"/>
        <v>2415.4</v>
      </c>
      <c r="I633" s="3">
        <f t="shared" si="142"/>
        <v>0</v>
      </c>
      <c r="J633" s="3">
        <f t="shared" si="134"/>
        <v>2415.4</v>
      </c>
      <c r="K633" s="3">
        <f t="shared" si="142"/>
        <v>0</v>
      </c>
      <c r="L633" s="3">
        <f t="shared" si="135"/>
        <v>2415.4</v>
      </c>
      <c r="M633" s="3">
        <f t="shared" si="142"/>
        <v>0</v>
      </c>
      <c r="N633" s="3">
        <f t="shared" si="136"/>
        <v>2415.4</v>
      </c>
      <c r="O633" s="3">
        <f t="shared" si="142"/>
        <v>0</v>
      </c>
      <c r="P633" s="3">
        <f t="shared" si="137"/>
        <v>2415.4</v>
      </c>
      <c r="Q633" s="3">
        <f t="shared" si="142"/>
        <v>0</v>
      </c>
      <c r="R633" s="3">
        <f t="shared" si="138"/>
        <v>2415.4</v>
      </c>
    </row>
    <row r="634" spans="1:18" ht="32.25" customHeight="1" x14ac:dyDescent="0.3">
      <c r="A634" s="7" t="s">
        <v>24</v>
      </c>
      <c r="B634" s="17" t="s">
        <v>33</v>
      </c>
      <c r="C634" s="17" t="s">
        <v>11</v>
      </c>
      <c r="D634" s="17" t="s">
        <v>28</v>
      </c>
      <c r="E634" s="17" t="s">
        <v>459</v>
      </c>
      <c r="F634" s="3">
        <v>2415.4</v>
      </c>
      <c r="G634" s="3"/>
      <c r="H634" s="3">
        <f t="shared" si="133"/>
        <v>2415.4</v>
      </c>
      <c r="I634" s="3"/>
      <c r="J634" s="3">
        <f t="shared" si="134"/>
        <v>2415.4</v>
      </c>
      <c r="K634" s="3"/>
      <c r="L634" s="3">
        <f t="shared" si="135"/>
        <v>2415.4</v>
      </c>
      <c r="M634" s="3"/>
      <c r="N634" s="3">
        <f t="shared" si="136"/>
        <v>2415.4</v>
      </c>
      <c r="O634" s="3"/>
      <c r="P634" s="3">
        <f t="shared" si="137"/>
        <v>2415.4</v>
      </c>
      <c r="Q634" s="3"/>
      <c r="R634" s="3">
        <f t="shared" si="138"/>
        <v>2415.4</v>
      </c>
    </row>
    <row r="635" spans="1:18" ht="30.75" customHeight="1" x14ac:dyDescent="0.3">
      <c r="A635" s="7" t="s">
        <v>25</v>
      </c>
      <c r="B635" s="17" t="s">
        <v>498</v>
      </c>
      <c r="C635" s="26"/>
      <c r="D635" s="26"/>
      <c r="E635" s="37"/>
      <c r="F635" s="3">
        <f t="shared" ref="F635:Q636" si="143">F636</f>
        <v>949.30000000000007</v>
      </c>
      <c r="G635" s="3">
        <f t="shared" si="143"/>
        <v>0</v>
      </c>
      <c r="H635" s="3">
        <f t="shared" si="133"/>
        <v>949.30000000000007</v>
      </c>
      <c r="I635" s="3">
        <f t="shared" si="143"/>
        <v>0</v>
      </c>
      <c r="J635" s="3">
        <f t="shared" si="134"/>
        <v>949.30000000000007</v>
      </c>
      <c r="K635" s="3">
        <f t="shared" si="143"/>
        <v>0</v>
      </c>
      <c r="L635" s="3">
        <f t="shared" si="135"/>
        <v>949.30000000000007</v>
      </c>
      <c r="M635" s="3">
        <f t="shared" si="143"/>
        <v>0</v>
      </c>
      <c r="N635" s="3">
        <f t="shared" si="136"/>
        <v>949.30000000000007</v>
      </c>
      <c r="O635" s="3">
        <f t="shared" si="143"/>
        <v>0</v>
      </c>
      <c r="P635" s="3">
        <f t="shared" si="137"/>
        <v>949.30000000000007</v>
      </c>
      <c r="Q635" s="3">
        <f t="shared" si="143"/>
        <v>0</v>
      </c>
      <c r="R635" s="3">
        <f t="shared" si="138"/>
        <v>949.30000000000007</v>
      </c>
    </row>
    <row r="636" spans="1:18" ht="18" customHeight="1" x14ac:dyDescent="0.3">
      <c r="A636" s="25" t="s">
        <v>10</v>
      </c>
      <c r="B636" s="17" t="s">
        <v>498</v>
      </c>
      <c r="C636" s="17" t="s">
        <v>11</v>
      </c>
      <c r="D636" s="26"/>
      <c r="E636" s="37"/>
      <c r="F636" s="3">
        <f t="shared" si="143"/>
        <v>949.30000000000007</v>
      </c>
      <c r="G636" s="3">
        <f t="shared" si="143"/>
        <v>0</v>
      </c>
      <c r="H636" s="3">
        <f t="shared" si="133"/>
        <v>949.30000000000007</v>
      </c>
      <c r="I636" s="3">
        <f t="shared" si="143"/>
        <v>0</v>
      </c>
      <c r="J636" s="3">
        <f t="shared" si="134"/>
        <v>949.30000000000007</v>
      </c>
      <c r="K636" s="3">
        <f t="shared" si="143"/>
        <v>0</v>
      </c>
      <c r="L636" s="3">
        <f t="shared" si="135"/>
        <v>949.30000000000007</v>
      </c>
      <c r="M636" s="3">
        <f t="shared" si="143"/>
        <v>0</v>
      </c>
      <c r="N636" s="3">
        <f t="shared" si="136"/>
        <v>949.30000000000007</v>
      </c>
      <c r="O636" s="3">
        <f t="shared" si="143"/>
        <v>0</v>
      </c>
      <c r="P636" s="3">
        <f t="shared" si="137"/>
        <v>949.30000000000007</v>
      </c>
      <c r="Q636" s="3">
        <f t="shared" si="143"/>
        <v>0</v>
      </c>
      <c r="R636" s="3">
        <f t="shared" si="138"/>
        <v>949.30000000000007</v>
      </c>
    </row>
    <row r="637" spans="1:18" ht="75.75" customHeight="1" x14ac:dyDescent="0.3">
      <c r="A637" s="7" t="s">
        <v>27</v>
      </c>
      <c r="B637" s="17" t="s">
        <v>498</v>
      </c>
      <c r="C637" s="17" t="s">
        <v>11</v>
      </c>
      <c r="D637" s="17" t="s">
        <v>28</v>
      </c>
      <c r="E637" s="37"/>
      <c r="F637" s="3">
        <f>F638+F640+F642</f>
        <v>949.30000000000007</v>
      </c>
      <c r="G637" s="3">
        <f>G638+G640+G642</f>
        <v>0</v>
      </c>
      <c r="H637" s="3">
        <f t="shared" si="133"/>
        <v>949.30000000000007</v>
      </c>
      <c r="I637" s="3">
        <f>I638+I640+I642</f>
        <v>0</v>
      </c>
      <c r="J637" s="3">
        <f t="shared" si="134"/>
        <v>949.30000000000007</v>
      </c>
      <c r="K637" s="3">
        <f>K638+K640+K642</f>
        <v>0</v>
      </c>
      <c r="L637" s="3">
        <f t="shared" si="135"/>
        <v>949.30000000000007</v>
      </c>
      <c r="M637" s="3">
        <f>M638+M640+M642</f>
        <v>0</v>
      </c>
      <c r="N637" s="3">
        <f t="shared" si="136"/>
        <v>949.30000000000007</v>
      </c>
      <c r="O637" s="3">
        <f>O638+O640+O642</f>
        <v>0</v>
      </c>
      <c r="P637" s="3">
        <f t="shared" si="137"/>
        <v>949.30000000000007</v>
      </c>
      <c r="Q637" s="3">
        <f>Q638+Q640+Q642</f>
        <v>0</v>
      </c>
      <c r="R637" s="3">
        <f t="shared" si="138"/>
        <v>949.30000000000007</v>
      </c>
    </row>
    <row r="638" spans="1:18" ht="92.25" customHeight="1" x14ac:dyDescent="0.3">
      <c r="A638" s="7" t="s">
        <v>23</v>
      </c>
      <c r="B638" s="17" t="s">
        <v>498</v>
      </c>
      <c r="C638" s="17" t="s">
        <v>11</v>
      </c>
      <c r="D638" s="17" t="s">
        <v>28</v>
      </c>
      <c r="E638" s="17" t="s">
        <v>460</v>
      </c>
      <c r="F638" s="3">
        <f>F639</f>
        <v>86.5</v>
      </c>
      <c r="G638" s="3">
        <f>G639</f>
        <v>0</v>
      </c>
      <c r="H638" s="3">
        <f t="shared" si="133"/>
        <v>86.5</v>
      </c>
      <c r="I638" s="3">
        <f>I639</f>
        <v>0</v>
      </c>
      <c r="J638" s="3">
        <f t="shared" si="134"/>
        <v>86.5</v>
      </c>
      <c r="K638" s="3">
        <f>K639</f>
        <v>0</v>
      </c>
      <c r="L638" s="3">
        <f t="shared" si="135"/>
        <v>86.5</v>
      </c>
      <c r="M638" s="3">
        <f>M639</f>
        <v>0</v>
      </c>
      <c r="N638" s="3">
        <f t="shared" si="136"/>
        <v>86.5</v>
      </c>
      <c r="O638" s="3">
        <f>O639</f>
        <v>0</v>
      </c>
      <c r="P638" s="3">
        <f t="shared" si="137"/>
        <v>86.5</v>
      </c>
      <c r="Q638" s="3">
        <f>Q639</f>
        <v>0</v>
      </c>
      <c r="R638" s="3">
        <f t="shared" si="138"/>
        <v>86.5</v>
      </c>
    </row>
    <row r="639" spans="1:18" ht="33" customHeight="1" x14ac:dyDescent="0.3">
      <c r="A639" s="7" t="s">
        <v>24</v>
      </c>
      <c r="B639" s="17" t="s">
        <v>498</v>
      </c>
      <c r="C639" s="17" t="s">
        <v>11</v>
      </c>
      <c r="D639" s="17" t="s">
        <v>28</v>
      </c>
      <c r="E639" s="17" t="s">
        <v>459</v>
      </c>
      <c r="F639" s="3">
        <v>86.5</v>
      </c>
      <c r="G639" s="3"/>
      <c r="H639" s="3">
        <f t="shared" si="133"/>
        <v>86.5</v>
      </c>
      <c r="I639" s="3"/>
      <c r="J639" s="3">
        <f t="shared" si="134"/>
        <v>86.5</v>
      </c>
      <c r="K639" s="3"/>
      <c r="L639" s="3">
        <f t="shared" si="135"/>
        <v>86.5</v>
      </c>
      <c r="M639" s="3"/>
      <c r="N639" s="3">
        <f t="shared" si="136"/>
        <v>86.5</v>
      </c>
      <c r="O639" s="3"/>
      <c r="P639" s="3">
        <f t="shared" si="137"/>
        <v>86.5</v>
      </c>
      <c r="Q639" s="3"/>
      <c r="R639" s="3">
        <f t="shared" si="138"/>
        <v>86.5</v>
      </c>
    </row>
    <row r="640" spans="1:18" ht="30" x14ac:dyDescent="0.3">
      <c r="A640" s="7" t="s">
        <v>35</v>
      </c>
      <c r="B640" s="17" t="s">
        <v>498</v>
      </c>
      <c r="C640" s="17" t="s">
        <v>11</v>
      </c>
      <c r="D640" s="17" t="s">
        <v>28</v>
      </c>
      <c r="E640" s="17" t="s">
        <v>466</v>
      </c>
      <c r="F640" s="3">
        <f>F641</f>
        <v>854.7</v>
      </c>
      <c r="G640" s="3">
        <f>G641</f>
        <v>0</v>
      </c>
      <c r="H640" s="3">
        <f t="shared" si="133"/>
        <v>854.7</v>
      </c>
      <c r="I640" s="3">
        <f>I641</f>
        <v>0</v>
      </c>
      <c r="J640" s="3">
        <f t="shared" si="134"/>
        <v>854.7</v>
      </c>
      <c r="K640" s="3">
        <f>K641</f>
        <v>0</v>
      </c>
      <c r="L640" s="3">
        <f t="shared" si="135"/>
        <v>854.7</v>
      </c>
      <c r="M640" s="3">
        <f>M641</f>
        <v>0</v>
      </c>
      <c r="N640" s="3">
        <f t="shared" si="136"/>
        <v>854.7</v>
      </c>
      <c r="O640" s="3">
        <f>O641</f>
        <v>0</v>
      </c>
      <c r="P640" s="3">
        <f t="shared" si="137"/>
        <v>854.7</v>
      </c>
      <c r="Q640" s="3">
        <f>Q641</f>
        <v>0</v>
      </c>
      <c r="R640" s="3">
        <f t="shared" si="138"/>
        <v>854.7</v>
      </c>
    </row>
    <row r="641" spans="1:18" ht="46.5" customHeight="1" x14ac:dyDescent="0.3">
      <c r="A641" s="7" t="s">
        <v>36</v>
      </c>
      <c r="B641" s="17" t="s">
        <v>498</v>
      </c>
      <c r="C641" s="17" t="s">
        <v>11</v>
      </c>
      <c r="D641" s="17" t="s">
        <v>28</v>
      </c>
      <c r="E641" s="17" t="s">
        <v>462</v>
      </c>
      <c r="F641" s="3">
        <v>854.7</v>
      </c>
      <c r="G641" s="3"/>
      <c r="H641" s="3">
        <f t="shared" si="133"/>
        <v>854.7</v>
      </c>
      <c r="I641" s="3"/>
      <c r="J641" s="3">
        <f t="shared" si="134"/>
        <v>854.7</v>
      </c>
      <c r="K641" s="3"/>
      <c r="L641" s="3">
        <f t="shared" si="135"/>
        <v>854.7</v>
      </c>
      <c r="M641" s="3"/>
      <c r="N641" s="3">
        <f t="shared" si="136"/>
        <v>854.7</v>
      </c>
      <c r="O641" s="3"/>
      <c r="P641" s="3">
        <f t="shared" si="137"/>
        <v>854.7</v>
      </c>
      <c r="Q641" s="3"/>
      <c r="R641" s="3">
        <f t="shared" si="138"/>
        <v>854.7</v>
      </c>
    </row>
    <row r="642" spans="1:18" x14ac:dyDescent="0.3">
      <c r="A642" s="7" t="s">
        <v>37</v>
      </c>
      <c r="B642" s="17" t="s">
        <v>498</v>
      </c>
      <c r="C642" s="17" t="s">
        <v>11</v>
      </c>
      <c r="D642" s="17" t="s">
        <v>28</v>
      </c>
      <c r="E642" s="17" t="s">
        <v>471</v>
      </c>
      <c r="F642" s="3">
        <f>F643</f>
        <v>8.1</v>
      </c>
      <c r="G642" s="3">
        <f>G643</f>
        <v>0</v>
      </c>
      <c r="H642" s="3">
        <f t="shared" si="133"/>
        <v>8.1</v>
      </c>
      <c r="I642" s="3">
        <f>I643</f>
        <v>0</v>
      </c>
      <c r="J642" s="3">
        <f t="shared" si="134"/>
        <v>8.1</v>
      </c>
      <c r="K642" s="3">
        <f>K643</f>
        <v>0</v>
      </c>
      <c r="L642" s="3">
        <f t="shared" si="135"/>
        <v>8.1</v>
      </c>
      <c r="M642" s="3">
        <f>M643</f>
        <v>0</v>
      </c>
      <c r="N642" s="3">
        <f t="shared" si="136"/>
        <v>8.1</v>
      </c>
      <c r="O642" s="3">
        <f>O643</f>
        <v>0</v>
      </c>
      <c r="P642" s="3">
        <f t="shared" si="137"/>
        <v>8.1</v>
      </c>
      <c r="Q642" s="3">
        <f>Q643</f>
        <v>0</v>
      </c>
      <c r="R642" s="3">
        <f t="shared" si="138"/>
        <v>8.1</v>
      </c>
    </row>
    <row r="643" spans="1:18" ht="17.25" customHeight="1" x14ac:dyDescent="0.3">
      <c r="A643" s="7" t="s">
        <v>38</v>
      </c>
      <c r="B643" s="17" t="s">
        <v>498</v>
      </c>
      <c r="C643" s="17" t="s">
        <v>11</v>
      </c>
      <c r="D643" s="17" t="s">
        <v>28</v>
      </c>
      <c r="E643" s="17" t="s">
        <v>496</v>
      </c>
      <c r="F643" s="3">
        <v>8.1</v>
      </c>
      <c r="G643" s="3"/>
      <c r="H643" s="3">
        <f t="shared" si="133"/>
        <v>8.1</v>
      </c>
      <c r="I643" s="3"/>
      <c r="J643" s="3">
        <f t="shared" si="134"/>
        <v>8.1</v>
      </c>
      <c r="K643" s="3"/>
      <c r="L643" s="3">
        <f t="shared" si="135"/>
        <v>8.1</v>
      </c>
      <c r="M643" s="3"/>
      <c r="N643" s="3">
        <f t="shared" si="136"/>
        <v>8.1</v>
      </c>
      <c r="O643" s="3"/>
      <c r="P643" s="3">
        <f t="shared" si="137"/>
        <v>8.1</v>
      </c>
      <c r="Q643" s="3"/>
      <c r="R643" s="3">
        <f t="shared" si="138"/>
        <v>8.1</v>
      </c>
    </row>
    <row r="644" spans="1:18" ht="30.75" customHeight="1" x14ac:dyDescent="0.3">
      <c r="A644" s="6" t="s">
        <v>500</v>
      </c>
      <c r="B644" s="15" t="s">
        <v>499</v>
      </c>
      <c r="C644" s="26"/>
      <c r="D644" s="26"/>
      <c r="E644" s="37"/>
      <c r="F644" s="2">
        <f>F645+F659</f>
        <v>9498.2999999999993</v>
      </c>
      <c r="G644" s="2">
        <f>G645+G659</f>
        <v>0</v>
      </c>
      <c r="H644" s="3">
        <f t="shared" si="133"/>
        <v>9498.2999999999993</v>
      </c>
      <c r="I644" s="2">
        <f>I645+I659</f>
        <v>0</v>
      </c>
      <c r="J644" s="3">
        <f t="shared" si="134"/>
        <v>9498.2999999999993</v>
      </c>
      <c r="K644" s="2">
        <f>K645+K659</f>
        <v>0</v>
      </c>
      <c r="L644" s="3">
        <f t="shared" si="135"/>
        <v>9498.2999999999993</v>
      </c>
      <c r="M644" s="2">
        <f>M645+M659</f>
        <v>0</v>
      </c>
      <c r="N644" s="3">
        <f t="shared" si="136"/>
        <v>9498.2999999999993</v>
      </c>
      <c r="O644" s="2">
        <f>O645+O659</f>
        <v>0</v>
      </c>
      <c r="P644" s="3">
        <f t="shared" si="137"/>
        <v>9498.2999999999993</v>
      </c>
      <c r="Q644" s="2">
        <f>Q645+Q659</f>
        <v>0</v>
      </c>
      <c r="R644" s="3">
        <f t="shared" si="138"/>
        <v>9498.2999999999993</v>
      </c>
    </row>
    <row r="645" spans="1:18" ht="31.9" customHeight="1" x14ac:dyDescent="0.3">
      <c r="A645" s="6" t="s">
        <v>601</v>
      </c>
      <c r="B645" s="15" t="s">
        <v>49</v>
      </c>
      <c r="C645" s="26"/>
      <c r="D645" s="26"/>
      <c r="E645" s="37"/>
      <c r="F645" s="2">
        <f>F646+F650</f>
        <v>2527.8000000000002</v>
      </c>
      <c r="G645" s="2">
        <f>G646+G650</f>
        <v>0</v>
      </c>
      <c r="H645" s="3">
        <f t="shared" si="133"/>
        <v>2527.8000000000002</v>
      </c>
      <c r="I645" s="2">
        <f>I646+I650</f>
        <v>0</v>
      </c>
      <c r="J645" s="3">
        <f t="shared" si="134"/>
        <v>2527.8000000000002</v>
      </c>
      <c r="K645" s="2">
        <f>K646+K650</f>
        <v>0</v>
      </c>
      <c r="L645" s="3">
        <f t="shared" si="135"/>
        <v>2527.8000000000002</v>
      </c>
      <c r="M645" s="2">
        <f>M646+M650</f>
        <v>0</v>
      </c>
      <c r="N645" s="3">
        <f t="shared" si="136"/>
        <v>2527.8000000000002</v>
      </c>
      <c r="O645" s="2">
        <f>O646+O650</f>
        <v>0</v>
      </c>
      <c r="P645" s="3">
        <f t="shared" si="137"/>
        <v>2527.8000000000002</v>
      </c>
      <c r="Q645" s="2">
        <f>Q646+Q650</f>
        <v>0</v>
      </c>
      <c r="R645" s="3">
        <f t="shared" si="138"/>
        <v>2527.8000000000002</v>
      </c>
    </row>
    <row r="646" spans="1:18" ht="30" customHeight="1" x14ac:dyDescent="0.3">
      <c r="A646" s="7" t="s">
        <v>21</v>
      </c>
      <c r="B646" s="17" t="s">
        <v>51</v>
      </c>
      <c r="C646" s="17" t="s">
        <v>11</v>
      </c>
      <c r="D646" s="26"/>
      <c r="E646" s="37"/>
      <c r="F646" s="3">
        <f t="shared" ref="F646:Q648" si="144">F647</f>
        <v>1817.1</v>
      </c>
      <c r="G646" s="3">
        <f t="shared" si="144"/>
        <v>0</v>
      </c>
      <c r="H646" s="3">
        <f t="shared" si="133"/>
        <v>1817.1</v>
      </c>
      <c r="I646" s="3">
        <f t="shared" si="144"/>
        <v>0</v>
      </c>
      <c r="J646" s="3">
        <f t="shared" si="134"/>
        <v>1817.1</v>
      </c>
      <c r="K646" s="3">
        <f t="shared" si="144"/>
        <v>0</v>
      </c>
      <c r="L646" s="3">
        <f t="shared" si="135"/>
        <v>1817.1</v>
      </c>
      <c r="M646" s="3">
        <f t="shared" si="144"/>
        <v>0</v>
      </c>
      <c r="N646" s="3">
        <f t="shared" si="136"/>
        <v>1817.1</v>
      </c>
      <c r="O646" s="3">
        <f t="shared" si="144"/>
        <v>0</v>
      </c>
      <c r="P646" s="3">
        <f t="shared" si="137"/>
        <v>1817.1</v>
      </c>
      <c r="Q646" s="3">
        <f t="shared" si="144"/>
        <v>0</v>
      </c>
      <c r="R646" s="3">
        <f t="shared" si="138"/>
        <v>1817.1</v>
      </c>
    </row>
    <row r="647" spans="1:18" ht="62.25" customHeight="1" x14ac:dyDescent="0.3">
      <c r="A647" s="7" t="s">
        <v>45</v>
      </c>
      <c r="B647" s="17" t="s">
        <v>51</v>
      </c>
      <c r="C647" s="17" t="s">
        <v>11</v>
      </c>
      <c r="D647" s="17" t="s">
        <v>46</v>
      </c>
      <c r="E647" s="37"/>
      <c r="F647" s="3">
        <f t="shared" si="144"/>
        <v>1817.1</v>
      </c>
      <c r="G647" s="3">
        <f t="shared" si="144"/>
        <v>0</v>
      </c>
      <c r="H647" s="3">
        <f t="shared" si="133"/>
        <v>1817.1</v>
      </c>
      <c r="I647" s="3">
        <f t="shared" si="144"/>
        <v>0</v>
      </c>
      <c r="J647" s="3">
        <f t="shared" si="134"/>
        <v>1817.1</v>
      </c>
      <c r="K647" s="3">
        <f t="shared" si="144"/>
        <v>0</v>
      </c>
      <c r="L647" s="3">
        <f t="shared" si="135"/>
        <v>1817.1</v>
      </c>
      <c r="M647" s="3">
        <f t="shared" si="144"/>
        <v>0</v>
      </c>
      <c r="N647" s="3">
        <f t="shared" si="136"/>
        <v>1817.1</v>
      </c>
      <c r="O647" s="3">
        <f t="shared" si="144"/>
        <v>0</v>
      </c>
      <c r="P647" s="3">
        <f t="shared" si="137"/>
        <v>1817.1</v>
      </c>
      <c r="Q647" s="3">
        <f t="shared" si="144"/>
        <v>0</v>
      </c>
      <c r="R647" s="3">
        <f t="shared" si="138"/>
        <v>1817.1</v>
      </c>
    </row>
    <row r="648" spans="1:18" ht="90" x14ac:dyDescent="0.3">
      <c r="A648" s="7" t="s">
        <v>23</v>
      </c>
      <c r="B648" s="17" t="s">
        <v>51</v>
      </c>
      <c r="C648" s="17" t="s">
        <v>11</v>
      </c>
      <c r="D648" s="17" t="s">
        <v>46</v>
      </c>
      <c r="E648" s="17" t="s">
        <v>460</v>
      </c>
      <c r="F648" s="3">
        <f t="shared" si="144"/>
        <v>1817.1</v>
      </c>
      <c r="G648" s="3">
        <f t="shared" si="144"/>
        <v>0</v>
      </c>
      <c r="H648" s="3">
        <f t="shared" si="133"/>
        <v>1817.1</v>
      </c>
      <c r="I648" s="3">
        <f t="shared" si="144"/>
        <v>0</v>
      </c>
      <c r="J648" s="3">
        <f t="shared" si="134"/>
        <v>1817.1</v>
      </c>
      <c r="K648" s="3">
        <f t="shared" si="144"/>
        <v>0</v>
      </c>
      <c r="L648" s="3">
        <f t="shared" si="135"/>
        <v>1817.1</v>
      </c>
      <c r="M648" s="3">
        <f t="shared" si="144"/>
        <v>0</v>
      </c>
      <c r="N648" s="3">
        <f t="shared" si="136"/>
        <v>1817.1</v>
      </c>
      <c r="O648" s="3">
        <f t="shared" si="144"/>
        <v>0</v>
      </c>
      <c r="P648" s="3">
        <f t="shared" si="137"/>
        <v>1817.1</v>
      </c>
      <c r="Q648" s="3">
        <f t="shared" si="144"/>
        <v>0</v>
      </c>
      <c r="R648" s="3">
        <f t="shared" si="138"/>
        <v>1817.1</v>
      </c>
    </row>
    <row r="649" spans="1:18" ht="19.899999999999999" customHeight="1" x14ac:dyDescent="0.3">
      <c r="A649" s="7" t="s">
        <v>24</v>
      </c>
      <c r="B649" s="17" t="s">
        <v>51</v>
      </c>
      <c r="C649" s="17" t="s">
        <v>11</v>
      </c>
      <c r="D649" s="17" t="s">
        <v>46</v>
      </c>
      <c r="E649" s="17" t="s">
        <v>459</v>
      </c>
      <c r="F649" s="3">
        <v>1817.1</v>
      </c>
      <c r="G649" s="3"/>
      <c r="H649" s="3">
        <f t="shared" si="133"/>
        <v>1817.1</v>
      </c>
      <c r="I649" s="3"/>
      <c r="J649" s="3">
        <f t="shared" si="134"/>
        <v>1817.1</v>
      </c>
      <c r="K649" s="3"/>
      <c r="L649" s="3">
        <f t="shared" si="135"/>
        <v>1817.1</v>
      </c>
      <c r="M649" s="3"/>
      <c r="N649" s="3">
        <f t="shared" si="136"/>
        <v>1817.1</v>
      </c>
      <c r="O649" s="3"/>
      <c r="P649" s="3">
        <f t="shared" si="137"/>
        <v>1817.1</v>
      </c>
      <c r="Q649" s="3"/>
      <c r="R649" s="3">
        <f t="shared" si="138"/>
        <v>1817.1</v>
      </c>
    </row>
    <row r="650" spans="1:18" ht="30" x14ac:dyDescent="0.3">
      <c r="A650" s="7" t="s">
        <v>25</v>
      </c>
      <c r="B650" s="17" t="s">
        <v>501</v>
      </c>
      <c r="C650" s="26"/>
      <c r="D650" s="26"/>
      <c r="E650" s="37"/>
      <c r="F650" s="3">
        <f t="shared" ref="F650:Q651" si="145">F651</f>
        <v>710.7</v>
      </c>
      <c r="G650" s="3">
        <f t="shared" si="145"/>
        <v>0</v>
      </c>
      <c r="H650" s="3">
        <f t="shared" si="133"/>
        <v>710.7</v>
      </c>
      <c r="I650" s="3">
        <f t="shared" si="145"/>
        <v>0</v>
      </c>
      <c r="J650" s="3">
        <f t="shared" si="134"/>
        <v>710.7</v>
      </c>
      <c r="K650" s="3">
        <f t="shared" si="145"/>
        <v>0</v>
      </c>
      <c r="L650" s="3">
        <f t="shared" si="135"/>
        <v>710.7</v>
      </c>
      <c r="M650" s="3">
        <f t="shared" si="145"/>
        <v>0</v>
      </c>
      <c r="N650" s="3">
        <f t="shared" si="136"/>
        <v>710.7</v>
      </c>
      <c r="O650" s="3">
        <f t="shared" si="145"/>
        <v>0</v>
      </c>
      <c r="P650" s="3">
        <f t="shared" si="137"/>
        <v>710.7</v>
      </c>
      <c r="Q650" s="3">
        <f t="shared" si="145"/>
        <v>0</v>
      </c>
      <c r="R650" s="3">
        <f t="shared" si="138"/>
        <v>710.7</v>
      </c>
    </row>
    <row r="651" spans="1:18" ht="19.5" customHeight="1" x14ac:dyDescent="0.3">
      <c r="A651" s="25" t="s">
        <v>10</v>
      </c>
      <c r="B651" s="17" t="s">
        <v>501</v>
      </c>
      <c r="C651" s="17" t="s">
        <v>11</v>
      </c>
      <c r="D651" s="26"/>
      <c r="E651" s="37"/>
      <c r="F651" s="3">
        <f t="shared" si="145"/>
        <v>710.7</v>
      </c>
      <c r="G651" s="3">
        <f t="shared" si="145"/>
        <v>0</v>
      </c>
      <c r="H651" s="3">
        <f t="shared" si="133"/>
        <v>710.7</v>
      </c>
      <c r="I651" s="3">
        <f t="shared" si="145"/>
        <v>0</v>
      </c>
      <c r="J651" s="3">
        <f t="shared" si="134"/>
        <v>710.7</v>
      </c>
      <c r="K651" s="3">
        <f t="shared" si="145"/>
        <v>0</v>
      </c>
      <c r="L651" s="3">
        <f t="shared" si="135"/>
        <v>710.7</v>
      </c>
      <c r="M651" s="3">
        <f t="shared" si="145"/>
        <v>0</v>
      </c>
      <c r="N651" s="3">
        <f t="shared" si="136"/>
        <v>710.7</v>
      </c>
      <c r="O651" s="3">
        <f t="shared" si="145"/>
        <v>0</v>
      </c>
      <c r="P651" s="3">
        <f t="shared" si="137"/>
        <v>710.7</v>
      </c>
      <c r="Q651" s="3">
        <f t="shared" si="145"/>
        <v>0</v>
      </c>
      <c r="R651" s="3">
        <f t="shared" si="138"/>
        <v>710.7</v>
      </c>
    </row>
    <row r="652" spans="1:18" ht="57.75" customHeight="1" x14ac:dyDescent="0.3">
      <c r="A652" s="7" t="s">
        <v>45</v>
      </c>
      <c r="B652" s="17" t="s">
        <v>501</v>
      </c>
      <c r="C652" s="17" t="s">
        <v>11</v>
      </c>
      <c r="D652" s="17" t="s">
        <v>46</v>
      </c>
      <c r="E652" s="37"/>
      <c r="F652" s="3">
        <f>F653+F655+F657</f>
        <v>710.7</v>
      </c>
      <c r="G652" s="3">
        <f>G653+G655+G657</f>
        <v>0</v>
      </c>
      <c r="H652" s="3">
        <f t="shared" si="133"/>
        <v>710.7</v>
      </c>
      <c r="I652" s="3">
        <f>I653+I655+I657</f>
        <v>0</v>
      </c>
      <c r="J652" s="3">
        <f t="shared" si="134"/>
        <v>710.7</v>
      </c>
      <c r="K652" s="3">
        <f>K653+K655+K657</f>
        <v>0</v>
      </c>
      <c r="L652" s="3">
        <f t="shared" si="135"/>
        <v>710.7</v>
      </c>
      <c r="M652" s="3">
        <f>M653+M655+M657</f>
        <v>0</v>
      </c>
      <c r="N652" s="3">
        <f t="shared" si="136"/>
        <v>710.7</v>
      </c>
      <c r="O652" s="3">
        <f>O653+O655+O657</f>
        <v>0</v>
      </c>
      <c r="P652" s="3">
        <f t="shared" si="137"/>
        <v>710.7</v>
      </c>
      <c r="Q652" s="3">
        <f>Q653+Q655+Q657</f>
        <v>0</v>
      </c>
      <c r="R652" s="3">
        <f t="shared" si="138"/>
        <v>710.7</v>
      </c>
    </row>
    <row r="653" spans="1:18" ht="91.5" customHeight="1" x14ac:dyDescent="0.3">
      <c r="A653" s="7" t="s">
        <v>23</v>
      </c>
      <c r="B653" s="17" t="s">
        <v>501</v>
      </c>
      <c r="C653" s="17" t="s">
        <v>11</v>
      </c>
      <c r="D653" s="17" t="s">
        <v>46</v>
      </c>
      <c r="E653" s="17" t="s">
        <v>460</v>
      </c>
      <c r="F653" s="3">
        <f>F654</f>
        <v>43</v>
      </c>
      <c r="G653" s="3">
        <f>G654</f>
        <v>0</v>
      </c>
      <c r="H653" s="3">
        <f t="shared" si="133"/>
        <v>43</v>
      </c>
      <c r="I653" s="3">
        <f>I654</f>
        <v>0</v>
      </c>
      <c r="J653" s="3">
        <f t="shared" si="134"/>
        <v>43</v>
      </c>
      <c r="K653" s="3">
        <f>K654</f>
        <v>0</v>
      </c>
      <c r="L653" s="3">
        <f t="shared" si="135"/>
        <v>43</v>
      </c>
      <c r="M653" s="3">
        <f>M654</f>
        <v>0</v>
      </c>
      <c r="N653" s="3">
        <f t="shared" si="136"/>
        <v>43</v>
      </c>
      <c r="O653" s="3">
        <f>O654</f>
        <v>0</v>
      </c>
      <c r="P653" s="3">
        <f t="shared" si="137"/>
        <v>43</v>
      </c>
      <c r="Q653" s="3">
        <f>Q654</f>
        <v>0</v>
      </c>
      <c r="R653" s="3">
        <f t="shared" si="138"/>
        <v>43</v>
      </c>
    </row>
    <row r="654" spans="1:18" ht="31.5" customHeight="1" x14ac:dyDescent="0.3">
      <c r="A654" s="7" t="s">
        <v>24</v>
      </c>
      <c r="B654" s="17" t="s">
        <v>501</v>
      </c>
      <c r="C654" s="17" t="s">
        <v>11</v>
      </c>
      <c r="D654" s="17" t="s">
        <v>46</v>
      </c>
      <c r="E654" s="17" t="s">
        <v>459</v>
      </c>
      <c r="F654" s="3">
        <v>43</v>
      </c>
      <c r="G654" s="3"/>
      <c r="H654" s="3">
        <f t="shared" si="133"/>
        <v>43</v>
      </c>
      <c r="I654" s="3"/>
      <c r="J654" s="3">
        <f t="shared" si="134"/>
        <v>43</v>
      </c>
      <c r="K654" s="3"/>
      <c r="L654" s="3">
        <f t="shared" si="135"/>
        <v>43</v>
      </c>
      <c r="M654" s="3"/>
      <c r="N654" s="3">
        <f t="shared" si="136"/>
        <v>43</v>
      </c>
      <c r="O654" s="3"/>
      <c r="P654" s="3">
        <f t="shared" si="137"/>
        <v>43</v>
      </c>
      <c r="Q654" s="3"/>
      <c r="R654" s="3">
        <f t="shared" si="138"/>
        <v>43</v>
      </c>
    </row>
    <row r="655" spans="1:18" ht="27" customHeight="1" x14ac:dyDescent="0.3">
      <c r="A655" s="7" t="s">
        <v>35</v>
      </c>
      <c r="B655" s="17" t="s">
        <v>501</v>
      </c>
      <c r="C655" s="17" t="s">
        <v>11</v>
      </c>
      <c r="D655" s="17" t="s">
        <v>46</v>
      </c>
      <c r="E655" s="17" t="s">
        <v>466</v>
      </c>
      <c r="F655" s="3">
        <f>F656</f>
        <v>660.2</v>
      </c>
      <c r="G655" s="3">
        <f>G656</f>
        <v>0</v>
      </c>
      <c r="H655" s="3">
        <f t="shared" si="133"/>
        <v>660.2</v>
      </c>
      <c r="I655" s="3">
        <f>I656</f>
        <v>0</v>
      </c>
      <c r="J655" s="3">
        <f t="shared" si="134"/>
        <v>660.2</v>
      </c>
      <c r="K655" s="3">
        <f>K656</f>
        <v>0</v>
      </c>
      <c r="L655" s="3">
        <f t="shared" si="135"/>
        <v>660.2</v>
      </c>
      <c r="M655" s="3">
        <f>M656</f>
        <v>0</v>
      </c>
      <c r="N655" s="3">
        <f t="shared" si="136"/>
        <v>660.2</v>
      </c>
      <c r="O655" s="3">
        <f>O656</f>
        <v>0</v>
      </c>
      <c r="P655" s="3">
        <f t="shared" si="137"/>
        <v>660.2</v>
      </c>
      <c r="Q655" s="3">
        <f>Q656</f>
        <v>0</v>
      </c>
      <c r="R655" s="3">
        <f t="shared" si="138"/>
        <v>660.2</v>
      </c>
    </row>
    <row r="656" spans="1:18" ht="45" x14ac:dyDescent="0.3">
      <c r="A656" s="7" t="s">
        <v>36</v>
      </c>
      <c r="B656" s="17" t="s">
        <v>501</v>
      </c>
      <c r="C656" s="17" t="s">
        <v>11</v>
      </c>
      <c r="D656" s="17" t="s">
        <v>46</v>
      </c>
      <c r="E656" s="17" t="s">
        <v>462</v>
      </c>
      <c r="F656" s="3">
        <v>660.2</v>
      </c>
      <c r="G656" s="3"/>
      <c r="H656" s="3">
        <f t="shared" si="133"/>
        <v>660.2</v>
      </c>
      <c r="I656" s="3"/>
      <c r="J656" s="3">
        <f t="shared" si="134"/>
        <v>660.2</v>
      </c>
      <c r="K656" s="3"/>
      <c r="L656" s="3">
        <f t="shared" si="135"/>
        <v>660.2</v>
      </c>
      <c r="M656" s="3"/>
      <c r="N656" s="3">
        <f t="shared" si="136"/>
        <v>660.2</v>
      </c>
      <c r="O656" s="3"/>
      <c r="P656" s="3">
        <f t="shared" si="137"/>
        <v>660.2</v>
      </c>
      <c r="Q656" s="3"/>
      <c r="R656" s="3">
        <f t="shared" si="138"/>
        <v>660.2</v>
      </c>
    </row>
    <row r="657" spans="1:18" ht="18.75" customHeight="1" x14ac:dyDescent="0.3">
      <c r="A657" s="7" t="s">
        <v>37</v>
      </c>
      <c r="B657" s="17" t="s">
        <v>501</v>
      </c>
      <c r="C657" s="17" t="s">
        <v>11</v>
      </c>
      <c r="D657" s="17" t="s">
        <v>46</v>
      </c>
      <c r="E657" s="17" t="s">
        <v>471</v>
      </c>
      <c r="F657" s="3">
        <f>F658</f>
        <v>7.5</v>
      </c>
      <c r="G657" s="3">
        <f>G658</f>
        <v>0</v>
      </c>
      <c r="H657" s="3">
        <f t="shared" si="133"/>
        <v>7.5</v>
      </c>
      <c r="I657" s="3">
        <f>I658</f>
        <v>0</v>
      </c>
      <c r="J657" s="3">
        <f t="shared" si="134"/>
        <v>7.5</v>
      </c>
      <c r="K657" s="3">
        <f>K658</f>
        <v>0</v>
      </c>
      <c r="L657" s="3">
        <f t="shared" si="135"/>
        <v>7.5</v>
      </c>
      <c r="M657" s="3">
        <f>M658</f>
        <v>0</v>
      </c>
      <c r="N657" s="3">
        <f t="shared" si="136"/>
        <v>7.5</v>
      </c>
      <c r="O657" s="3">
        <f>O658</f>
        <v>0</v>
      </c>
      <c r="P657" s="3">
        <f t="shared" si="137"/>
        <v>7.5</v>
      </c>
      <c r="Q657" s="3">
        <f>Q658</f>
        <v>0</v>
      </c>
      <c r="R657" s="3">
        <f t="shared" si="138"/>
        <v>7.5</v>
      </c>
    </row>
    <row r="658" spans="1:18" ht="20.25" customHeight="1" x14ac:dyDescent="0.3">
      <c r="A658" s="7" t="s">
        <v>38</v>
      </c>
      <c r="B658" s="17" t="s">
        <v>501</v>
      </c>
      <c r="C658" s="17" t="s">
        <v>11</v>
      </c>
      <c r="D658" s="17" t="s">
        <v>46</v>
      </c>
      <c r="E658" s="17" t="s">
        <v>496</v>
      </c>
      <c r="F658" s="3">
        <v>7.5</v>
      </c>
      <c r="G658" s="3"/>
      <c r="H658" s="3">
        <f t="shared" si="133"/>
        <v>7.5</v>
      </c>
      <c r="I658" s="3"/>
      <c r="J658" s="3">
        <f t="shared" si="134"/>
        <v>7.5</v>
      </c>
      <c r="K658" s="3"/>
      <c r="L658" s="3">
        <f t="shared" si="135"/>
        <v>7.5</v>
      </c>
      <c r="M658" s="3"/>
      <c r="N658" s="3">
        <f t="shared" si="136"/>
        <v>7.5</v>
      </c>
      <c r="O658" s="3"/>
      <c r="P658" s="3">
        <f t="shared" si="137"/>
        <v>7.5</v>
      </c>
      <c r="Q658" s="3"/>
      <c r="R658" s="3">
        <f t="shared" si="138"/>
        <v>7.5</v>
      </c>
    </row>
    <row r="659" spans="1:18" ht="27.75" customHeight="1" x14ac:dyDescent="0.3">
      <c r="A659" s="6" t="s">
        <v>502</v>
      </c>
      <c r="B659" s="15" t="s">
        <v>54</v>
      </c>
      <c r="C659" s="26"/>
      <c r="D659" s="26"/>
      <c r="E659" s="37"/>
      <c r="F659" s="2">
        <f>F660+F664</f>
        <v>6970.5</v>
      </c>
      <c r="G659" s="2">
        <f>G660+G664</f>
        <v>0</v>
      </c>
      <c r="H659" s="3">
        <f t="shared" si="133"/>
        <v>6970.5</v>
      </c>
      <c r="I659" s="2">
        <f>I660+I664</f>
        <v>0</v>
      </c>
      <c r="J659" s="3">
        <f t="shared" si="134"/>
        <v>6970.5</v>
      </c>
      <c r="K659" s="2">
        <f>K660+K664</f>
        <v>0</v>
      </c>
      <c r="L659" s="3">
        <f t="shared" si="135"/>
        <v>6970.5</v>
      </c>
      <c r="M659" s="2">
        <f>M660+M664</f>
        <v>0</v>
      </c>
      <c r="N659" s="3">
        <f t="shared" si="136"/>
        <v>6970.5</v>
      </c>
      <c r="O659" s="2">
        <f>O660+O664</f>
        <v>0</v>
      </c>
      <c r="P659" s="3">
        <f t="shared" si="137"/>
        <v>6970.5</v>
      </c>
      <c r="Q659" s="2">
        <f>Q660+Q664</f>
        <v>0</v>
      </c>
      <c r="R659" s="3">
        <f t="shared" si="138"/>
        <v>6970.5</v>
      </c>
    </row>
    <row r="660" spans="1:18" ht="33" customHeight="1" x14ac:dyDescent="0.3">
      <c r="A660" s="7" t="s">
        <v>21</v>
      </c>
      <c r="B660" s="17" t="s">
        <v>55</v>
      </c>
      <c r="C660" s="17" t="s">
        <v>11</v>
      </c>
      <c r="D660" s="26"/>
      <c r="E660" s="37"/>
      <c r="F660" s="3">
        <f t="shared" ref="F660:Q662" si="146">F661</f>
        <v>5767.1</v>
      </c>
      <c r="G660" s="3">
        <f t="shared" si="146"/>
        <v>0</v>
      </c>
      <c r="H660" s="3">
        <f t="shared" si="133"/>
        <v>5767.1</v>
      </c>
      <c r="I660" s="3">
        <f t="shared" si="146"/>
        <v>0</v>
      </c>
      <c r="J660" s="3">
        <f t="shared" si="134"/>
        <v>5767.1</v>
      </c>
      <c r="K660" s="3">
        <f t="shared" si="146"/>
        <v>0</v>
      </c>
      <c r="L660" s="3">
        <f t="shared" si="135"/>
        <v>5767.1</v>
      </c>
      <c r="M660" s="3">
        <f t="shared" si="146"/>
        <v>0</v>
      </c>
      <c r="N660" s="3">
        <f t="shared" si="136"/>
        <v>5767.1</v>
      </c>
      <c r="O660" s="3">
        <f t="shared" si="146"/>
        <v>0</v>
      </c>
      <c r="P660" s="3">
        <f t="shared" si="137"/>
        <v>5767.1</v>
      </c>
      <c r="Q660" s="3">
        <f t="shared" si="146"/>
        <v>0</v>
      </c>
      <c r="R660" s="3">
        <f t="shared" si="138"/>
        <v>5767.1</v>
      </c>
    </row>
    <row r="661" spans="1:18" ht="63" customHeight="1" x14ac:dyDescent="0.3">
      <c r="A661" s="7" t="s">
        <v>45</v>
      </c>
      <c r="B661" s="17" t="s">
        <v>55</v>
      </c>
      <c r="C661" s="17" t="s">
        <v>11</v>
      </c>
      <c r="D661" s="17" t="s">
        <v>46</v>
      </c>
      <c r="E661" s="37"/>
      <c r="F661" s="3">
        <f t="shared" si="146"/>
        <v>5767.1</v>
      </c>
      <c r="G661" s="3">
        <f t="shared" si="146"/>
        <v>0</v>
      </c>
      <c r="H661" s="3">
        <f t="shared" si="133"/>
        <v>5767.1</v>
      </c>
      <c r="I661" s="3">
        <f t="shared" si="146"/>
        <v>0</v>
      </c>
      <c r="J661" s="3">
        <f t="shared" si="134"/>
        <v>5767.1</v>
      </c>
      <c r="K661" s="3">
        <f t="shared" si="146"/>
        <v>0</v>
      </c>
      <c r="L661" s="3">
        <f t="shared" si="135"/>
        <v>5767.1</v>
      </c>
      <c r="M661" s="3">
        <f t="shared" si="146"/>
        <v>0</v>
      </c>
      <c r="N661" s="3">
        <f t="shared" si="136"/>
        <v>5767.1</v>
      </c>
      <c r="O661" s="3">
        <f t="shared" si="146"/>
        <v>0</v>
      </c>
      <c r="P661" s="3">
        <f t="shared" si="137"/>
        <v>5767.1</v>
      </c>
      <c r="Q661" s="3">
        <f t="shared" si="146"/>
        <v>0</v>
      </c>
      <c r="R661" s="3">
        <f t="shared" si="138"/>
        <v>5767.1</v>
      </c>
    </row>
    <row r="662" spans="1:18" ht="90" x14ac:dyDescent="0.3">
      <c r="A662" s="7" t="s">
        <v>23</v>
      </c>
      <c r="B662" s="17" t="s">
        <v>55</v>
      </c>
      <c r="C662" s="17" t="s">
        <v>11</v>
      </c>
      <c r="D662" s="17" t="s">
        <v>46</v>
      </c>
      <c r="E662" s="17" t="s">
        <v>460</v>
      </c>
      <c r="F662" s="3">
        <f t="shared" si="146"/>
        <v>5767.1</v>
      </c>
      <c r="G662" s="3">
        <f t="shared" si="146"/>
        <v>0</v>
      </c>
      <c r="H662" s="3">
        <f t="shared" si="133"/>
        <v>5767.1</v>
      </c>
      <c r="I662" s="3">
        <f t="shared" si="146"/>
        <v>0</v>
      </c>
      <c r="J662" s="3">
        <f t="shared" si="134"/>
        <v>5767.1</v>
      </c>
      <c r="K662" s="3">
        <f t="shared" si="146"/>
        <v>0</v>
      </c>
      <c r="L662" s="3">
        <f t="shared" si="135"/>
        <v>5767.1</v>
      </c>
      <c r="M662" s="3">
        <f t="shared" si="146"/>
        <v>0</v>
      </c>
      <c r="N662" s="3">
        <f t="shared" si="136"/>
        <v>5767.1</v>
      </c>
      <c r="O662" s="3">
        <f t="shared" si="146"/>
        <v>0</v>
      </c>
      <c r="P662" s="3">
        <f t="shared" si="137"/>
        <v>5767.1</v>
      </c>
      <c r="Q662" s="3">
        <f t="shared" si="146"/>
        <v>0</v>
      </c>
      <c r="R662" s="3">
        <f t="shared" si="138"/>
        <v>5767.1</v>
      </c>
    </row>
    <row r="663" spans="1:18" ht="16.149999999999999" customHeight="1" x14ac:dyDescent="0.3">
      <c r="A663" s="7" t="s">
        <v>24</v>
      </c>
      <c r="B663" s="17" t="s">
        <v>55</v>
      </c>
      <c r="C663" s="17" t="s">
        <v>11</v>
      </c>
      <c r="D663" s="17" t="s">
        <v>46</v>
      </c>
      <c r="E663" s="17" t="s">
        <v>459</v>
      </c>
      <c r="F663" s="3">
        <v>5767.1</v>
      </c>
      <c r="G663" s="3"/>
      <c r="H663" s="3">
        <f t="shared" si="133"/>
        <v>5767.1</v>
      </c>
      <c r="I663" s="3"/>
      <c r="J663" s="3">
        <f t="shared" si="134"/>
        <v>5767.1</v>
      </c>
      <c r="K663" s="3"/>
      <c r="L663" s="3">
        <f t="shared" si="135"/>
        <v>5767.1</v>
      </c>
      <c r="M663" s="3"/>
      <c r="N663" s="3">
        <f t="shared" si="136"/>
        <v>5767.1</v>
      </c>
      <c r="O663" s="3"/>
      <c r="P663" s="3">
        <f t="shared" si="137"/>
        <v>5767.1</v>
      </c>
      <c r="Q663" s="3"/>
      <c r="R663" s="3">
        <f t="shared" si="138"/>
        <v>5767.1</v>
      </c>
    </row>
    <row r="664" spans="1:18" ht="31.15" customHeight="1" x14ac:dyDescent="0.3">
      <c r="A664" s="7" t="s">
        <v>25</v>
      </c>
      <c r="B664" s="17" t="s">
        <v>503</v>
      </c>
      <c r="C664" s="26"/>
      <c r="D664" s="26"/>
      <c r="E664" s="37"/>
      <c r="F664" s="3">
        <f t="shared" ref="F664:Q665" si="147">F665</f>
        <v>1203.4000000000001</v>
      </c>
      <c r="G664" s="3">
        <f t="shared" si="147"/>
        <v>0</v>
      </c>
      <c r="H664" s="3">
        <f t="shared" si="133"/>
        <v>1203.4000000000001</v>
      </c>
      <c r="I664" s="3">
        <f t="shared" si="147"/>
        <v>0</v>
      </c>
      <c r="J664" s="3">
        <f t="shared" si="134"/>
        <v>1203.4000000000001</v>
      </c>
      <c r="K664" s="3">
        <f t="shared" si="147"/>
        <v>0</v>
      </c>
      <c r="L664" s="3">
        <f t="shared" si="135"/>
        <v>1203.4000000000001</v>
      </c>
      <c r="M664" s="3">
        <f t="shared" si="147"/>
        <v>0</v>
      </c>
      <c r="N664" s="3">
        <f t="shared" si="136"/>
        <v>1203.4000000000001</v>
      </c>
      <c r="O664" s="3">
        <f t="shared" si="147"/>
        <v>0</v>
      </c>
      <c r="P664" s="3">
        <f t="shared" si="137"/>
        <v>1203.4000000000001</v>
      </c>
      <c r="Q664" s="3">
        <f t="shared" si="147"/>
        <v>0</v>
      </c>
      <c r="R664" s="3">
        <f t="shared" si="138"/>
        <v>1203.4000000000001</v>
      </c>
    </row>
    <row r="665" spans="1:18" ht="20.25" customHeight="1" x14ac:dyDescent="0.3">
      <c r="A665" s="25" t="s">
        <v>10</v>
      </c>
      <c r="B665" s="17" t="s">
        <v>503</v>
      </c>
      <c r="C665" s="17" t="s">
        <v>11</v>
      </c>
      <c r="D665" s="26"/>
      <c r="E665" s="37"/>
      <c r="F665" s="3">
        <f t="shared" si="147"/>
        <v>1203.4000000000001</v>
      </c>
      <c r="G665" s="3">
        <f t="shared" si="147"/>
        <v>0</v>
      </c>
      <c r="H665" s="3">
        <f t="shared" si="133"/>
        <v>1203.4000000000001</v>
      </c>
      <c r="I665" s="3">
        <f t="shared" si="147"/>
        <v>0</v>
      </c>
      <c r="J665" s="3">
        <f t="shared" si="134"/>
        <v>1203.4000000000001</v>
      </c>
      <c r="K665" s="3">
        <f t="shared" si="147"/>
        <v>0</v>
      </c>
      <c r="L665" s="3">
        <f t="shared" si="135"/>
        <v>1203.4000000000001</v>
      </c>
      <c r="M665" s="3">
        <f t="shared" si="147"/>
        <v>0</v>
      </c>
      <c r="N665" s="3">
        <f t="shared" si="136"/>
        <v>1203.4000000000001</v>
      </c>
      <c r="O665" s="3">
        <f t="shared" si="147"/>
        <v>0</v>
      </c>
      <c r="P665" s="3">
        <f t="shared" si="137"/>
        <v>1203.4000000000001</v>
      </c>
      <c r="Q665" s="3">
        <f t="shared" si="147"/>
        <v>0</v>
      </c>
      <c r="R665" s="3">
        <f t="shared" si="138"/>
        <v>1203.4000000000001</v>
      </c>
    </row>
    <row r="666" spans="1:18" ht="57" customHeight="1" x14ac:dyDescent="0.3">
      <c r="A666" s="7" t="s">
        <v>45</v>
      </c>
      <c r="B666" s="17" t="s">
        <v>503</v>
      </c>
      <c r="C666" s="17" t="s">
        <v>11</v>
      </c>
      <c r="D666" s="17" t="s">
        <v>46</v>
      </c>
      <c r="E666" s="37"/>
      <c r="F666" s="3">
        <f>F667+F669+F671</f>
        <v>1203.4000000000001</v>
      </c>
      <c r="G666" s="3">
        <f>G667+G669+G671</f>
        <v>0</v>
      </c>
      <c r="H666" s="3">
        <f t="shared" si="133"/>
        <v>1203.4000000000001</v>
      </c>
      <c r="I666" s="3">
        <f>I667+I669+I671</f>
        <v>0</v>
      </c>
      <c r="J666" s="3">
        <f t="shared" si="134"/>
        <v>1203.4000000000001</v>
      </c>
      <c r="K666" s="3">
        <f>K667+K669+K671</f>
        <v>0</v>
      </c>
      <c r="L666" s="3">
        <f t="shared" si="135"/>
        <v>1203.4000000000001</v>
      </c>
      <c r="M666" s="3">
        <f>M667+M669+M671</f>
        <v>0</v>
      </c>
      <c r="N666" s="3">
        <f t="shared" si="136"/>
        <v>1203.4000000000001</v>
      </c>
      <c r="O666" s="3">
        <f>O667+O669+O671</f>
        <v>0</v>
      </c>
      <c r="P666" s="3">
        <f t="shared" si="137"/>
        <v>1203.4000000000001</v>
      </c>
      <c r="Q666" s="3">
        <f>Q667+Q669+Q671</f>
        <v>0</v>
      </c>
      <c r="R666" s="3">
        <f t="shared" si="138"/>
        <v>1203.4000000000001</v>
      </c>
    </row>
    <row r="667" spans="1:18" ht="93.75" customHeight="1" x14ac:dyDescent="0.3">
      <c r="A667" s="7" t="s">
        <v>23</v>
      </c>
      <c r="B667" s="17" t="s">
        <v>503</v>
      </c>
      <c r="C667" s="17" t="s">
        <v>11</v>
      </c>
      <c r="D667" s="17" t="s">
        <v>46</v>
      </c>
      <c r="E667" s="17" t="s">
        <v>460</v>
      </c>
      <c r="F667" s="3">
        <f>F668</f>
        <v>37.5</v>
      </c>
      <c r="G667" s="3">
        <f>G668</f>
        <v>0</v>
      </c>
      <c r="H667" s="3">
        <f t="shared" si="133"/>
        <v>37.5</v>
      </c>
      <c r="I667" s="3">
        <f>I668</f>
        <v>0</v>
      </c>
      <c r="J667" s="3">
        <f t="shared" si="134"/>
        <v>37.5</v>
      </c>
      <c r="K667" s="3">
        <f>K668</f>
        <v>0</v>
      </c>
      <c r="L667" s="3">
        <f t="shared" si="135"/>
        <v>37.5</v>
      </c>
      <c r="M667" s="3">
        <f>M668</f>
        <v>0</v>
      </c>
      <c r="N667" s="3">
        <f t="shared" si="136"/>
        <v>37.5</v>
      </c>
      <c r="O667" s="3">
        <f>O668</f>
        <v>0</v>
      </c>
      <c r="P667" s="3">
        <f t="shared" si="137"/>
        <v>37.5</v>
      </c>
      <c r="Q667" s="3">
        <f>Q668</f>
        <v>0</v>
      </c>
      <c r="R667" s="3">
        <f t="shared" si="138"/>
        <v>37.5</v>
      </c>
    </row>
    <row r="668" spans="1:18" ht="34.5" customHeight="1" x14ac:dyDescent="0.3">
      <c r="A668" s="7" t="s">
        <v>24</v>
      </c>
      <c r="B668" s="17" t="s">
        <v>503</v>
      </c>
      <c r="C668" s="17" t="s">
        <v>11</v>
      </c>
      <c r="D668" s="17" t="s">
        <v>46</v>
      </c>
      <c r="E668" s="17" t="s">
        <v>459</v>
      </c>
      <c r="F668" s="3">
        <v>37.5</v>
      </c>
      <c r="G668" s="3"/>
      <c r="H668" s="3">
        <f t="shared" si="133"/>
        <v>37.5</v>
      </c>
      <c r="I668" s="3"/>
      <c r="J668" s="3">
        <f t="shared" si="134"/>
        <v>37.5</v>
      </c>
      <c r="K668" s="3"/>
      <c r="L668" s="3">
        <f t="shared" si="135"/>
        <v>37.5</v>
      </c>
      <c r="M668" s="3"/>
      <c r="N668" s="3">
        <f t="shared" si="136"/>
        <v>37.5</v>
      </c>
      <c r="O668" s="3"/>
      <c r="P668" s="3">
        <f t="shared" si="137"/>
        <v>37.5</v>
      </c>
      <c r="Q668" s="3"/>
      <c r="R668" s="3">
        <f t="shared" si="138"/>
        <v>37.5</v>
      </c>
    </row>
    <row r="669" spans="1:18" ht="30" x14ac:dyDescent="0.3">
      <c r="A669" s="7" t="s">
        <v>35</v>
      </c>
      <c r="B669" s="17" t="s">
        <v>503</v>
      </c>
      <c r="C669" s="17" t="s">
        <v>11</v>
      </c>
      <c r="D669" s="17" t="s">
        <v>46</v>
      </c>
      <c r="E669" s="17" t="s">
        <v>466</v>
      </c>
      <c r="F669" s="3">
        <f>F670</f>
        <v>1165.2</v>
      </c>
      <c r="G669" s="3">
        <f>G670</f>
        <v>0</v>
      </c>
      <c r="H669" s="3">
        <f t="shared" si="133"/>
        <v>1165.2</v>
      </c>
      <c r="I669" s="3">
        <f>I670</f>
        <v>0</v>
      </c>
      <c r="J669" s="3">
        <f t="shared" si="134"/>
        <v>1165.2</v>
      </c>
      <c r="K669" s="3">
        <f>K670</f>
        <v>0</v>
      </c>
      <c r="L669" s="3">
        <f t="shared" si="135"/>
        <v>1165.2</v>
      </c>
      <c r="M669" s="3">
        <f>M670</f>
        <v>0</v>
      </c>
      <c r="N669" s="3">
        <f t="shared" si="136"/>
        <v>1165.2</v>
      </c>
      <c r="O669" s="3">
        <f>O670</f>
        <v>0</v>
      </c>
      <c r="P669" s="3">
        <f t="shared" si="137"/>
        <v>1165.2</v>
      </c>
      <c r="Q669" s="3">
        <f>Q670</f>
        <v>0</v>
      </c>
      <c r="R669" s="3">
        <f t="shared" si="138"/>
        <v>1165.2</v>
      </c>
    </row>
    <row r="670" spans="1:18" ht="43.5" customHeight="1" x14ac:dyDescent="0.3">
      <c r="A670" s="7" t="s">
        <v>36</v>
      </c>
      <c r="B670" s="17" t="s">
        <v>503</v>
      </c>
      <c r="C670" s="17" t="s">
        <v>11</v>
      </c>
      <c r="D670" s="17" t="s">
        <v>46</v>
      </c>
      <c r="E670" s="17" t="s">
        <v>462</v>
      </c>
      <c r="F670" s="3">
        <v>1165.2</v>
      </c>
      <c r="G670" s="3"/>
      <c r="H670" s="3">
        <f t="shared" si="133"/>
        <v>1165.2</v>
      </c>
      <c r="I670" s="3"/>
      <c r="J670" s="3">
        <f t="shared" si="134"/>
        <v>1165.2</v>
      </c>
      <c r="K670" s="3"/>
      <c r="L670" s="3">
        <f t="shared" si="135"/>
        <v>1165.2</v>
      </c>
      <c r="M670" s="3"/>
      <c r="N670" s="3">
        <f t="shared" si="136"/>
        <v>1165.2</v>
      </c>
      <c r="O670" s="3"/>
      <c r="P670" s="3">
        <f t="shared" si="137"/>
        <v>1165.2</v>
      </c>
      <c r="Q670" s="3"/>
      <c r="R670" s="3">
        <f t="shared" si="138"/>
        <v>1165.2</v>
      </c>
    </row>
    <row r="671" spans="1:18" ht="15.6" customHeight="1" x14ac:dyDescent="0.3">
      <c r="A671" s="7" t="s">
        <v>37</v>
      </c>
      <c r="B671" s="17" t="s">
        <v>503</v>
      </c>
      <c r="C671" s="17" t="s">
        <v>11</v>
      </c>
      <c r="D671" s="17" t="s">
        <v>46</v>
      </c>
      <c r="E671" s="17" t="s">
        <v>471</v>
      </c>
      <c r="F671" s="3">
        <f>F672</f>
        <v>0.7</v>
      </c>
      <c r="G671" s="3">
        <f>G672</f>
        <v>0</v>
      </c>
      <c r="H671" s="3">
        <f t="shared" si="133"/>
        <v>0.7</v>
      </c>
      <c r="I671" s="3">
        <f>I672</f>
        <v>0</v>
      </c>
      <c r="J671" s="3">
        <f t="shared" si="134"/>
        <v>0.7</v>
      </c>
      <c r="K671" s="3">
        <f>K672</f>
        <v>0</v>
      </c>
      <c r="L671" s="3">
        <f t="shared" si="135"/>
        <v>0.7</v>
      </c>
      <c r="M671" s="3">
        <f>M672</f>
        <v>0</v>
      </c>
      <c r="N671" s="3">
        <f t="shared" si="136"/>
        <v>0.7</v>
      </c>
      <c r="O671" s="3">
        <f>O672</f>
        <v>0</v>
      </c>
      <c r="P671" s="3">
        <f t="shared" si="137"/>
        <v>0.7</v>
      </c>
      <c r="Q671" s="3">
        <f>Q672</f>
        <v>0</v>
      </c>
      <c r="R671" s="3">
        <f t="shared" si="138"/>
        <v>0.7</v>
      </c>
    </row>
    <row r="672" spans="1:18" ht="20.25" customHeight="1" x14ac:dyDescent="0.3">
      <c r="A672" s="7" t="s">
        <v>38</v>
      </c>
      <c r="B672" s="17" t="s">
        <v>503</v>
      </c>
      <c r="C672" s="17" t="s">
        <v>11</v>
      </c>
      <c r="D672" s="17" t="s">
        <v>46</v>
      </c>
      <c r="E672" s="17" t="s">
        <v>496</v>
      </c>
      <c r="F672" s="3">
        <v>0.7</v>
      </c>
      <c r="G672" s="3"/>
      <c r="H672" s="3">
        <f t="shared" ref="H672:H750" si="148">F672+G672</f>
        <v>0.7</v>
      </c>
      <c r="I672" s="3"/>
      <c r="J672" s="3">
        <f t="shared" ref="J672:J750" si="149">H672+I672</f>
        <v>0.7</v>
      </c>
      <c r="K672" s="3"/>
      <c r="L672" s="3">
        <f t="shared" ref="L672:L750" si="150">J672+K672</f>
        <v>0.7</v>
      </c>
      <c r="M672" s="3"/>
      <c r="N672" s="3">
        <f t="shared" ref="N672:N750" si="151">L672+M672</f>
        <v>0.7</v>
      </c>
      <c r="O672" s="3"/>
      <c r="P672" s="3">
        <f t="shared" ref="P672:P750" si="152">N672+O672</f>
        <v>0.7</v>
      </c>
      <c r="Q672" s="3"/>
      <c r="R672" s="3">
        <f t="shared" ref="R672:R750" si="153">P672+Q672</f>
        <v>0.7</v>
      </c>
    </row>
    <row r="673" spans="1:18" x14ac:dyDescent="0.3">
      <c r="A673" s="6" t="s">
        <v>366</v>
      </c>
      <c r="B673" s="15" t="s">
        <v>504</v>
      </c>
      <c r="C673" s="26"/>
      <c r="D673" s="26"/>
      <c r="E673" s="37"/>
      <c r="F673" s="2">
        <f>F674+F752+F758</f>
        <v>45620.299999999996</v>
      </c>
      <c r="G673" s="2">
        <f>G674+G752+G758</f>
        <v>2405.8000000000002</v>
      </c>
      <c r="H673" s="3">
        <f t="shared" si="148"/>
        <v>48026.1</v>
      </c>
      <c r="I673" s="2">
        <f>I674+I752+I758</f>
        <v>-1200.3</v>
      </c>
      <c r="J673" s="3">
        <f t="shared" si="149"/>
        <v>46825.799999999996</v>
      </c>
      <c r="K673" s="2">
        <f>K674+K752+K758</f>
        <v>1843.8</v>
      </c>
      <c r="L673" s="3">
        <f t="shared" si="150"/>
        <v>48669.599999999999</v>
      </c>
      <c r="M673" s="2">
        <f>M674+M752+M758</f>
        <v>1664.6</v>
      </c>
      <c r="N673" s="3">
        <f t="shared" si="151"/>
        <v>50334.2</v>
      </c>
      <c r="O673" s="2">
        <f>O674+O752+O758</f>
        <v>586.4</v>
      </c>
      <c r="P673" s="3">
        <f t="shared" si="152"/>
        <v>50920.6</v>
      </c>
      <c r="Q673" s="2">
        <f>Q674+Q752+Q758</f>
        <v>300</v>
      </c>
      <c r="R673" s="3">
        <f t="shared" si="153"/>
        <v>51220.6</v>
      </c>
    </row>
    <row r="674" spans="1:18" ht="28.5" customHeight="1" x14ac:dyDescent="0.3">
      <c r="A674" s="6" t="s">
        <v>80</v>
      </c>
      <c r="B674" s="15" t="s">
        <v>81</v>
      </c>
      <c r="C674" s="26"/>
      <c r="D674" s="26"/>
      <c r="E674" s="37"/>
      <c r="F674" s="2">
        <f>F675+F690+F695+F702+F712+F717+F732+F737+F707+F722</f>
        <v>39255.1</v>
      </c>
      <c r="G674" s="2">
        <f>G675+G690+G695+G702+G712+G717+G732+G737+G707+G722+G742+G747</f>
        <v>2405.8000000000002</v>
      </c>
      <c r="H674" s="3">
        <f t="shared" si="148"/>
        <v>41660.9</v>
      </c>
      <c r="I674" s="2">
        <f>I675+I690+I695+I702+I712+I717+I732+I737+I707+I722+I742+I747</f>
        <v>-1200.3</v>
      </c>
      <c r="J674" s="3">
        <f t="shared" si="149"/>
        <v>40460.6</v>
      </c>
      <c r="K674" s="2">
        <f>K675+K690+K695+K702+K712+K717+K732+K737+K707+K722+K742+K747+K680+K685</f>
        <v>1743</v>
      </c>
      <c r="L674" s="3">
        <f t="shared" si="150"/>
        <v>42203.6</v>
      </c>
      <c r="M674" s="2">
        <f>M675+M690+M695+M702+M712+M717+M732+M737+M707+M722+M742+M747+M680+M685</f>
        <v>0</v>
      </c>
      <c r="N674" s="3">
        <f t="shared" si="151"/>
        <v>42203.6</v>
      </c>
      <c r="O674" s="2">
        <f>O675+O690+O695+O702+O712+O717+O732+O737+O707+O722+O742+O747+O680+O685</f>
        <v>0</v>
      </c>
      <c r="P674" s="3">
        <f t="shared" si="152"/>
        <v>42203.6</v>
      </c>
      <c r="Q674" s="2">
        <f>Q675+Q690+Q695+Q702+Q712+Q717+Q732+Q737+Q707+Q722+Q742+Q747+Q680+Q685+Q727</f>
        <v>300</v>
      </c>
      <c r="R674" s="3">
        <f>P674+Q674</f>
        <v>42503.6</v>
      </c>
    </row>
    <row r="675" spans="1:18" ht="76.5" customHeight="1" x14ac:dyDescent="0.3">
      <c r="A675" s="7" t="s">
        <v>557</v>
      </c>
      <c r="B675" s="17" t="s">
        <v>272</v>
      </c>
      <c r="C675" s="26"/>
      <c r="D675" s="26"/>
      <c r="E675" s="37"/>
      <c r="F675" s="3">
        <f t="shared" ref="F675:Q678" si="154">F676</f>
        <v>12471.7</v>
      </c>
      <c r="G675" s="3">
        <f t="shared" si="154"/>
        <v>0</v>
      </c>
      <c r="H675" s="3">
        <f t="shared" si="148"/>
        <v>12471.7</v>
      </c>
      <c r="I675" s="3">
        <f t="shared" si="154"/>
        <v>0</v>
      </c>
      <c r="J675" s="3">
        <f t="shared" si="149"/>
        <v>12471.7</v>
      </c>
      <c r="K675" s="3">
        <f t="shared" si="154"/>
        <v>0</v>
      </c>
      <c r="L675" s="3">
        <f t="shared" si="150"/>
        <v>12471.7</v>
      </c>
      <c r="M675" s="3">
        <f t="shared" si="154"/>
        <v>0</v>
      </c>
      <c r="N675" s="3">
        <f t="shared" si="151"/>
        <v>12471.7</v>
      </c>
      <c r="O675" s="3">
        <f t="shared" si="154"/>
        <v>0</v>
      </c>
      <c r="P675" s="3">
        <f t="shared" si="152"/>
        <v>12471.7</v>
      </c>
      <c r="Q675" s="3">
        <f t="shared" si="154"/>
        <v>0</v>
      </c>
      <c r="R675" s="3">
        <f t="shared" si="153"/>
        <v>12471.7</v>
      </c>
    </row>
    <row r="676" spans="1:18" x14ac:dyDescent="0.3">
      <c r="A676" s="7" t="s">
        <v>253</v>
      </c>
      <c r="B676" s="17" t="s">
        <v>272</v>
      </c>
      <c r="C676" s="17" t="s">
        <v>140</v>
      </c>
      <c r="D676" s="26"/>
      <c r="E676" s="37"/>
      <c r="F676" s="3">
        <f t="shared" si="154"/>
        <v>12471.7</v>
      </c>
      <c r="G676" s="3">
        <f t="shared" si="154"/>
        <v>0</v>
      </c>
      <c r="H676" s="3">
        <f t="shared" si="148"/>
        <v>12471.7</v>
      </c>
      <c r="I676" s="3">
        <f t="shared" si="154"/>
        <v>0</v>
      </c>
      <c r="J676" s="3">
        <f t="shared" si="149"/>
        <v>12471.7</v>
      </c>
      <c r="K676" s="3">
        <f t="shared" si="154"/>
        <v>0</v>
      </c>
      <c r="L676" s="3">
        <f t="shared" si="150"/>
        <v>12471.7</v>
      </c>
      <c r="M676" s="3">
        <f t="shared" si="154"/>
        <v>0</v>
      </c>
      <c r="N676" s="3">
        <f t="shared" si="151"/>
        <v>12471.7</v>
      </c>
      <c r="O676" s="3">
        <f t="shared" si="154"/>
        <v>0</v>
      </c>
      <c r="P676" s="3">
        <f t="shared" si="152"/>
        <v>12471.7</v>
      </c>
      <c r="Q676" s="3">
        <f t="shared" si="154"/>
        <v>0</v>
      </c>
      <c r="R676" s="3">
        <f t="shared" si="153"/>
        <v>12471.7</v>
      </c>
    </row>
    <row r="677" spans="1:18" x14ac:dyDescent="0.3">
      <c r="A677" s="7" t="s">
        <v>254</v>
      </c>
      <c r="B677" s="17" t="s">
        <v>272</v>
      </c>
      <c r="C677" s="17" t="s">
        <v>140</v>
      </c>
      <c r="D677" s="17" t="s">
        <v>11</v>
      </c>
      <c r="E677" s="37"/>
      <c r="F677" s="3">
        <f t="shared" si="154"/>
        <v>12471.7</v>
      </c>
      <c r="G677" s="3">
        <f t="shared" si="154"/>
        <v>0</v>
      </c>
      <c r="H677" s="3">
        <f t="shared" si="148"/>
        <v>12471.7</v>
      </c>
      <c r="I677" s="3">
        <f t="shared" si="154"/>
        <v>0</v>
      </c>
      <c r="J677" s="3">
        <f t="shared" si="149"/>
        <v>12471.7</v>
      </c>
      <c r="K677" s="3">
        <f t="shared" si="154"/>
        <v>0</v>
      </c>
      <c r="L677" s="3">
        <f t="shared" si="150"/>
        <v>12471.7</v>
      </c>
      <c r="M677" s="3">
        <f t="shared" si="154"/>
        <v>0</v>
      </c>
      <c r="N677" s="3">
        <f t="shared" si="151"/>
        <v>12471.7</v>
      </c>
      <c r="O677" s="3">
        <f t="shared" si="154"/>
        <v>0</v>
      </c>
      <c r="P677" s="3">
        <f t="shared" si="152"/>
        <v>12471.7</v>
      </c>
      <c r="Q677" s="3">
        <f t="shared" si="154"/>
        <v>0</v>
      </c>
      <c r="R677" s="3">
        <f t="shared" si="153"/>
        <v>12471.7</v>
      </c>
    </row>
    <row r="678" spans="1:18" x14ac:dyDescent="0.3">
      <c r="A678" s="7" t="s">
        <v>93</v>
      </c>
      <c r="B678" s="17" t="s">
        <v>272</v>
      </c>
      <c r="C678" s="17" t="s">
        <v>140</v>
      </c>
      <c r="D678" s="17" t="s">
        <v>11</v>
      </c>
      <c r="E678" s="17" t="s">
        <v>505</v>
      </c>
      <c r="F678" s="3">
        <f t="shared" si="154"/>
        <v>12471.7</v>
      </c>
      <c r="G678" s="3">
        <f t="shared" si="154"/>
        <v>0</v>
      </c>
      <c r="H678" s="3">
        <f t="shared" si="148"/>
        <v>12471.7</v>
      </c>
      <c r="I678" s="3">
        <f t="shared" si="154"/>
        <v>0</v>
      </c>
      <c r="J678" s="3">
        <f t="shared" si="149"/>
        <v>12471.7</v>
      </c>
      <c r="K678" s="3">
        <f t="shared" si="154"/>
        <v>0</v>
      </c>
      <c r="L678" s="3">
        <f t="shared" si="150"/>
        <v>12471.7</v>
      </c>
      <c r="M678" s="3">
        <f t="shared" si="154"/>
        <v>0</v>
      </c>
      <c r="N678" s="3">
        <f t="shared" si="151"/>
        <v>12471.7</v>
      </c>
      <c r="O678" s="3">
        <f t="shared" si="154"/>
        <v>0</v>
      </c>
      <c r="P678" s="3">
        <f t="shared" si="152"/>
        <v>12471.7</v>
      </c>
      <c r="Q678" s="3">
        <f t="shared" si="154"/>
        <v>0</v>
      </c>
      <c r="R678" s="3">
        <f t="shared" si="153"/>
        <v>12471.7</v>
      </c>
    </row>
    <row r="679" spans="1:18" ht="18.75" customHeight="1" x14ac:dyDescent="0.3">
      <c r="A679" s="7" t="s">
        <v>94</v>
      </c>
      <c r="B679" s="17" t="s">
        <v>272</v>
      </c>
      <c r="C679" s="17" t="s">
        <v>140</v>
      </c>
      <c r="D679" s="17" t="s">
        <v>11</v>
      </c>
      <c r="E679" s="17" t="s">
        <v>506</v>
      </c>
      <c r="F679" s="3">
        <v>12471.7</v>
      </c>
      <c r="G679" s="3"/>
      <c r="H679" s="3">
        <f t="shared" si="148"/>
        <v>12471.7</v>
      </c>
      <c r="I679" s="3"/>
      <c r="J679" s="3">
        <f t="shared" si="149"/>
        <v>12471.7</v>
      </c>
      <c r="K679" s="3"/>
      <c r="L679" s="3">
        <f t="shared" si="150"/>
        <v>12471.7</v>
      </c>
      <c r="M679" s="3"/>
      <c r="N679" s="3">
        <f t="shared" si="151"/>
        <v>12471.7</v>
      </c>
      <c r="O679" s="3"/>
      <c r="P679" s="3">
        <f t="shared" si="152"/>
        <v>12471.7</v>
      </c>
      <c r="Q679" s="3"/>
      <c r="R679" s="3">
        <f t="shared" si="153"/>
        <v>12471.7</v>
      </c>
    </row>
    <row r="680" spans="1:18" ht="38.450000000000003" customHeight="1" x14ac:dyDescent="0.3">
      <c r="A680" s="7" t="s">
        <v>922</v>
      </c>
      <c r="B680" s="17" t="s">
        <v>923</v>
      </c>
      <c r="C680" s="17"/>
      <c r="D680" s="3"/>
      <c r="E680" s="3"/>
      <c r="F680" s="3"/>
      <c r="G680" s="3"/>
      <c r="H680" s="3"/>
      <c r="I680" s="3"/>
      <c r="J680" s="3"/>
      <c r="K680" s="40">
        <f>K681</f>
        <v>107.5</v>
      </c>
      <c r="L680" s="3">
        <f t="shared" si="150"/>
        <v>107.5</v>
      </c>
      <c r="M680" s="40">
        <f>M681</f>
        <v>0</v>
      </c>
      <c r="N680" s="3">
        <f t="shared" si="151"/>
        <v>107.5</v>
      </c>
      <c r="O680" s="40">
        <f>O681</f>
        <v>0</v>
      </c>
      <c r="P680" s="3">
        <f t="shared" si="152"/>
        <v>107.5</v>
      </c>
      <c r="Q680" s="40">
        <f>Q681</f>
        <v>0</v>
      </c>
      <c r="R680" s="3">
        <f t="shared" si="153"/>
        <v>107.5</v>
      </c>
    </row>
    <row r="681" spans="1:18" ht="18.75" customHeight="1" x14ac:dyDescent="0.3">
      <c r="A681" s="7" t="s">
        <v>253</v>
      </c>
      <c r="B681" s="17" t="s">
        <v>923</v>
      </c>
      <c r="C681" s="17" t="s">
        <v>140</v>
      </c>
      <c r="D681" s="26"/>
      <c r="E681" s="37"/>
      <c r="F681" s="3"/>
      <c r="G681" s="3"/>
      <c r="H681" s="3"/>
      <c r="I681" s="3"/>
      <c r="J681" s="3"/>
      <c r="K681" s="3">
        <f>K682</f>
        <v>107.5</v>
      </c>
      <c r="L681" s="3">
        <f t="shared" si="150"/>
        <v>107.5</v>
      </c>
      <c r="M681" s="3">
        <f>M682</f>
        <v>0</v>
      </c>
      <c r="N681" s="3">
        <f t="shared" si="151"/>
        <v>107.5</v>
      </c>
      <c r="O681" s="3">
        <f>O682</f>
        <v>0</v>
      </c>
      <c r="P681" s="3">
        <f t="shared" si="152"/>
        <v>107.5</v>
      </c>
      <c r="Q681" s="3">
        <f>Q682</f>
        <v>0</v>
      </c>
      <c r="R681" s="3">
        <f t="shared" si="153"/>
        <v>107.5</v>
      </c>
    </row>
    <row r="682" spans="1:18" ht="18.75" customHeight="1" x14ac:dyDescent="0.3">
      <c r="A682" s="7" t="s">
        <v>254</v>
      </c>
      <c r="B682" s="17" t="s">
        <v>923</v>
      </c>
      <c r="C682" s="17" t="s">
        <v>140</v>
      </c>
      <c r="D682" s="17" t="s">
        <v>11</v>
      </c>
      <c r="E682" s="37"/>
      <c r="F682" s="3"/>
      <c r="G682" s="3"/>
      <c r="H682" s="3"/>
      <c r="I682" s="3"/>
      <c r="J682" s="3"/>
      <c r="K682" s="3">
        <f>K683</f>
        <v>107.5</v>
      </c>
      <c r="L682" s="3">
        <f t="shared" si="150"/>
        <v>107.5</v>
      </c>
      <c r="M682" s="3">
        <f>M683</f>
        <v>0</v>
      </c>
      <c r="N682" s="3">
        <f t="shared" si="151"/>
        <v>107.5</v>
      </c>
      <c r="O682" s="3">
        <f>O683</f>
        <v>0</v>
      </c>
      <c r="P682" s="3">
        <f t="shared" si="152"/>
        <v>107.5</v>
      </c>
      <c r="Q682" s="3">
        <f>Q683</f>
        <v>0</v>
      </c>
      <c r="R682" s="3">
        <f t="shared" si="153"/>
        <v>107.5</v>
      </c>
    </row>
    <row r="683" spans="1:18" ht="18.75" customHeight="1" x14ac:dyDescent="0.3">
      <c r="A683" s="7" t="s">
        <v>93</v>
      </c>
      <c r="B683" s="17" t="s">
        <v>923</v>
      </c>
      <c r="C683" s="17" t="s">
        <v>140</v>
      </c>
      <c r="D683" s="17" t="s">
        <v>11</v>
      </c>
      <c r="E683" s="17" t="s">
        <v>505</v>
      </c>
      <c r="F683" s="3"/>
      <c r="G683" s="3"/>
      <c r="H683" s="3"/>
      <c r="I683" s="3"/>
      <c r="J683" s="3"/>
      <c r="K683" s="3">
        <f>K684</f>
        <v>107.5</v>
      </c>
      <c r="L683" s="3">
        <f t="shared" si="150"/>
        <v>107.5</v>
      </c>
      <c r="M683" s="3">
        <f>M684</f>
        <v>0</v>
      </c>
      <c r="N683" s="3">
        <f t="shared" si="151"/>
        <v>107.5</v>
      </c>
      <c r="O683" s="3">
        <f>O684</f>
        <v>0</v>
      </c>
      <c r="P683" s="3">
        <f t="shared" si="152"/>
        <v>107.5</v>
      </c>
      <c r="Q683" s="3">
        <f>Q684</f>
        <v>0</v>
      </c>
      <c r="R683" s="3">
        <f t="shared" si="153"/>
        <v>107.5</v>
      </c>
    </row>
    <row r="684" spans="1:18" ht="18.75" customHeight="1" x14ac:dyDescent="0.3">
      <c r="A684" s="7" t="s">
        <v>3</v>
      </c>
      <c r="B684" s="17" t="s">
        <v>923</v>
      </c>
      <c r="C684" s="17" t="s">
        <v>140</v>
      </c>
      <c r="D684" s="17" t="s">
        <v>11</v>
      </c>
      <c r="E684" s="17" t="s">
        <v>542</v>
      </c>
      <c r="F684" s="3"/>
      <c r="G684" s="3"/>
      <c r="H684" s="3"/>
      <c r="I684" s="3"/>
      <c r="J684" s="3"/>
      <c r="K684" s="3">
        <v>107.5</v>
      </c>
      <c r="L684" s="3">
        <f t="shared" si="150"/>
        <v>107.5</v>
      </c>
      <c r="M684" s="3"/>
      <c r="N684" s="3">
        <f t="shared" si="151"/>
        <v>107.5</v>
      </c>
      <c r="O684" s="3"/>
      <c r="P684" s="3">
        <f t="shared" si="152"/>
        <v>107.5</v>
      </c>
      <c r="Q684" s="3"/>
      <c r="R684" s="3">
        <f t="shared" si="153"/>
        <v>107.5</v>
      </c>
    </row>
    <row r="685" spans="1:18" ht="50.45" customHeight="1" x14ac:dyDescent="0.3">
      <c r="A685" s="7" t="s">
        <v>924</v>
      </c>
      <c r="B685" s="17" t="s">
        <v>925</v>
      </c>
      <c r="C685" s="17"/>
      <c r="D685" s="3"/>
      <c r="E685" s="3"/>
      <c r="F685" s="3"/>
      <c r="G685" s="3"/>
      <c r="H685" s="3"/>
      <c r="I685" s="3"/>
      <c r="J685" s="3"/>
      <c r="K685" s="3">
        <f>K686</f>
        <v>1</v>
      </c>
      <c r="L685" s="3">
        <f t="shared" si="150"/>
        <v>1</v>
      </c>
      <c r="M685" s="3">
        <f>M686</f>
        <v>0</v>
      </c>
      <c r="N685" s="3">
        <f t="shared" si="151"/>
        <v>1</v>
      </c>
      <c r="O685" s="3">
        <f>O686</f>
        <v>0</v>
      </c>
      <c r="P685" s="3">
        <f t="shared" si="152"/>
        <v>1</v>
      </c>
      <c r="Q685" s="3">
        <f>Q686</f>
        <v>0</v>
      </c>
      <c r="R685" s="3">
        <f t="shared" si="153"/>
        <v>1</v>
      </c>
    </row>
    <row r="686" spans="1:18" ht="18.75" customHeight="1" x14ac:dyDescent="0.3">
      <c r="A686" s="7" t="s">
        <v>253</v>
      </c>
      <c r="B686" s="17" t="s">
        <v>925</v>
      </c>
      <c r="C686" s="17" t="s">
        <v>140</v>
      </c>
      <c r="D686" s="26"/>
      <c r="E686" s="37"/>
      <c r="F686" s="3"/>
      <c r="G686" s="3"/>
      <c r="H686" s="3"/>
      <c r="I686" s="3"/>
      <c r="J686" s="3"/>
      <c r="K686" s="3">
        <f>K687</f>
        <v>1</v>
      </c>
      <c r="L686" s="3">
        <f t="shared" si="150"/>
        <v>1</v>
      </c>
      <c r="M686" s="3">
        <f>M687</f>
        <v>0</v>
      </c>
      <c r="N686" s="3">
        <f t="shared" si="151"/>
        <v>1</v>
      </c>
      <c r="O686" s="3">
        <f>O687</f>
        <v>0</v>
      </c>
      <c r="P686" s="3">
        <f t="shared" si="152"/>
        <v>1</v>
      </c>
      <c r="Q686" s="3">
        <f>Q687</f>
        <v>0</v>
      </c>
      <c r="R686" s="3">
        <f t="shared" si="153"/>
        <v>1</v>
      </c>
    </row>
    <row r="687" spans="1:18" ht="18.75" customHeight="1" x14ac:dyDescent="0.3">
      <c r="A687" s="7" t="s">
        <v>254</v>
      </c>
      <c r="B687" s="17" t="s">
        <v>925</v>
      </c>
      <c r="C687" s="17" t="s">
        <v>140</v>
      </c>
      <c r="D687" s="17" t="s">
        <v>11</v>
      </c>
      <c r="E687" s="37"/>
      <c r="F687" s="3"/>
      <c r="G687" s="3"/>
      <c r="H687" s="3"/>
      <c r="I687" s="3"/>
      <c r="J687" s="3"/>
      <c r="K687" s="3">
        <f>K688</f>
        <v>1</v>
      </c>
      <c r="L687" s="3">
        <f t="shared" si="150"/>
        <v>1</v>
      </c>
      <c r="M687" s="3">
        <f>M688</f>
        <v>0</v>
      </c>
      <c r="N687" s="3">
        <f t="shared" si="151"/>
        <v>1</v>
      </c>
      <c r="O687" s="3">
        <f>O688</f>
        <v>0</v>
      </c>
      <c r="P687" s="3">
        <f t="shared" si="152"/>
        <v>1</v>
      </c>
      <c r="Q687" s="3">
        <f>Q688</f>
        <v>0</v>
      </c>
      <c r="R687" s="3">
        <f t="shared" si="153"/>
        <v>1</v>
      </c>
    </row>
    <row r="688" spans="1:18" ht="18.75" customHeight="1" x14ac:dyDescent="0.3">
      <c r="A688" s="7" t="s">
        <v>93</v>
      </c>
      <c r="B688" s="17" t="s">
        <v>925</v>
      </c>
      <c r="C688" s="17" t="s">
        <v>140</v>
      </c>
      <c r="D688" s="17" t="s">
        <v>11</v>
      </c>
      <c r="E688" s="17" t="s">
        <v>505</v>
      </c>
      <c r="F688" s="3"/>
      <c r="G688" s="3"/>
      <c r="H688" s="3"/>
      <c r="I688" s="3"/>
      <c r="J688" s="3"/>
      <c r="K688" s="3">
        <f>K689</f>
        <v>1</v>
      </c>
      <c r="L688" s="3">
        <f t="shared" si="150"/>
        <v>1</v>
      </c>
      <c r="M688" s="3">
        <f>M689</f>
        <v>0</v>
      </c>
      <c r="N688" s="3">
        <f t="shared" si="151"/>
        <v>1</v>
      </c>
      <c r="O688" s="3">
        <f>O689</f>
        <v>0</v>
      </c>
      <c r="P688" s="3">
        <f t="shared" si="152"/>
        <v>1</v>
      </c>
      <c r="Q688" s="3">
        <f>Q689</f>
        <v>0</v>
      </c>
      <c r="R688" s="3">
        <f t="shared" si="153"/>
        <v>1</v>
      </c>
    </row>
    <row r="689" spans="1:18" ht="18.75" customHeight="1" x14ac:dyDescent="0.3">
      <c r="A689" s="7" t="s">
        <v>3</v>
      </c>
      <c r="B689" s="17" t="s">
        <v>925</v>
      </c>
      <c r="C689" s="17" t="s">
        <v>140</v>
      </c>
      <c r="D689" s="17" t="s">
        <v>11</v>
      </c>
      <c r="E689" s="17" t="s">
        <v>542</v>
      </c>
      <c r="F689" s="3"/>
      <c r="G689" s="3"/>
      <c r="H689" s="3"/>
      <c r="I689" s="3"/>
      <c r="J689" s="3"/>
      <c r="K689" s="3">
        <v>1</v>
      </c>
      <c r="L689" s="3">
        <f t="shared" si="150"/>
        <v>1</v>
      </c>
      <c r="M689" s="3"/>
      <c r="N689" s="3">
        <f t="shared" si="151"/>
        <v>1</v>
      </c>
      <c r="O689" s="3"/>
      <c r="P689" s="3">
        <f t="shared" si="152"/>
        <v>1</v>
      </c>
      <c r="Q689" s="3"/>
      <c r="R689" s="3">
        <f t="shared" si="153"/>
        <v>1</v>
      </c>
    </row>
    <row r="690" spans="1:18" ht="30.75" customHeight="1" x14ac:dyDescent="0.3">
      <c r="A690" s="7" t="s">
        <v>352</v>
      </c>
      <c r="B690" s="17" t="s">
        <v>353</v>
      </c>
      <c r="C690" s="26"/>
      <c r="D690" s="26"/>
      <c r="E690" s="37"/>
      <c r="F690" s="3">
        <f t="shared" ref="F690:Q693" si="155">F691</f>
        <v>5035.3999999999996</v>
      </c>
      <c r="G690" s="3">
        <f t="shared" si="155"/>
        <v>0</v>
      </c>
      <c r="H690" s="3">
        <f t="shared" si="148"/>
        <v>5035.3999999999996</v>
      </c>
      <c r="I690" s="3">
        <f t="shared" si="155"/>
        <v>0</v>
      </c>
      <c r="J690" s="3">
        <f t="shared" si="149"/>
        <v>5035.3999999999996</v>
      </c>
      <c r="K690" s="3">
        <f t="shared" si="155"/>
        <v>0</v>
      </c>
      <c r="L690" s="3">
        <f t="shared" si="150"/>
        <v>5035.3999999999996</v>
      </c>
      <c r="M690" s="3">
        <f t="shared" si="155"/>
        <v>0</v>
      </c>
      <c r="N690" s="3">
        <f t="shared" si="151"/>
        <v>5035.3999999999996</v>
      </c>
      <c r="O690" s="3">
        <f t="shared" si="155"/>
        <v>0</v>
      </c>
      <c r="P690" s="3">
        <f t="shared" si="152"/>
        <v>5035.3999999999996</v>
      </c>
      <c r="Q690" s="3">
        <f t="shared" si="155"/>
        <v>0</v>
      </c>
      <c r="R690" s="3">
        <f t="shared" si="153"/>
        <v>5035.3999999999996</v>
      </c>
    </row>
    <row r="691" spans="1:18" ht="33" customHeight="1" x14ac:dyDescent="0.3">
      <c r="A691" s="7" t="s">
        <v>349</v>
      </c>
      <c r="B691" s="17" t="s">
        <v>353</v>
      </c>
      <c r="C691" s="17" t="s">
        <v>115</v>
      </c>
      <c r="D691" s="26"/>
      <c r="E691" s="37"/>
      <c r="F691" s="3">
        <f t="shared" si="155"/>
        <v>5035.3999999999996</v>
      </c>
      <c r="G691" s="3">
        <f t="shared" si="155"/>
        <v>0</v>
      </c>
      <c r="H691" s="3">
        <f t="shared" si="148"/>
        <v>5035.3999999999996</v>
      </c>
      <c r="I691" s="3">
        <f t="shared" si="155"/>
        <v>0</v>
      </c>
      <c r="J691" s="3">
        <f t="shared" si="149"/>
        <v>5035.3999999999996</v>
      </c>
      <c r="K691" s="3">
        <f t="shared" si="155"/>
        <v>0</v>
      </c>
      <c r="L691" s="3">
        <f t="shared" si="150"/>
        <v>5035.3999999999996</v>
      </c>
      <c r="M691" s="3">
        <f t="shared" si="155"/>
        <v>0</v>
      </c>
      <c r="N691" s="3">
        <f t="shared" si="151"/>
        <v>5035.3999999999996</v>
      </c>
      <c r="O691" s="3">
        <f t="shared" si="155"/>
        <v>0</v>
      </c>
      <c r="P691" s="3">
        <f t="shared" si="152"/>
        <v>5035.3999999999996</v>
      </c>
      <c r="Q691" s="3">
        <f t="shared" si="155"/>
        <v>0</v>
      </c>
      <c r="R691" s="3">
        <f t="shared" si="153"/>
        <v>5035.3999999999996</v>
      </c>
    </row>
    <row r="692" spans="1:18" ht="45.75" customHeight="1" x14ac:dyDescent="0.3">
      <c r="A692" s="7" t="s">
        <v>350</v>
      </c>
      <c r="B692" s="17" t="s">
        <v>353</v>
      </c>
      <c r="C692" s="17" t="s">
        <v>115</v>
      </c>
      <c r="D692" s="17" t="s">
        <v>11</v>
      </c>
      <c r="E692" s="37"/>
      <c r="F692" s="3">
        <f t="shared" si="155"/>
        <v>5035.3999999999996</v>
      </c>
      <c r="G692" s="3">
        <f t="shared" si="155"/>
        <v>0</v>
      </c>
      <c r="H692" s="3">
        <f t="shared" si="148"/>
        <v>5035.3999999999996</v>
      </c>
      <c r="I692" s="3">
        <f t="shared" si="155"/>
        <v>0</v>
      </c>
      <c r="J692" s="3">
        <f t="shared" si="149"/>
        <v>5035.3999999999996</v>
      </c>
      <c r="K692" s="3">
        <f t="shared" si="155"/>
        <v>0</v>
      </c>
      <c r="L692" s="3">
        <f t="shared" si="150"/>
        <v>5035.3999999999996</v>
      </c>
      <c r="M692" s="3">
        <f t="shared" si="155"/>
        <v>0</v>
      </c>
      <c r="N692" s="3">
        <f t="shared" si="151"/>
        <v>5035.3999999999996</v>
      </c>
      <c r="O692" s="3">
        <f t="shared" si="155"/>
        <v>0</v>
      </c>
      <c r="P692" s="3">
        <f t="shared" si="152"/>
        <v>5035.3999999999996</v>
      </c>
      <c r="Q692" s="3">
        <f t="shared" si="155"/>
        <v>0</v>
      </c>
      <c r="R692" s="3">
        <f t="shared" si="153"/>
        <v>5035.3999999999996</v>
      </c>
    </row>
    <row r="693" spans="1:18" x14ac:dyDescent="0.3">
      <c r="A693" s="7" t="s">
        <v>93</v>
      </c>
      <c r="B693" s="17" t="s">
        <v>353</v>
      </c>
      <c r="C693" s="17" t="s">
        <v>115</v>
      </c>
      <c r="D693" s="17" t="s">
        <v>11</v>
      </c>
      <c r="E693" s="17" t="s">
        <v>505</v>
      </c>
      <c r="F693" s="3">
        <f t="shared" si="155"/>
        <v>5035.3999999999996</v>
      </c>
      <c r="G693" s="3">
        <f t="shared" si="155"/>
        <v>0</v>
      </c>
      <c r="H693" s="3">
        <f t="shared" si="148"/>
        <v>5035.3999999999996</v>
      </c>
      <c r="I693" s="3">
        <f t="shared" si="155"/>
        <v>0</v>
      </c>
      <c r="J693" s="3">
        <f t="shared" si="149"/>
        <v>5035.3999999999996</v>
      </c>
      <c r="K693" s="3">
        <f t="shared" si="155"/>
        <v>0</v>
      </c>
      <c r="L693" s="3">
        <f t="shared" si="150"/>
        <v>5035.3999999999996</v>
      </c>
      <c r="M693" s="3">
        <f t="shared" si="155"/>
        <v>0</v>
      </c>
      <c r="N693" s="3">
        <f t="shared" si="151"/>
        <v>5035.3999999999996</v>
      </c>
      <c r="O693" s="3">
        <f t="shared" si="155"/>
        <v>0</v>
      </c>
      <c r="P693" s="3">
        <f t="shared" si="152"/>
        <v>5035.3999999999996</v>
      </c>
      <c r="Q693" s="3">
        <f t="shared" si="155"/>
        <v>0</v>
      </c>
      <c r="R693" s="3">
        <f t="shared" si="153"/>
        <v>5035.3999999999996</v>
      </c>
    </row>
    <row r="694" spans="1:18" x14ac:dyDescent="0.3">
      <c r="A694" s="7" t="s">
        <v>354</v>
      </c>
      <c r="B694" s="17" t="s">
        <v>353</v>
      </c>
      <c r="C694" s="17" t="s">
        <v>115</v>
      </c>
      <c r="D694" s="17" t="s">
        <v>11</v>
      </c>
      <c r="E694" s="17" t="s">
        <v>507</v>
      </c>
      <c r="F694" s="3">
        <v>5035.3999999999996</v>
      </c>
      <c r="G694" s="3"/>
      <c r="H694" s="3">
        <f t="shared" si="148"/>
        <v>5035.3999999999996</v>
      </c>
      <c r="I694" s="3"/>
      <c r="J694" s="3">
        <f t="shared" si="149"/>
        <v>5035.3999999999996</v>
      </c>
      <c r="K694" s="3"/>
      <c r="L694" s="3">
        <f t="shared" si="150"/>
        <v>5035.3999999999996</v>
      </c>
      <c r="M694" s="3"/>
      <c r="N694" s="3">
        <f t="shared" si="151"/>
        <v>5035.3999999999996</v>
      </c>
      <c r="O694" s="3"/>
      <c r="P694" s="3">
        <f t="shared" si="152"/>
        <v>5035.3999999999996</v>
      </c>
      <c r="Q694" s="3"/>
      <c r="R694" s="3">
        <f t="shared" si="153"/>
        <v>5035.3999999999996</v>
      </c>
    </row>
    <row r="695" spans="1:18" ht="73.5" customHeight="1" x14ac:dyDescent="0.3">
      <c r="A695" s="7" t="s">
        <v>82</v>
      </c>
      <c r="B695" s="17" t="s">
        <v>83</v>
      </c>
      <c r="C695" s="17"/>
      <c r="D695" s="17"/>
      <c r="E695" s="17"/>
      <c r="F695" s="3">
        <f t="shared" ref="F695:Q696" si="156">F696</f>
        <v>683</v>
      </c>
      <c r="G695" s="3">
        <f t="shared" si="156"/>
        <v>0</v>
      </c>
      <c r="H695" s="3">
        <f t="shared" si="148"/>
        <v>683</v>
      </c>
      <c r="I695" s="3">
        <f t="shared" si="156"/>
        <v>0</v>
      </c>
      <c r="J695" s="3">
        <f t="shared" si="149"/>
        <v>683</v>
      </c>
      <c r="K695" s="3">
        <f t="shared" si="156"/>
        <v>0</v>
      </c>
      <c r="L695" s="3">
        <f t="shared" si="150"/>
        <v>683</v>
      </c>
      <c r="M695" s="3">
        <f t="shared" si="156"/>
        <v>0</v>
      </c>
      <c r="N695" s="3">
        <f t="shared" si="151"/>
        <v>683</v>
      </c>
      <c r="O695" s="3">
        <f t="shared" si="156"/>
        <v>0</v>
      </c>
      <c r="P695" s="3">
        <f t="shared" si="152"/>
        <v>683</v>
      </c>
      <c r="Q695" s="3">
        <f t="shared" si="156"/>
        <v>0</v>
      </c>
      <c r="R695" s="3">
        <f t="shared" si="153"/>
        <v>683</v>
      </c>
    </row>
    <row r="696" spans="1:18" x14ac:dyDescent="0.3">
      <c r="A696" s="25" t="s">
        <v>10</v>
      </c>
      <c r="B696" s="17" t="s">
        <v>83</v>
      </c>
      <c r="C696" s="17" t="s">
        <v>11</v>
      </c>
      <c r="D696" s="26"/>
      <c r="E696" s="17"/>
      <c r="F696" s="3">
        <f t="shared" si="156"/>
        <v>683</v>
      </c>
      <c r="G696" s="3">
        <f t="shared" si="156"/>
        <v>0</v>
      </c>
      <c r="H696" s="3">
        <f t="shared" si="148"/>
        <v>683</v>
      </c>
      <c r="I696" s="3">
        <f t="shared" si="156"/>
        <v>0</v>
      </c>
      <c r="J696" s="3">
        <f t="shared" si="149"/>
        <v>683</v>
      </c>
      <c r="K696" s="3">
        <f t="shared" si="156"/>
        <v>0</v>
      </c>
      <c r="L696" s="3">
        <f t="shared" si="150"/>
        <v>683</v>
      </c>
      <c r="M696" s="3">
        <f t="shared" si="156"/>
        <v>0</v>
      </c>
      <c r="N696" s="3">
        <f t="shared" si="151"/>
        <v>683</v>
      </c>
      <c r="O696" s="3">
        <f t="shared" si="156"/>
        <v>0</v>
      </c>
      <c r="P696" s="3">
        <f t="shared" si="152"/>
        <v>683</v>
      </c>
      <c r="Q696" s="3">
        <f t="shared" si="156"/>
        <v>0</v>
      </c>
      <c r="R696" s="3">
        <f t="shared" si="153"/>
        <v>683</v>
      </c>
    </row>
    <row r="697" spans="1:18" x14ac:dyDescent="0.3">
      <c r="A697" s="7" t="s">
        <v>68</v>
      </c>
      <c r="B697" s="17" t="s">
        <v>83</v>
      </c>
      <c r="C697" s="17" t="s">
        <v>11</v>
      </c>
      <c r="D697" s="17" t="s">
        <v>88</v>
      </c>
      <c r="E697" s="17"/>
      <c r="F697" s="3">
        <f>F698+F700</f>
        <v>683</v>
      </c>
      <c r="G697" s="3">
        <f>G698+G700</f>
        <v>0</v>
      </c>
      <c r="H697" s="3">
        <f t="shared" si="148"/>
        <v>683</v>
      </c>
      <c r="I697" s="3">
        <f>I698+I700</f>
        <v>0</v>
      </c>
      <c r="J697" s="3">
        <f t="shared" si="149"/>
        <v>683</v>
      </c>
      <c r="K697" s="3">
        <f>K698+K700</f>
        <v>0</v>
      </c>
      <c r="L697" s="3">
        <f t="shared" si="150"/>
        <v>683</v>
      </c>
      <c r="M697" s="3">
        <f>M698+M700</f>
        <v>0</v>
      </c>
      <c r="N697" s="3">
        <f t="shared" si="151"/>
        <v>683</v>
      </c>
      <c r="O697" s="3">
        <f>O698+O700</f>
        <v>0</v>
      </c>
      <c r="P697" s="3">
        <f t="shared" si="152"/>
        <v>683</v>
      </c>
      <c r="Q697" s="3">
        <f>Q698+Q700</f>
        <v>0</v>
      </c>
      <c r="R697" s="3">
        <f t="shared" si="153"/>
        <v>683</v>
      </c>
    </row>
    <row r="698" spans="1:18" ht="90.75" customHeight="1" x14ac:dyDescent="0.3">
      <c r="A698" s="7" t="s">
        <v>23</v>
      </c>
      <c r="B698" s="17" t="s">
        <v>83</v>
      </c>
      <c r="C698" s="17" t="s">
        <v>11</v>
      </c>
      <c r="D698" s="17" t="s">
        <v>88</v>
      </c>
      <c r="E698" s="17" t="s">
        <v>460</v>
      </c>
      <c r="F698" s="3">
        <f>F699</f>
        <v>673</v>
      </c>
      <c r="G698" s="3">
        <f>G699</f>
        <v>0</v>
      </c>
      <c r="H698" s="3">
        <f t="shared" si="148"/>
        <v>673</v>
      </c>
      <c r="I698" s="3">
        <f>I699</f>
        <v>0</v>
      </c>
      <c r="J698" s="3">
        <f t="shared" si="149"/>
        <v>673</v>
      </c>
      <c r="K698" s="3">
        <f>K699</f>
        <v>0</v>
      </c>
      <c r="L698" s="3">
        <f t="shared" si="150"/>
        <v>673</v>
      </c>
      <c r="M698" s="3">
        <f>M699</f>
        <v>0</v>
      </c>
      <c r="N698" s="3">
        <f t="shared" si="151"/>
        <v>673</v>
      </c>
      <c r="O698" s="3">
        <f>O699</f>
        <v>0</v>
      </c>
      <c r="P698" s="3">
        <f t="shared" si="152"/>
        <v>673</v>
      </c>
      <c r="Q698" s="3">
        <f>Q699</f>
        <v>0</v>
      </c>
      <c r="R698" s="3">
        <f t="shared" si="153"/>
        <v>673</v>
      </c>
    </row>
    <row r="699" spans="1:18" ht="32.25" customHeight="1" x14ac:dyDescent="0.3">
      <c r="A699" s="7" t="s">
        <v>24</v>
      </c>
      <c r="B699" s="17" t="s">
        <v>83</v>
      </c>
      <c r="C699" s="17" t="s">
        <v>11</v>
      </c>
      <c r="D699" s="17" t="s">
        <v>88</v>
      </c>
      <c r="E699" s="37" t="s">
        <v>459</v>
      </c>
      <c r="F699" s="3">
        <v>673</v>
      </c>
      <c r="G699" s="3"/>
      <c r="H699" s="3">
        <f t="shared" si="148"/>
        <v>673</v>
      </c>
      <c r="I699" s="3"/>
      <c r="J699" s="3">
        <f t="shared" si="149"/>
        <v>673</v>
      </c>
      <c r="K699" s="3"/>
      <c r="L699" s="3">
        <f t="shared" si="150"/>
        <v>673</v>
      </c>
      <c r="M699" s="3"/>
      <c r="N699" s="3">
        <f t="shared" si="151"/>
        <v>673</v>
      </c>
      <c r="O699" s="3"/>
      <c r="P699" s="3">
        <f t="shared" si="152"/>
        <v>673</v>
      </c>
      <c r="Q699" s="3"/>
      <c r="R699" s="3">
        <f t="shared" si="153"/>
        <v>673</v>
      </c>
    </row>
    <row r="700" spans="1:18" ht="30" x14ac:dyDescent="0.3">
      <c r="A700" s="7" t="s">
        <v>35</v>
      </c>
      <c r="B700" s="17" t="s">
        <v>83</v>
      </c>
      <c r="C700" s="17" t="s">
        <v>11</v>
      </c>
      <c r="D700" s="17" t="s">
        <v>88</v>
      </c>
      <c r="E700" s="17" t="s">
        <v>466</v>
      </c>
      <c r="F700" s="3">
        <f>F701</f>
        <v>10</v>
      </c>
      <c r="G700" s="3">
        <f>G701</f>
        <v>0</v>
      </c>
      <c r="H700" s="3">
        <f t="shared" si="148"/>
        <v>10</v>
      </c>
      <c r="I700" s="3">
        <f>I701</f>
        <v>0</v>
      </c>
      <c r="J700" s="3">
        <f t="shared" si="149"/>
        <v>10</v>
      </c>
      <c r="K700" s="3">
        <f>K701</f>
        <v>0</v>
      </c>
      <c r="L700" s="3">
        <f t="shared" si="150"/>
        <v>10</v>
      </c>
      <c r="M700" s="3">
        <f>M701</f>
        <v>0</v>
      </c>
      <c r="N700" s="3">
        <f t="shared" si="151"/>
        <v>10</v>
      </c>
      <c r="O700" s="3">
        <f>O701</f>
        <v>0</v>
      </c>
      <c r="P700" s="3">
        <f t="shared" si="152"/>
        <v>10</v>
      </c>
      <c r="Q700" s="3">
        <f>Q701</f>
        <v>0</v>
      </c>
      <c r="R700" s="3">
        <f t="shared" si="153"/>
        <v>10</v>
      </c>
    </row>
    <row r="701" spans="1:18" ht="45" customHeight="1" x14ac:dyDescent="0.3">
      <c r="A701" s="7" t="s">
        <v>36</v>
      </c>
      <c r="B701" s="17" t="s">
        <v>83</v>
      </c>
      <c r="C701" s="17" t="s">
        <v>11</v>
      </c>
      <c r="D701" s="17" t="s">
        <v>88</v>
      </c>
      <c r="E701" s="37" t="s">
        <v>462</v>
      </c>
      <c r="F701" s="3">
        <v>10</v>
      </c>
      <c r="G701" s="3"/>
      <c r="H701" s="3">
        <f t="shared" si="148"/>
        <v>10</v>
      </c>
      <c r="I701" s="3"/>
      <c r="J701" s="3">
        <f t="shared" si="149"/>
        <v>10</v>
      </c>
      <c r="K701" s="3"/>
      <c r="L701" s="3">
        <f t="shared" si="150"/>
        <v>10</v>
      </c>
      <c r="M701" s="3"/>
      <c r="N701" s="3">
        <f t="shared" si="151"/>
        <v>10</v>
      </c>
      <c r="O701" s="3"/>
      <c r="P701" s="3">
        <f t="shared" si="152"/>
        <v>10</v>
      </c>
      <c r="Q701" s="3"/>
      <c r="R701" s="3">
        <f t="shared" si="153"/>
        <v>10</v>
      </c>
    </row>
    <row r="702" spans="1:18" ht="46.15" customHeight="1" x14ac:dyDescent="0.3">
      <c r="A702" s="7" t="s">
        <v>91</v>
      </c>
      <c r="B702" s="17" t="s">
        <v>92</v>
      </c>
      <c r="C702" s="26"/>
      <c r="D702" s="26"/>
      <c r="E702" s="37"/>
      <c r="F702" s="3">
        <f t="shared" ref="F702:Q705" si="157">F703</f>
        <v>2348</v>
      </c>
      <c r="G702" s="3">
        <f t="shared" si="157"/>
        <v>0</v>
      </c>
      <c r="H702" s="3">
        <f t="shared" si="148"/>
        <v>2348</v>
      </c>
      <c r="I702" s="3">
        <f t="shared" si="157"/>
        <v>0</v>
      </c>
      <c r="J702" s="3">
        <f t="shared" si="149"/>
        <v>2348</v>
      </c>
      <c r="K702" s="3">
        <f t="shared" si="157"/>
        <v>0</v>
      </c>
      <c r="L702" s="3">
        <f t="shared" si="150"/>
        <v>2348</v>
      </c>
      <c r="M702" s="3">
        <f t="shared" si="157"/>
        <v>0</v>
      </c>
      <c r="N702" s="3">
        <f t="shared" si="151"/>
        <v>2348</v>
      </c>
      <c r="O702" s="3">
        <f t="shared" si="157"/>
        <v>0</v>
      </c>
      <c r="P702" s="3">
        <f t="shared" si="152"/>
        <v>2348</v>
      </c>
      <c r="Q702" s="3">
        <f t="shared" si="157"/>
        <v>0</v>
      </c>
      <c r="R702" s="3">
        <f t="shared" si="153"/>
        <v>2348</v>
      </c>
    </row>
    <row r="703" spans="1:18" x14ac:dyDescent="0.3">
      <c r="A703" s="7" t="s">
        <v>89</v>
      </c>
      <c r="B703" s="17" t="s">
        <v>92</v>
      </c>
      <c r="C703" s="17" t="s">
        <v>16</v>
      </c>
      <c r="D703" s="26"/>
      <c r="E703" s="37"/>
      <c r="F703" s="3">
        <f t="shared" si="157"/>
        <v>2348</v>
      </c>
      <c r="G703" s="3">
        <f t="shared" si="157"/>
        <v>0</v>
      </c>
      <c r="H703" s="3">
        <f t="shared" si="148"/>
        <v>2348</v>
      </c>
      <c r="I703" s="3">
        <f t="shared" si="157"/>
        <v>0</v>
      </c>
      <c r="J703" s="3">
        <f t="shared" si="149"/>
        <v>2348</v>
      </c>
      <c r="K703" s="3">
        <f t="shared" si="157"/>
        <v>0</v>
      </c>
      <c r="L703" s="3">
        <f t="shared" si="150"/>
        <v>2348</v>
      </c>
      <c r="M703" s="3">
        <f t="shared" si="157"/>
        <v>0</v>
      </c>
      <c r="N703" s="3">
        <f t="shared" si="151"/>
        <v>2348</v>
      </c>
      <c r="O703" s="3">
        <f t="shared" si="157"/>
        <v>0</v>
      </c>
      <c r="P703" s="3">
        <f t="shared" si="152"/>
        <v>2348</v>
      </c>
      <c r="Q703" s="3">
        <f t="shared" si="157"/>
        <v>0</v>
      </c>
      <c r="R703" s="3">
        <f t="shared" si="153"/>
        <v>2348</v>
      </c>
    </row>
    <row r="704" spans="1:18" x14ac:dyDescent="0.3">
      <c r="A704" s="7" t="s">
        <v>90</v>
      </c>
      <c r="B704" s="17" t="s">
        <v>92</v>
      </c>
      <c r="C704" s="17" t="s">
        <v>16</v>
      </c>
      <c r="D704" s="17" t="s">
        <v>28</v>
      </c>
      <c r="E704" s="37"/>
      <c r="F704" s="3">
        <f t="shared" si="157"/>
        <v>2348</v>
      </c>
      <c r="G704" s="3">
        <f t="shared" si="157"/>
        <v>0</v>
      </c>
      <c r="H704" s="3">
        <f t="shared" si="148"/>
        <v>2348</v>
      </c>
      <c r="I704" s="3">
        <f t="shared" si="157"/>
        <v>0</v>
      </c>
      <c r="J704" s="3">
        <f t="shared" si="149"/>
        <v>2348</v>
      </c>
      <c r="K704" s="3">
        <f t="shared" si="157"/>
        <v>0</v>
      </c>
      <c r="L704" s="3">
        <f t="shared" si="150"/>
        <v>2348</v>
      </c>
      <c r="M704" s="3">
        <f t="shared" si="157"/>
        <v>0</v>
      </c>
      <c r="N704" s="3">
        <f t="shared" si="151"/>
        <v>2348</v>
      </c>
      <c r="O704" s="3">
        <f t="shared" si="157"/>
        <v>0</v>
      </c>
      <c r="P704" s="3">
        <f t="shared" si="152"/>
        <v>2348</v>
      </c>
      <c r="Q704" s="3">
        <f t="shared" si="157"/>
        <v>0</v>
      </c>
      <c r="R704" s="3">
        <f t="shared" si="153"/>
        <v>2348</v>
      </c>
    </row>
    <row r="705" spans="1:18" x14ac:dyDescent="0.3">
      <c r="A705" s="7" t="s">
        <v>93</v>
      </c>
      <c r="B705" s="17" t="s">
        <v>92</v>
      </c>
      <c r="C705" s="17" t="s">
        <v>16</v>
      </c>
      <c r="D705" s="17" t="s">
        <v>28</v>
      </c>
      <c r="E705" s="17" t="s">
        <v>505</v>
      </c>
      <c r="F705" s="3">
        <f t="shared" si="157"/>
        <v>2348</v>
      </c>
      <c r="G705" s="3">
        <f t="shared" si="157"/>
        <v>0</v>
      </c>
      <c r="H705" s="3">
        <f t="shared" si="148"/>
        <v>2348</v>
      </c>
      <c r="I705" s="3">
        <f t="shared" si="157"/>
        <v>0</v>
      </c>
      <c r="J705" s="3">
        <f t="shared" si="149"/>
        <v>2348</v>
      </c>
      <c r="K705" s="3">
        <f t="shared" si="157"/>
        <v>0</v>
      </c>
      <c r="L705" s="3">
        <f t="shared" si="150"/>
        <v>2348</v>
      </c>
      <c r="M705" s="3">
        <f t="shared" si="157"/>
        <v>0</v>
      </c>
      <c r="N705" s="3">
        <f t="shared" si="151"/>
        <v>2348</v>
      </c>
      <c r="O705" s="3">
        <f t="shared" si="157"/>
        <v>0</v>
      </c>
      <c r="P705" s="3">
        <f t="shared" si="152"/>
        <v>2348</v>
      </c>
      <c r="Q705" s="3">
        <f t="shared" si="157"/>
        <v>0</v>
      </c>
      <c r="R705" s="3">
        <f t="shared" si="153"/>
        <v>2348</v>
      </c>
    </row>
    <row r="706" spans="1:18" x14ac:dyDescent="0.3">
      <c r="A706" s="7" t="s">
        <v>94</v>
      </c>
      <c r="B706" s="17" t="s">
        <v>92</v>
      </c>
      <c r="C706" s="17" t="s">
        <v>16</v>
      </c>
      <c r="D706" s="17" t="s">
        <v>28</v>
      </c>
      <c r="E706" s="17" t="s">
        <v>506</v>
      </c>
      <c r="F706" s="3">
        <v>2348</v>
      </c>
      <c r="G706" s="3"/>
      <c r="H706" s="3">
        <f t="shared" si="148"/>
        <v>2348</v>
      </c>
      <c r="I706" s="3"/>
      <c r="J706" s="3">
        <f t="shared" si="149"/>
        <v>2348</v>
      </c>
      <c r="K706" s="3"/>
      <c r="L706" s="3">
        <f t="shared" si="150"/>
        <v>2348</v>
      </c>
      <c r="M706" s="3"/>
      <c r="N706" s="3">
        <f t="shared" si="151"/>
        <v>2348</v>
      </c>
      <c r="O706" s="3"/>
      <c r="P706" s="3">
        <f t="shared" si="152"/>
        <v>2348</v>
      </c>
      <c r="Q706" s="3"/>
      <c r="R706" s="3">
        <f t="shared" si="153"/>
        <v>2348</v>
      </c>
    </row>
    <row r="707" spans="1:18" ht="90" x14ac:dyDescent="0.3">
      <c r="A707" s="7" t="s">
        <v>519</v>
      </c>
      <c r="B707" s="21" t="s">
        <v>520</v>
      </c>
      <c r="C707" s="17"/>
      <c r="D707" s="17"/>
      <c r="E707" s="17"/>
      <c r="F707" s="3">
        <f t="shared" ref="F707:Q710" si="158">F708</f>
        <v>0</v>
      </c>
      <c r="G707" s="3">
        <f t="shared" si="158"/>
        <v>0</v>
      </c>
      <c r="H707" s="3">
        <f t="shared" si="148"/>
        <v>0</v>
      </c>
      <c r="I707" s="3">
        <f t="shared" si="158"/>
        <v>0</v>
      </c>
      <c r="J707" s="3">
        <f t="shared" si="149"/>
        <v>0</v>
      </c>
      <c r="K707" s="3">
        <f t="shared" si="158"/>
        <v>0</v>
      </c>
      <c r="L707" s="3">
        <f t="shared" si="150"/>
        <v>0</v>
      </c>
      <c r="M707" s="3">
        <f t="shared" si="158"/>
        <v>0</v>
      </c>
      <c r="N707" s="3">
        <f t="shared" si="151"/>
        <v>0</v>
      </c>
      <c r="O707" s="3">
        <f t="shared" si="158"/>
        <v>0</v>
      </c>
      <c r="P707" s="3">
        <f t="shared" si="152"/>
        <v>0</v>
      </c>
      <c r="Q707" s="3">
        <f t="shared" si="158"/>
        <v>0</v>
      </c>
      <c r="R707" s="3">
        <f t="shared" si="153"/>
        <v>0</v>
      </c>
    </row>
    <row r="708" spans="1:18" x14ac:dyDescent="0.3">
      <c r="A708" s="25" t="s">
        <v>10</v>
      </c>
      <c r="B708" s="21" t="s">
        <v>520</v>
      </c>
      <c r="C708" s="17" t="s">
        <v>11</v>
      </c>
      <c r="D708" s="17"/>
      <c r="E708" s="17"/>
      <c r="F708" s="3">
        <f t="shared" si="158"/>
        <v>0</v>
      </c>
      <c r="G708" s="3">
        <f t="shared" si="158"/>
        <v>0</v>
      </c>
      <c r="H708" s="3">
        <f t="shared" si="148"/>
        <v>0</v>
      </c>
      <c r="I708" s="3">
        <f t="shared" si="158"/>
        <v>0</v>
      </c>
      <c r="J708" s="3">
        <f t="shared" si="149"/>
        <v>0</v>
      </c>
      <c r="K708" s="3">
        <f t="shared" si="158"/>
        <v>0</v>
      </c>
      <c r="L708" s="3">
        <f t="shared" si="150"/>
        <v>0</v>
      </c>
      <c r="M708" s="3">
        <f t="shared" si="158"/>
        <v>0</v>
      </c>
      <c r="N708" s="3">
        <f t="shared" si="151"/>
        <v>0</v>
      </c>
      <c r="O708" s="3">
        <f t="shared" si="158"/>
        <v>0</v>
      </c>
      <c r="P708" s="3">
        <f t="shared" si="152"/>
        <v>0</v>
      </c>
      <c r="Q708" s="3">
        <f t="shared" si="158"/>
        <v>0</v>
      </c>
      <c r="R708" s="3">
        <f t="shared" si="153"/>
        <v>0</v>
      </c>
    </row>
    <row r="709" spans="1:18" x14ac:dyDescent="0.3">
      <c r="A709" s="7" t="s">
        <v>518</v>
      </c>
      <c r="B709" s="21" t="s">
        <v>520</v>
      </c>
      <c r="C709" s="17" t="s">
        <v>11</v>
      </c>
      <c r="D709" s="17" t="s">
        <v>167</v>
      </c>
      <c r="E709" s="17"/>
      <c r="F709" s="3">
        <f t="shared" si="158"/>
        <v>0</v>
      </c>
      <c r="G709" s="3">
        <f t="shared" si="158"/>
        <v>0</v>
      </c>
      <c r="H709" s="3">
        <f t="shared" si="148"/>
        <v>0</v>
      </c>
      <c r="I709" s="3">
        <f t="shared" si="158"/>
        <v>0</v>
      </c>
      <c r="J709" s="3">
        <f t="shared" si="149"/>
        <v>0</v>
      </c>
      <c r="K709" s="3">
        <f t="shared" si="158"/>
        <v>0</v>
      </c>
      <c r="L709" s="3">
        <f t="shared" si="150"/>
        <v>0</v>
      </c>
      <c r="M709" s="3">
        <f t="shared" si="158"/>
        <v>0</v>
      </c>
      <c r="N709" s="3">
        <f t="shared" si="151"/>
        <v>0</v>
      </c>
      <c r="O709" s="3">
        <f t="shared" si="158"/>
        <v>0</v>
      </c>
      <c r="P709" s="3">
        <f t="shared" si="152"/>
        <v>0</v>
      </c>
      <c r="Q709" s="3">
        <f t="shared" si="158"/>
        <v>0</v>
      </c>
      <c r="R709" s="3">
        <f t="shared" si="153"/>
        <v>0</v>
      </c>
    </row>
    <row r="710" spans="1:18" ht="30" x14ac:dyDescent="0.3">
      <c r="A710" s="7" t="s">
        <v>35</v>
      </c>
      <c r="B710" s="21" t="s">
        <v>520</v>
      </c>
      <c r="C710" s="17" t="s">
        <v>11</v>
      </c>
      <c r="D710" s="17" t="s">
        <v>167</v>
      </c>
      <c r="E710" s="17" t="s">
        <v>466</v>
      </c>
      <c r="F710" s="3">
        <f t="shared" si="158"/>
        <v>0</v>
      </c>
      <c r="G710" s="3">
        <f t="shared" si="158"/>
        <v>0</v>
      </c>
      <c r="H710" s="3">
        <f t="shared" si="148"/>
        <v>0</v>
      </c>
      <c r="I710" s="3">
        <f t="shared" si="158"/>
        <v>0</v>
      </c>
      <c r="J710" s="3">
        <f t="shared" si="149"/>
        <v>0</v>
      </c>
      <c r="K710" s="3">
        <f t="shared" si="158"/>
        <v>0</v>
      </c>
      <c r="L710" s="3">
        <f t="shared" si="150"/>
        <v>0</v>
      </c>
      <c r="M710" s="3">
        <f t="shared" si="158"/>
        <v>0</v>
      </c>
      <c r="N710" s="3">
        <f t="shared" si="151"/>
        <v>0</v>
      </c>
      <c r="O710" s="3">
        <f t="shared" si="158"/>
        <v>0</v>
      </c>
      <c r="P710" s="3">
        <f t="shared" si="152"/>
        <v>0</v>
      </c>
      <c r="Q710" s="3">
        <f t="shared" si="158"/>
        <v>0</v>
      </c>
      <c r="R710" s="3">
        <f t="shared" si="153"/>
        <v>0</v>
      </c>
    </row>
    <row r="711" spans="1:18" ht="45" x14ac:dyDescent="0.3">
      <c r="A711" s="7" t="s">
        <v>36</v>
      </c>
      <c r="B711" s="21" t="s">
        <v>520</v>
      </c>
      <c r="C711" s="17" t="s">
        <v>11</v>
      </c>
      <c r="D711" s="17" t="s">
        <v>167</v>
      </c>
      <c r="E711" s="17" t="s">
        <v>462</v>
      </c>
      <c r="F711" s="3"/>
      <c r="G711" s="3"/>
      <c r="H711" s="3">
        <f t="shared" si="148"/>
        <v>0</v>
      </c>
      <c r="I711" s="3"/>
      <c r="J711" s="3">
        <f t="shared" si="149"/>
        <v>0</v>
      </c>
      <c r="K711" s="3"/>
      <c r="L711" s="3">
        <f t="shared" si="150"/>
        <v>0</v>
      </c>
      <c r="M711" s="3"/>
      <c r="N711" s="3">
        <f t="shared" si="151"/>
        <v>0</v>
      </c>
      <c r="O711" s="3"/>
      <c r="P711" s="3">
        <f t="shared" si="152"/>
        <v>0</v>
      </c>
      <c r="Q711" s="3"/>
      <c r="R711" s="3">
        <f t="shared" si="153"/>
        <v>0</v>
      </c>
    </row>
    <row r="712" spans="1:18" ht="75" x14ac:dyDescent="0.3">
      <c r="A712" s="7" t="s">
        <v>676</v>
      </c>
      <c r="B712" s="17" t="s">
        <v>367</v>
      </c>
      <c r="C712" s="26"/>
      <c r="D712" s="26"/>
      <c r="E712" s="37"/>
      <c r="F712" s="3">
        <f t="shared" ref="F712:Q715" si="159">F713</f>
        <v>2901.3</v>
      </c>
      <c r="G712" s="3">
        <f t="shared" si="159"/>
        <v>0</v>
      </c>
      <c r="H712" s="3">
        <f t="shared" si="148"/>
        <v>2901.3</v>
      </c>
      <c r="I712" s="3">
        <f t="shared" si="159"/>
        <v>0</v>
      </c>
      <c r="J712" s="3">
        <f t="shared" si="149"/>
        <v>2901.3</v>
      </c>
      <c r="K712" s="3">
        <f t="shared" si="159"/>
        <v>1634.5</v>
      </c>
      <c r="L712" s="3">
        <f t="shared" si="150"/>
        <v>4535.8</v>
      </c>
      <c r="M712" s="3">
        <f t="shared" si="159"/>
        <v>0</v>
      </c>
      <c r="N712" s="3">
        <f t="shared" si="151"/>
        <v>4535.8</v>
      </c>
      <c r="O712" s="3">
        <f t="shared" si="159"/>
        <v>0</v>
      </c>
      <c r="P712" s="3">
        <f t="shared" si="152"/>
        <v>4535.8</v>
      </c>
      <c r="Q712" s="3">
        <f t="shared" si="159"/>
        <v>0</v>
      </c>
      <c r="R712" s="3">
        <f t="shared" si="153"/>
        <v>4535.8</v>
      </c>
    </row>
    <row r="713" spans="1:18" ht="50.25" customHeight="1" x14ac:dyDescent="0.3">
      <c r="A713" s="7" t="s">
        <v>349</v>
      </c>
      <c r="B713" s="17" t="s">
        <v>367</v>
      </c>
      <c r="C713" s="17" t="s">
        <v>115</v>
      </c>
      <c r="D713" s="26"/>
      <c r="E713" s="37"/>
      <c r="F713" s="3">
        <f t="shared" si="159"/>
        <v>2901.3</v>
      </c>
      <c r="G713" s="3">
        <f t="shared" si="159"/>
        <v>0</v>
      </c>
      <c r="H713" s="3">
        <f t="shared" si="148"/>
        <v>2901.3</v>
      </c>
      <c r="I713" s="3">
        <f t="shared" si="159"/>
        <v>0</v>
      </c>
      <c r="J713" s="3">
        <f t="shared" si="149"/>
        <v>2901.3</v>
      </c>
      <c r="K713" s="3">
        <f t="shared" si="159"/>
        <v>1634.5</v>
      </c>
      <c r="L713" s="3">
        <f t="shared" si="150"/>
        <v>4535.8</v>
      </c>
      <c r="M713" s="3">
        <f t="shared" si="159"/>
        <v>0</v>
      </c>
      <c r="N713" s="3">
        <f t="shared" si="151"/>
        <v>4535.8</v>
      </c>
      <c r="O713" s="3">
        <f t="shared" si="159"/>
        <v>0</v>
      </c>
      <c r="P713" s="3">
        <f t="shared" si="152"/>
        <v>4535.8</v>
      </c>
      <c r="Q713" s="3">
        <f t="shared" si="159"/>
        <v>0</v>
      </c>
      <c r="R713" s="3">
        <f t="shared" si="153"/>
        <v>4535.8</v>
      </c>
    </row>
    <row r="714" spans="1:18" ht="30" x14ac:dyDescent="0.3">
      <c r="A714" s="7" t="s">
        <v>357</v>
      </c>
      <c r="B714" s="17" t="s">
        <v>367</v>
      </c>
      <c r="C714" s="17" t="s">
        <v>115</v>
      </c>
      <c r="D714" s="17" t="s">
        <v>28</v>
      </c>
      <c r="E714" s="37"/>
      <c r="F714" s="3">
        <f t="shared" si="159"/>
        <v>2901.3</v>
      </c>
      <c r="G714" s="3">
        <f t="shared" si="159"/>
        <v>0</v>
      </c>
      <c r="H714" s="3">
        <f t="shared" si="148"/>
        <v>2901.3</v>
      </c>
      <c r="I714" s="3">
        <f t="shared" si="159"/>
        <v>0</v>
      </c>
      <c r="J714" s="3">
        <f t="shared" si="149"/>
        <v>2901.3</v>
      </c>
      <c r="K714" s="3">
        <f t="shared" si="159"/>
        <v>1634.5</v>
      </c>
      <c r="L714" s="3">
        <f t="shared" si="150"/>
        <v>4535.8</v>
      </c>
      <c r="M714" s="3">
        <f t="shared" si="159"/>
        <v>0</v>
      </c>
      <c r="N714" s="3">
        <f t="shared" si="151"/>
        <v>4535.8</v>
      </c>
      <c r="O714" s="3">
        <f t="shared" si="159"/>
        <v>0</v>
      </c>
      <c r="P714" s="3">
        <f t="shared" si="152"/>
        <v>4535.8</v>
      </c>
      <c r="Q714" s="3">
        <f t="shared" si="159"/>
        <v>0</v>
      </c>
      <c r="R714" s="3">
        <f t="shared" si="153"/>
        <v>4535.8</v>
      </c>
    </row>
    <row r="715" spans="1:18" x14ac:dyDescent="0.3">
      <c r="A715" s="7" t="s">
        <v>93</v>
      </c>
      <c r="B715" s="17" t="s">
        <v>367</v>
      </c>
      <c r="C715" s="17" t="s">
        <v>115</v>
      </c>
      <c r="D715" s="17" t="s">
        <v>28</v>
      </c>
      <c r="E715" s="17" t="s">
        <v>505</v>
      </c>
      <c r="F715" s="3">
        <f t="shared" si="159"/>
        <v>2901.3</v>
      </c>
      <c r="G715" s="3">
        <f t="shared" si="159"/>
        <v>0</v>
      </c>
      <c r="H715" s="3">
        <f t="shared" si="148"/>
        <v>2901.3</v>
      </c>
      <c r="I715" s="3">
        <f t="shared" si="159"/>
        <v>0</v>
      </c>
      <c r="J715" s="3">
        <f t="shared" si="149"/>
        <v>2901.3</v>
      </c>
      <c r="K715" s="3">
        <f t="shared" si="159"/>
        <v>1634.5</v>
      </c>
      <c r="L715" s="3">
        <f t="shared" si="150"/>
        <v>4535.8</v>
      </c>
      <c r="M715" s="3">
        <f t="shared" si="159"/>
        <v>0</v>
      </c>
      <c r="N715" s="3">
        <f t="shared" si="151"/>
        <v>4535.8</v>
      </c>
      <c r="O715" s="3">
        <f t="shared" si="159"/>
        <v>0</v>
      </c>
      <c r="P715" s="3">
        <f t="shared" si="152"/>
        <v>4535.8</v>
      </c>
      <c r="Q715" s="3">
        <f t="shared" si="159"/>
        <v>0</v>
      </c>
      <c r="R715" s="3">
        <f t="shared" si="153"/>
        <v>4535.8</v>
      </c>
    </row>
    <row r="716" spans="1:18" x14ac:dyDescent="0.3">
      <c r="A716" s="7" t="s">
        <v>3</v>
      </c>
      <c r="B716" s="17" t="s">
        <v>367</v>
      </c>
      <c r="C716" s="17" t="s">
        <v>115</v>
      </c>
      <c r="D716" s="17" t="s">
        <v>28</v>
      </c>
      <c r="E716" s="17" t="s">
        <v>542</v>
      </c>
      <c r="F716" s="3">
        <v>2901.3</v>
      </c>
      <c r="G716" s="3"/>
      <c r="H716" s="3">
        <f t="shared" si="148"/>
        <v>2901.3</v>
      </c>
      <c r="I716" s="3"/>
      <c r="J716" s="3">
        <f t="shared" si="149"/>
        <v>2901.3</v>
      </c>
      <c r="K716" s="3">
        <v>1634.5</v>
      </c>
      <c r="L716" s="3">
        <f t="shared" si="150"/>
        <v>4535.8</v>
      </c>
      <c r="M716" s="3"/>
      <c r="N716" s="3">
        <f t="shared" si="151"/>
        <v>4535.8</v>
      </c>
      <c r="O716" s="3"/>
      <c r="P716" s="3">
        <f t="shared" si="152"/>
        <v>4535.8</v>
      </c>
      <c r="Q716" s="3"/>
      <c r="R716" s="3">
        <f t="shared" si="153"/>
        <v>4535.8</v>
      </c>
    </row>
    <row r="717" spans="1:18" ht="34.5" customHeight="1" x14ac:dyDescent="0.3">
      <c r="A717" s="7" t="s">
        <v>355</v>
      </c>
      <c r="B717" s="17" t="s">
        <v>356</v>
      </c>
      <c r="C717" s="26"/>
      <c r="D717" s="26"/>
      <c r="E717" s="37"/>
      <c r="F717" s="3">
        <f t="shared" ref="F717:Q720" si="160">F718</f>
        <v>11765.7</v>
      </c>
      <c r="G717" s="3">
        <f t="shared" si="160"/>
        <v>0</v>
      </c>
      <c r="H717" s="3">
        <f t="shared" si="148"/>
        <v>11765.7</v>
      </c>
      <c r="I717" s="3">
        <f t="shared" si="160"/>
        <v>0</v>
      </c>
      <c r="J717" s="3">
        <f t="shared" si="149"/>
        <v>11765.7</v>
      </c>
      <c r="K717" s="3">
        <f t="shared" si="160"/>
        <v>0</v>
      </c>
      <c r="L717" s="3">
        <f t="shared" si="150"/>
        <v>11765.7</v>
      </c>
      <c r="M717" s="3">
        <f t="shared" si="160"/>
        <v>0</v>
      </c>
      <c r="N717" s="3">
        <f t="shared" si="151"/>
        <v>11765.7</v>
      </c>
      <c r="O717" s="3">
        <f t="shared" si="160"/>
        <v>0</v>
      </c>
      <c r="P717" s="3">
        <f t="shared" si="152"/>
        <v>11765.7</v>
      </c>
      <c r="Q717" s="3">
        <f t="shared" si="160"/>
        <v>0</v>
      </c>
      <c r="R717" s="3">
        <f t="shared" si="153"/>
        <v>11765.7</v>
      </c>
    </row>
    <row r="718" spans="1:18" ht="45" customHeight="1" x14ac:dyDescent="0.3">
      <c r="A718" s="7" t="s">
        <v>349</v>
      </c>
      <c r="B718" s="17" t="s">
        <v>356</v>
      </c>
      <c r="C718" s="17" t="s">
        <v>115</v>
      </c>
      <c r="D718" s="26"/>
      <c r="E718" s="37"/>
      <c r="F718" s="3">
        <f t="shared" si="160"/>
        <v>11765.7</v>
      </c>
      <c r="G718" s="3">
        <f t="shared" si="160"/>
        <v>0</v>
      </c>
      <c r="H718" s="3">
        <f t="shared" si="148"/>
        <v>11765.7</v>
      </c>
      <c r="I718" s="3">
        <f t="shared" si="160"/>
        <v>0</v>
      </c>
      <c r="J718" s="3">
        <f t="shared" si="149"/>
        <v>11765.7</v>
      </c>
      <c r="K718" s="3">
        <f t="shared" si="160"/>
        <v>0</v>
      </c>
      <c r="L718" s="3">
        <f t="shared" si="150"/>
        <v>11765.7</v>
      </c>
      <c r="M718" s="3">
        <f t="shared" si="160"/>
        <v>0</v>
      </c>
      <c r="N718" s="3">
        <f t="shared" si="151"/>
        <v>11765.7</v>
      </c>
      <c r="O718" s="3">
        <f t="shared" si="160"/>
        <v>0</v>
      </c>
      <c r="P718" s="3">
        <f t="shared" si="152"/>
        <v>11765.7</v>
      </c>
      <c r="Q718" s="3">
        <f t="shared" si="160"/>
        <v>0</v>
      </c>
      <c r="R718" s="3">
        <f t="shared" si="153"/>
        <v>11765.7</v>
      </c>
    </row>
    <row r="719" spans="1:18" ht="47.25" customHeight="1" x14ac:dyDescent="0.3">
      <c r="A719" s="7" t="s">
        <v>350</v>
      </c>
      <c r="B719" s="17" t="s">
        <v>356</v>
      </c>
      <c r="C719" s="17" t="s">
        <v>115</v>
      </c>
      <c r="D719" s="17" t="s">
        <v>11</v>
      </c>
      <c r="E719" s="37"/>
      <c r="F719" s="3">
        <f t="shared" si="160"/>
        <v>11765.7</v>
      </c>
      <c r="G719" s="3">
        <f t="shared" si="160"/>
        <v>0</v>
      </c>
      <c r="H719" s="3">
        <f t="shared" si="148"/>
        <v>11765.7</v>
      </c>
      <c r="I719" s="3">
        <f t="shared" si="160"/>
        <v>0</v>
      </c>
      <c r="J719" s="3">
        <f t="shared" si="149"/>
        <v>11765.7</v>
      </c>
      <c r="K719" s="3">
        <f t="shared" si="160"/>
        <v>0</v>
      </c>
      <c r="L719" s="3">
        <f t="shared" si="150"/>
        <v>11765.7</v>
      </c>
      <c r="M719" s="3">
        <f t="shared" si="160"/>
        <v>0</v>
      </c>
      <c r="N719" s="3">
        <f t="shared" si="151"/>
        <v>11765.7</v>
      </c>
      <c r="O719" s="3">
        <f t="shared" si="160"/>
        <v>0</v>
      </c>
      <c r="P719" s="3">
        <f t="shared" si="152"/>
        <v>11765.7</v>
      </c>
      <c r="Q719" s="3">
        <f t="shared" si="160"/>
        <v>0</v>
      </c>
      <c r="R719" s="3">
        <f t="shared" si="153"/>
        <v>11765.7</v>
      </c>
    </row>
    <row r="720" spans="1:18" x14ac:dyDescent="0.3">
      <c r="A720" s="7" t="s">
        <v>93</v>
      </c>
      <c r="B720" s="17" t="s">
        <v>356</v>
      </c>
      <c r="C720" s="17" t="s">
        <v>115</v>
      </c>
      <c r="D720" s="17" t="s">
        <v>11</v>
      </c>
      <c r="E720" s="17" t="s">
        <v>505</v>
      </c>
      <c r="F720" s="3">
        <f t="shared" si="160"/>
        <v>11765.7</v>
      </c>
      <c r="G720" s="3">
        <f t="shared" si="160"/>
        <v>0</v>
      </c>
      <c r="H720" s="3">
        <f t="shared" si="148"/>
        <v>11765.7</v>
      </c>
      <c r="I720" s="3">
        <f t="shared" si="160"/>
        <v>0</v>
      </c>
      <c r="J720" s="3">
        <f t="shared" si="149"/>
        <v>11765.7</v>
      </c>
      <c r="K720" s="3">
        <f t="shared" si="160"/>
        <v>0</v>
      </c>
      <c r="L720" s="3">
        <f t="shared" si="150"/>
        <v>11765.7</v>
      </c>
      <c r="M720" s="3">
        <f t="shared" si="160"/>
        <v>0</v>
      </c>
      <c r="N720" s="3">
        <f t="shared" si="151"/>
        <v>11765.7</v>
      </c>
      <c r="O720" s="3">
        <f t="shared" si="160"/>
        <v>0</v>
      </c>
      <c r="P720" s="3">
        <f t="shared" si="152"/>
        <v>11765.7</v>
      </c>
      <c r="Q720" s="3">
        <f t="shared" si="160"/>
        <v>0</v>
      </c>
      <c r="R720" s="3">
        <f t="shared" si="153"/>
        <v>11765.7</v>
      </c>
    </row>
    <row r="721" spans="1:18" x14ac:dyDescent="0.3">
      <c r="A721" s="7" t="s">
        <v>354</v>
      </c>
      <c r="B721" s="17" t="s">
        <v>356</v>
      </c>
      <c r="C721" s="17" t="s">
        <v>115</v>
      </c>
      <c r="D721" s="17" t="s">
        <v>11</v>
      </c>
      <c r="E721" s="17" t="s">
        <v>507</v>
      </c>
      <c r="F721" s="3">
        <v>11765.7</v>
      </c>
      <c r="G721" s="3"/>
      <c r="H721" s="3">
        <f t="shared" si="148"/>
        <v>11765.7</v>
      </c>
      <c r="I721" s="3"/>
      <c r="J721" s="3">
        <f t="shared" si="149"/>
        <v>11765.7</v>
      </c>
      <c r="K721" s="3"/>
      <c r="L721" s="3">
        <f t="shared" si="150"/>
        <v>11765.7</v>
      </c>
      <c r="M721" s="3"/>
      <c r="N721" s="3">
        <f t="shared" si="151"/>
        <v>11765.7</v>
      </c>
      <c r="O721" s="3"/>
      <c r="P721" s="3">
        <f t="shared" si="152"/>
        <v>11765.7</v>
      </c>
      <c r="Q721" s="3"/>
      <c r="R721" s="3">
        <f t="shared" si="153"/>
        <v>11765.7</v>
      </c>
    </row>
    <row r="722" spans="1:18" ht="30" x14ac:dyDescent="0.3">
      <c r="A722" s="23" t="s">
        <v>663</v>
      </c>
      <c r="B722" s="17" t="s">
        <v>664</v>
      </c>
      <c r="C722" s="26"/>
      <c r="D722" s="26"/>
      <c r="E722" s="37"/>
      <c r="F722" s="3">
        <f t="shared" ref="F722:Q725" si="161">F723</f>
        <v>3000</v>
      </c>
      <c r="G722" s="3">
        <f t="shared" si="161"/>
        <v>0</v>
      </c>
      <c r="H722" s="3">
        <f t="shared" si="148"/>
        <v>3000</v>
      </c>
      <c r="I722" s="3">
        <f t="shared" si="161"/>
        <v>0</v>
      </c>
      <c r="J722" s="3">
        <f t="shared" si="149"/>
        <v>3000</v>
      </c>
      <c r="K722" s="3">
        <f t="shared" si="161"/>
        <v>0</v>
      </c>
      <c r="L722" s="3">
        <f t="shared" si="150"/>
        <v>3000</v>
      </c>
      <c r="M722" s="3">
        <f t="shared" si="161"/>
        <v>0</v>
      </c>
      <c r="N722" s="3">
        <f t="shared" si="151"/>
        <v>3000</v>
      </c>
      <c r="O722" s="3">
        <f t="shared" si="161"/>
        <v>0</v>
      </c>
      <c r="P722" s="3">
        <f t="shared" si="152"/>
        <v>3000</v>
      </c>
      <c r="Q722" s="3">
        <f t="shared" si="161"/>
        <v>0</v>
      </c>
      <c r="R722" s="3">
        <f t="shared" si="153"/>
        <v>3000</v>
      </c>
    </row>
    <row r="723" spans="1:18" ht="55.9" customHeight="1" x14ac:dyDescent="0.3">
      <c r="A723" s="7" t="s">
        <v>349</v>
      </c>
      <c r="B723" s="17" t="s">
        <v>664</v>
      </c>
      <c r="C723" s="17" t="s">
        <v>115</v>
      </c>
      <c r="D723" s="26"/>
      <c r="E723" s="37"/>
      <c r="F723" s="3">
        <f t="shared" si="161"/>
        <v>3000</v>
      </c>
      <c r="G723" s="3">
        <f t="shared" si="161"/>
        <v>0</v>
      </c>
      <c r="H723" s="3">
        <f t="shared" si="148"/>
        <v>3000</v>
      </c>
      <c r="I723" s="3">
        <f t="shared" si="161"/>
        <v>0</v>
      </c>
      <c r="J723" s="3">
        <f t="shared" si="149"/>
        <v>3000</v>
      </c>
      <c r="K723" s="3">
        <f t="shared" si="161"/>
        <v>0</v>
      </c>
      <c r="L723" s="3">
        <f t="shared" si="150"/>
        <v>3000</v>
      </c>
      <c r="M723" s="3">
        <f t="shared" si="161"/>
        <v>0</v>
      </c>
      <c r="N723" s="3">
        <f t="shared" si="151"/>
        <v>3000</v>
      </c>
      <c r="O723" s="3">
        <f t="shared" si="161"/>
        <v>0</v>
      </c>
      <c r="P723" s="3">
        <f t="shared" si="152"/>
        <v>3000</v>
      </c>
      <c r="Q723" s="3">
        <f t="shared" si="161"/>
        <v>0</v>
      </c>
      <c r="R723" s="3">
        <f t="shared" si="153"/>
        <v>3000</v>
      </c>
    </row>
    <row r="724" spans="1:18" x14ac:dyDescent="0.3">
      <c r="A724" s="7" t="s">
        <v>541</v>
      </c>
      <c r="B724" s="17" t="s">
        <v>664</v>
      </c>
      <c r="C724" s="17" t="s">
        <v>115</v>
      </c>
      <c r="D724" s="17" t="s">
        <v>16</v>
      </c>
      <c r="E724" s="37"/>
      <c r="F724" s="3">
        <f t="shared" si="161"/>
        <v>3000</v>
      </c>
      <c r="G724" s="3">
        <f t="shared" si="161"/>
        <v>0</v>
      </c>
      <c r="H724" s="3">
        <f t="shared" si="148"/>
        <v>3000</v>
      </c>
      <c r="I724" s="3">
        <f t="shared" si="161"/>
        <v>0</v>
      </c>
      <c r="J724" s="3">
        <f t="shared" si="149"/>
        <v>3000</v>
      </c>
      <c r="K724" s="3">
        <f t="shared" si="161"/>
        <v>0</v>
      </c>
      <c r="L724" s="3">
        <f t="shared" si="150"/>
        <v>3000</v>
      </c>
      <c r="M724" s="3">
        <f t="shared" si="161"/>
        <v>0</v>
      </c>
      <c r="N724" s="3">
        <f t="shared" si="151"/>
        <v>3000</v>
      </c>
      <c r="O724" s="3">
        <f t="shared" si="161"/>
        <v>0</v>
      </c>
      <c r="P724" s="3">
        <f t="shared" si="152"/>
        <v>3000</v>
      </c>
      <c r="Q724" s="3">
        <f t="shared" si="161"/>
        <v>0</v>
      </c>
      <c r="R724" s="3">
        <f t="shared" si="153"/>
        <v>3000</v>
      </c>
    </row>
    <row r="725" spans="1:18" x14ac:dyDescent="0.3">
      <c r="A725" s="7" t="s">
        <v>93</v>
      </c>
      <c r="B725" s="17" t="s">
        <v>664</v>
      </c>
      <c r="C725" s="17" t="s">
        <v>115</v>
      </c>
      <c r="D725" s="17" t="s">
        <v>16</v>
      </c>
      <c r="E725" s="17" t="s">
        <v>505</v>
      </c>
      <c r="F725" s="3">
        <f t="shared" si="161"/>
        <v>3000</v>
      </c>
      <c r="G725" s="3">
        <f t="shared" si="161"/>
        <v>0</v>
      </c>
      <c r="H725" s="3">
        <f t="shared" si="148"/>
        <v>3000</v>
      </c>
      <c r="I725" s="3">
        <f t="shared" si="161"/>
        <v>0</v>
      </c>
      <c r="J725" s="3">
        <f t="shared" si="149"/>
        <v>3000</v>
      </c>
      <c r="K725" s="3">
        <f t="shared" si="161"/>
        <v>0</v>
      </c>
      <c r="L725" s="3">
        <f t="shared" si="150"/>
        <v>3000</v>
      </c>
      <c r="M725" s="3">
        <f t="shared" si="161"/>
        <v>0</v>
      </c>
      <c r="N725" s="3">
        <f t="shared" si="151"/>
        <v>3000</v>
      </c>
      <c r="O725" s="3">
        <f t="shared" si="161"/>
        <v>0</v>
      </c>
      <c r="P725" s="3">
        <f t="shared" si="152"/>
        <v>3000</v>
      </c>
      <c r="Q725" s="3">
        <f t="shared" si="161"/>
        <v>0</v>
      </c>
      <c r="R725" s="3">
        <f t="shared" si="153"/>
        <v>3000</v>
      </c>
    </row>
    <row r="726" spans="1:18" x14ac:dyDescent="0.3">
      <c r="A726" s="7" t="s">
        <v>354</v>
      </c>
      <c r="B726" s="17" t="s">
        <v>664</v>
      </c>
      <c r="C726" s="17" t="s">
        <v>115</v>
      </c>
      <c r="D726" s="17" t="s">
        <v>16</v>
      </c>
      <c r="E726" s="17" t="s">
        <v>507</v>
      </c>
      <c r="F726" s="3">
        <v>3000</v>
      </c>
      <c r="G726" s="3"/>
      <c r="H726" s="3">
        <f t="shared" si="148"/>
        <v>3000</v>
      </c>
      <c r="I726" s="3"/>
      <c r="J726" s="3">
        <f t="shared" si="149"/>
        <v>3000</v>
      </c>
      <c r="K726" s="3"/>
      <c r="L726" s="3">
        <f t="shared" si="150"/>
        <v>3000</v>
      </c>
      <c r="M726" s="3"/>
      <c r="N726" s="3">
        <f t="shared" si="151"/>
        <v>3000</v>
      </c>
      <c r="O726" s="3"/>
      <c r="P726" s="3">
        <f t="shared" si="152"/>
        <v>3000</v>
      </c>
      <c r="Q726" s="3"/>
      <c r="R726" s="3">
        <f t="shared" si="153"/>
        <v>3000</v>
      </c>
    </row>
    <row r="727" spans="1:18" ht="30" x14ac:dyDescent="0.3">
      <c r="A727" s="7" t="s">
        <v>979</v>
      </c>
      <c r="B727" s="17" t="s">
        <v>976</v>
      </c>
      <c r="C727" s="26"/>
      <c r="D727" s="26"/>
      <c r="E727" s="37"/>
      <c r="F727" s="3">
        <f t="shared" ref="F727:Q730" si="162">F728</f>
        <v>2901.3</v>
      </c>
      <c r="G727" s="3">
        <f t="shared" si="162"/>
        <v>0</v>
      </c>
      <c r="H727" s="3">
        <f t="shared" ref="H727:H731" si="163">F727+G727</f>
        <v>2901.3</v>
      </c>
      <c r="I727" s="3">
        <f t="shared" si="162"/>
        <v>0</v>
      </c>
      <c r="J727" s="3">
        <f t="shared" ref="J727:J731" si="164">H727+I727</f>
        <v>2901.3</v>
      </c>
      <c r="K727" s="3">
        <f t="shared" si="162"/>
        <v>1634.5</v>
      </c>
      <c r="L727" s="3">
        <f t="shared" ref="L727:L731" si="165">J727+K727</f>
        <v>4535.8</v>
      </c>
      <c r="M727" s="3">
        <f t="shared" si="162"/>
        <v>0</v>
      </c>
      <c r="N727" s="3">
        <f t="shared" ref="N727:N731" si="166">L727+M727</f>
        <v>4535.8</v>
      </c>
      <c r="O727" s="3">
        <f t="shared" si="162"/>
        <v>0</v>
      </c>
      <c r="P727" s="3">
        <f>P728</f>
        <v>0</v>
      </c>
      <c r="Q727" s="3">
        <f t="shared" si="162"/>
        <v>300</v>
      </c>
      <c r="R727" s="3">
        <f t="shared" si="153"/>
        <v>300</v>
      </c>
    </row>
    <row r="728" spans="1:18" ht="45" x14ac:dyDescent="0.3">
      <c r="A728" s="7" t="s">
        <v>349</v>
      </c>
      <c r="B728" s="17" t="s">
        <v>976</v>
      </c>
      <c r="C728" s="17" t="s">
        <v>115</v>
      </c>
      <c r="D728" s="26"/>
      <c r="E728" s="37"/>
      <c r="F728" s="3">
        <f t="shared" si="162"/>
        <v>2901.3</v>
      </c>
      <c r="G728" s="3">
        <f t="shared" si="162"/>
        <v>0</v>
      </c>
      <c r="H728" s="3">
        <f t="shared" si="163"/>
        <v>2901.3</v>
      </c>
      <c r="I728" s="3">
        <f t="shared" si="162"/>
        <v>0</v>
      </c>
      <c r="J728" s="3">
        <f t="shared" si="164"/>
        <v>2901.3</v>
      </c>
      <c r="K728" s="3">
        <f t="shared" si="162"/>
        <v>1634.5</v>
      </c>
      <c r="L728" s="3">
        <f t="shared" si="165"/>
        <v>4535.8</v>
      </c>
      <c r="M728" s="3">
        <f t="shared" si="162"/>
        <v>0</v>
      </c>
      <c r="N728" s="3">
        <f t="shared" si="166"/>
        <v>4535.8</v>
      </c>
      <c r="O728" s="3">
        <f t="shared" si="162"/>
        <v>0</v>
      </c>
      <c r="P728" s="3">
        <f>P729</f>
        <v>0</v>
      </c>
      <c r="Q728" s="3">
        <f t="shared" si="162"/>
        <v>300</v>
      </c>
      <c r="R728" s="3">
        <f t="shared" si="153"/>
        <v>300</v>
      </c>
    </row>
    <row r="729" spans="1:18" ht="30" x14ac:dyDescent="0.3">
      <c r="A729" s="7" t="s">
        <v>357</v>
      </c>
      <c r="B729" s="17" t="s">
        <v>976</v>
      </c>
      <c r="C729" s="17" t="s">
        <v>115</v>
      </c>
      <c r="D729" s="17" t="s">
        <v>28</v>
      </c>
      <c r="E729" s="37"/>
      <c r="F729" s="3">
        <f t="shared" si="162"/>
        <v>2901.3</v>
      </c>
      <c r="G729" s="3">
        <f t="shared" si="162"/>
        <v>0</v>
      </c>
      <c r="H729" s="3">
        <f t="shared" si="163"/>
        <v>2901.3</v>
      </c>
      <c r="I729" s="3">
        <f t="shared" si="162"/>
        <v>0</v>
      </c>
      <c r="J729" s="3">
        <f t="shared" si="164"/>
        <v>2901.3</v>
      </c>
      <c r="K729" s="3">
        <f t="shared" si="162"/>
        <v>1634.5</v>
      </c>
      <c r="L729" s="3">
        <f t="shared" si="165"/>
        <v>4535.8</v>
      </c>
      <c r="M729" s="3">
        <f t="shared" si="162"/>
        <v>0</v>
      </c>
      <c r="N729" s="3">
        <f t="shared" si="166"/>
        <v>4535.8</v>
      </c>
      <c r="O729" s="3">
        <f t="shared" si="162"/>
        <v>0</v>
      </c>
      <c r="P729" s="3">
        <f>P730</f>
        <v>0</v>
      </c>
      <c r="Q729" s="3">
        <f t="shared" si="162"/>
        <v>300</v>
      </c>
      <c r="R729" s="3">
        <f t="shared" si="153"/>
        <v>300</v>
      </c>
    </row>
    <row r="730" spans="1:18" x14ac:dyDescent="0.3">
      <c r="A730" s="7" t="s">
        <v>93</v>
      </c>
      <c r="B730" s="17" t="s">
        <v>976</v>
      </c>
      <c r="C730" s="17" t="s">
        <v>115</v>
      </c>
      <c r="D730" s="17" t="s">
        <v>28</v>
      </c>
      <c r="E730" s="17" t="s">
        <v>505</v>
      </c>
      <c r="F730" s="3">
        <f t="shared" si="162"/>
        <v>2901.3</v>
      </c>
      <c r="G730" s="3">
        <f t="shared" si="162"/>
        <v>0</v>
      </c>
      <c r="H730" s="3">
        <f t="shared" si="163"/>
        <v>2901.3</v>
      </c>
      <c r="I730" s="3">
        <f t="shared" si="162"/>
        <v>0</v>
      </c>
      <c r="J730" s="3">
        <f t="shared" si="164"/>
        <v>2901.3</v>
      </c>
      <c r="K730" s="3">
        <f t="shared" si="162"/>
        <v>1634.5</v>
      </c>
      <c r="L730" s="3">
        <f t="shared" si="165"/>
        <v>4535.8</v>
      </c>
      <c r="M730" s="3">
        <f t="shared" si="162"/>
        <v>0</v>
      </c>
      <c r="N730" s="3">
        <f t="shared" si="166"/>
        <v>4535.8</v>
      </c>
      <c r="O730" s="3">
        <f t="shared" si="162"/>
        <v>0</v>
      </c>
      <c r="P730" s="3">
        <f>P731</f>
        <v>0</v>
      </c>
      <c r="Q730" s="3">
        <f t="shared" si="162"/>
        <v>300</v>
      </c>
      <c r="R730" s="3">
        <f t="shared" si="153"/>
        <v>300</v>
      </c>
    </row>
    <row r="731" spans="1:18" x14ac:dyDescent="0.3">
      <c r="A731" s="7" t="s">
        <v>3</v>
      </c>
      <c r="B731" s="17" t="s">
        <v>976</v>
      </c>
      <c r="C731" s="17" t="s">
        <v>115</v>
      </c>
      <c r="D731" s="17" t="s">
        <v>28</v>
      </c>
      <c r="E731" s="17" t="s">
        <v>542</v>
      </c>
      <c r="F731" s="3">
        <v>2901.3</v>
      </c>
      <c r="G731" s="3"/>
      <c r="H731" s="3">
        <f t="shared" si="163"/>
        <v>2901.3</v>
      </c>
      <c r="I731" s="3"/>
      <c r="J731" s="3">
        <f t="shared" si="164"/>
        <v>2901.3</v>
      </c>
      <c r="K731" s="3">
        <v>1634.5</v>
      </c>
      <c r="L731" s="3">
        <f t="shared" si="165"/>
        <v>4535.8</v>
      </c>
      <c r="M731" s="3"/>
      <c r="N731" s="3">
        <f t="shared" si="166"/>
        <v>4535.8</v>
      </c>
      <c r="O731" s="3"/>
      <c r="P731" s="3">
        <v>0</v>
      </c>
      <c r="Q731" s="3">
        <v>300</v>
      </c>
      <c r="R731" s="3">
        <f t="shared" si="153"/>
        <v>300</v>
      </c>
    </row>
    <row r="732" spans="1:18" ht="47.25" customHeight="1" x14ac:dyDescent="0.3">
      <c r="A732" s="7" t="s">
        <v>180</v>
      </c>
      <c r="B732" s="21" t="s">
        <v>475</v>
      </c>
      <c r="C732" s="26"/>
      <c r="D732" s="26"/>
      <c r="E732" s="37"/>
      <c r="F732" s="3">
        <f t="shared" ref="F732:Q735" si="167">F733</f>
        <v>1000</v>
      </c>
      <c r="G732" s="3">
        <f t="shared" si="167"/>
        <v>0</v>
      </c>
      <c r="H732" s="3">
        <f t="shared" si="148"/>
        <v>1000</v>
      </c>
      <c r="I732" s="3">
        <f t="shared" si="167"/>
        <v>0</v>
      </c>
      <c r="J732" s="3">
        <f t="shared" si="149"/>
        <v>1000</v>
      </c>
      <c r="K732" s="3">
        <f t="shared" si="167"/>
        <v>0</v>
      </c>
      <c r="L732" s="3">
        <f t="shared" si="150"/>
        <v>1000</v>
      </c>
      <c r="M732" s="3">
        <f t="shared" si="167"/>
        <v>0</v>
      </c>
      <c r="N732" s="3">
        <f t="shared" si="151"/>
        <v>1000</v>
      </c>
      <c r="O732" s="3">
        <f t="shared" si="167"/>
        <v>0</v>
      </c>
      <c r="P732" s="3">
        <f t="shared" si="152"/>
        <v>1000</v>
      </c>
      <c r="Q732" s="3">
        <f t="shared" si="167"/>
        <v>0</v>
      </c>
      <c r="R732" s="3">
        <f t="shared" si="153"/>
        <v>1000</v>
      </c>
    </row>
    <row r="733" spans="1:18" ht="19.5" customHeight="1" x14ac:dyDescent="0.3">
      <c r="A733" s="7" t="s">
        <v>166</v>
      </c>
      <c r="B733" s="21" t="s">
        <v>475</v>
      </c>
      <c r="C733" s="17" t="s">
        <v>167</v>
      </c>
      <c r="D733" s="26"/>
      <c r="E733" s="37"/>
      <c r="F733" s="3">
        <f t="shared" si="167"/>
        <v>1000</v>
      </c>
      <c r="G733" s="3">
        <f t="shared" si="167"/>
        <v>0</v>
      </c>
      <c r="H733" s="3">
        <f t="shared" si="148"/>
        <v>1000</v>
      </c>
      <c r="I733" s="3">
        <f t="shared" si="167"/>
        <v>0</v>
      </c>
      <c r="J733" s="3">
        <f t="shared" si="149"/>
        <v>1000</v>
      </c>
      <c r="K733" s="3">
        <f t="shared" si="167"/>
        <v>0</v>
      </c>
      <c r="L733" s="3">
        <f t="shared" si="150"/>
        <v>1000</v>
      </c>
      <c r="M733" s="3">
        <f t="shared" si="167"/>
        <v>0</v>
      </c>
      <c r="N733" s="3">
        <f t="shared" si="151"/>
        <v>1000</v>
      </c>
      <c r="O733" s="3">
        <f t="shared" si="167"/>
        <v>0</v>
      </c>
      <c r="P733" s="3">
        <f t="shared" si="152"/>
        <v>1000</v>
      </c>
      <c r="Q733" s="3">
        <f t="shared" si="167"/>
        <v>0</v>
      </c>
      <c r="R733" s="3">
        <f t="shared" si="153"/>
        <v>1000</v>
      </c>
    </row>
    <row r="734" spans="1:18" x14ac:dyDescent="0.3">
      <c r="A734" s="7" t="s">
        <v>169</v>
      </c>
      <c r="B734" s="21" t="s">
        <v>475</v>
      </c>
      <c r="C734" s="17" t="s">
        <v>167</v>
      </c>
      <c r="D734" s="17" t="s">
        <v>16</v>
      </c>
      <c r="E734" s="37"/>
      <c r="F734" s="3">
        <f t="shared" si="167"/>
        <v>1000</v>
      </c>
      <c r="G734" s="3">
        <f t="shared" si="167"/>
        <v>0</v>
      </c>
      <c r="H734" s="3">
        <f t="shared" si="148"/>
        <v>1000</v>
      </c>
      <c r="I734" s="3">
        <f t="shared" si="167"/>
        <v>0</v>
      </c>
      <c r="J734" s="3">
        <f t="shared" si="149"/>
        <v>1000</v>
      </c>
      <c r="K734" s="3">
        <f t="shared" si="167"/>
        <v>0</v>
      </c>
      <c r="L734" s="3">
        <f t="shared" si="150"/>
        <v>1000</v>
      </c>
      <c r="M734" s="3">
        <f t="shared" si="167"/>
        <v>0</v>
      </c>
      <c r="N734" s="3">
        <f t="shared" si="151"/>
        <v>1000</v>
      </c>
      <c r="O734" s="3">
        <f t="shared" si="167"/>
        <v>0</v>
      </c>
      <c r="P734" s="3">
        <f t="shared" si="152"/>
        <v>1000</v>
      </c>
      <c r="Q734" s="3">
        <f t="shared" si="167"/>
        <v>0</v>
      </c>
      <c r="R734" s="3">
        <f t="shared" si="153"/>
        <v>1000</v>
      </c>
    </row>
    <row r="735" spans="1:18" x14ac:dyDescent="0.3">
      <c r="A735" s="7" t="s">
        <v>37</v>
      </c>
      <c r="B735" s="21" t="s">
        <v>475</v>
      </c>
      <c r="C735" s="17" t="s">
        <v>167</v>
      </c>
      <c r="D735" s="17" t="s">
        <v>16</v>
      </c>
      <c r="E735" s="17" t="s">
        <v>471</v>
      </c>
      <c r="F735" s="3">
        <f t="shared" si="167"/>
        <v>1000</v>
      </c>
      <c r="G735" s="3">
        <f t="shared" si="167"/>
        <v>0</v>
      </c>
      <c r="H735" s="3">
        <f t="shared" si="148"/>
        <v>1000</v>
      </c>
      <c r="I735" s="3">
        <f t="shared" si="167"/>
        <v>0</v>
      </c>
      <c r="J735" s="3">
        <f t="shared" si="149"/>
        <v>1000</v>
      </c>
      <c r="K735" s="3">
        <f t="shared" si="167"/>
        <v>0</v>
      </c>
      <c r="L735" s="3">
        <f t="shared" si="150"/>
        <v>1000</v>
      </c>
      <c r="M735" s="3">
        <f t="shared" si="167"/>
        <v>0</v>
      </c>
      <c r="N735" s="3">
        <f t="shared" si="151"/>
        <v>1000</v>
      </c>
      <c r="O735" s="3">
        <f t="shared" si="167"/>
        <v>0</v>
      </c>
      <c r="P735" s="3">
        <f t="shared" si="152"/>
        <v>1000</v>
      </c>
      <c r="Q735" s="3">
        <f t="shared" si="167"/>
        <v>0</v>
      </c>
      <c r="R735" s="3">
        <f t="shared" si="153"/>
        <v>1000</v>
      </c>
    </row>
    <row r="736" spans="1:18" ht="63.75" customHeight="1" x14ac:dyDescent="0.3">
      <c r="A736" s="7" t="s">
        <v>141</v>
      </c>
      <c r="B736" s="21" t="s">
        <v>475</v>
      </c>
      <c r="C736" s="17" t="s">
        <v>167</v>
      </c>
      <c r="D736" s="17" t="s">
        <v>16</v>
      </c>
      <c r="E736" s="17" t="s">
        <v>472</v>
      </c>
      <c r="F736" s="3">
        <v>1000</v>
      </c>
      <c r="G736" s="3"/>
      <c r="H736" s="3">
        <f t="shared" si="148"/>
        <v>1000</v>
      </c>
      <c r="I736" s="3"/>
      <c r="J736" s="3">
        <f t="shared" si="149"/>
        <v>1000</v>
      </c>
      <c r="K736" s="3"/>
      <c r="L736" s="3">
        <f t="shared" si="150"/>
        <v>1000</v>
      </c>
      <c r="M736" s="3"/>
      <c r="N736" s="3">
        <f t="shared" si="151"/>
        <v>1000</v>
      </c>
      <c r="O736" s="3"/>
      <c r="P736" s="3">
        <f t="shared" si="152"/>
        <v>1000</v>
      </c>
      <c r="Q736" s="3"/>
      <c r="R736" s="3">
        <f t="shared" si="153"/>
        <v>1000</v>
      </c>
    </row>
    <row r="737" spans="1:18" ht="60" x14ac:dyDescent="0.3">
      <c r="A737" s="7" t="s">
        <v>473</v>
      </c>
      <c r="B737" s="21" t="s">
        <v>508</v>
      </c>
      <c r="C737" s="26"/>
      <c r="D737" s="26"/>
      <c r="E737" s="37"/>
      <c r="F737" s="3">
        <f t="shared" ref="F737:Q740" si="168">F738</f>
        <v>50</v>
      </c>
      <c r="G737" s="3">
        <f t="shared" si="168"/>
        <v>0</v>
      </c>
      <c r="H737" s="3">
        <f t="shared" si="148"/>
        <v>50</v>
      </c>
      <c r="I737" s="3">
        <f t="shared" si="168"/>
        <v>0</v>
      </c>
      <c r="J737" s="3">
        <f t="shared" si="149"/>
        <v>50</v>
      </c>
      <c r="K737" s="3">
        <f t="shared" si="168"/>
        <v>0</v>
      </c>
      <c r="L737" s="3">
        <f t="shared" si="150"/>
        <v>50</v>
      </c>
      <c r="M737" s="3">
        <f t="shared" si="168"/>
        <v>0</v>
      </c>
      <c r="N737" s="3">
        <f t="shared" si="151"/>
        <v>50</v>
      </c>
      <c r="O737" s="3">
        <f t="shared" si="168"/>
        <v>0</v>
      </c>
      <c r="P737" s="3">
        <f t="shared" si="152"/>
        <v>50</v>
      </c>
      <c r="Q737" s="3">
        <f t="shared" si="168"/>
        <v>0</v>
      </c>
      <c r="R737" s="3">
        <f t="shared" si="153"/>
        <v>50</v>
      </c>
    </row>
    <row r="738" spans="1:18" ht="20.25" customHeight="1" x14ac:dyDescent="0.3">
      <c r="A738" s="7" t="s">
        <v>166</v>
      </c>
      <c r="B738" s="21" t="s">
        <v>508</v>
      </c>
      <c r="C738" s="17" t="s">
        <v>167</v>
      </c>
      <c r="D738" s="26"/>
      <c r="E738" s="37"/>
      <c r="F738" s="3">
        <f t="shared" si="168"/>
        <v>50</v>
      </c>
      <c r="G738" s="3">
        <f t="shared" si="168"/>
        <v>0</v>
      </c>
      <c r="H738" s="3">
        <f t="shared" si="148"/>
        <v>50</v>
      </c>
      <c r="I738" s="3">
        <f t="shared" si="168"/>
        <v>0</v>
      </c>
      <c r="J738" s="3">
        <f t="shared" si="149"/>
        <v>50</v>
      </c>
      <c r="K738" s="3">
        <f t="shared" si="168"/>
        <v>0</v>
      </c>
      <c r="L738" s="3">
        <f t="shared" si="150"/>
        <v>50</v>
      </c>
      <c r="M738" s="3">
        <f t="shared" si="168"/>
        <v>0</v>
      </c>
      <c r="N738" s="3">
        <f t="shared" si="151"/>
        <v>50</v>
      </c>
      <c r="O738" s="3">
        <f t="shared" si="168"/>
        <v>0</v>
      </c>
      <c r="P738" s="3">
        <f t="shared" si="152"/>
        <v>50</v>
      </c>
      <c r="Q738" s="3">
        <f t="shared" si="168"/>
        <v>0</v>
      </c>
      <c r="R738" s="3">
        <f t="shared" si="153"/>
        <v>50</v>
      </c>
    </row>
    <row r="739" spans="1:18" x14ac:dyDescent="0.3">
      <c r="A739" s="7" t="s">
        <v>169</v>
      </c>
      <c r="B739" s="21" t="s">
        <v>508</v>
      </c>
      <c r="C739" s="17" t="s">
        <v>167</v>
      </c>
      <c r="D739" s="17" t="s">
        <v>16</v>
      </c>
      <c r="E739" s="37"/>
      <c r="F739" s="3">
        <f t="shared" si="168"/>
        <v>50</v>
      </c>
      <c r="G739" s="3">
        <f t="shared" si="168"/>
        <v>0</v>
      </c>
      <c r="H739" s="3">
        <f t="shared" si="148"/>
        <v>50</v>
      </c>
      <c r="I739" s="3">
        <f t="shared" si="168"/>
        <v>0</v>
      </c>
      <c r="J739" s="3">
        <f t="shared" si="149"/>
        <v>50</v>
      </c>
      <c r="K739" s="3">
        <f t="shared" si="168"/>
        <v>0</v>
      </c>
      <c r="L739" s="3">
        <f t="shared" si="150"/>
        <v>50</v>
      </c>
      <c r="M739" s="3">
        <f t="shared" si="168"/>
        <v>0</v>
      </c>
      <c r="N739" s="3">
        <f t="shared" si="151"/>
        <v>50</v>
      </c>
      <c r="O739" s="3">
        <f t="shared" si="168"/>
        <v>0</v>
      </c>
      <c r="P739" s="3">
        <f t="shared" si="152"/>
        <v>50</v>
      </c>
      <c r="Q739" s="3">
        <f t="shared" si="168"/>
        <v>0</v>
      </c>
      <c r="R739" s="3">
        <f t="shared" si="153"/>
        <v>50</v>
      </c>
    </row>
    <row r="740" spans="1:18" ht="19.5" customHeight="1" x14ac:dyDescent="0.3">
      <c r="A740" s="7" t="s">
        <v>37</v>
      </c>
      <c r="B740" s="21" t="s">
        <v>508</v>
      </c>
      <c r="C740" s="17" t="s">
        <v>167</v>
      </c>
      <c r="D740" s="17" t="s">
        <v>16</v>
      </c>
      <c r="E740" s="17" t="s">
        <v>471</v>
      </c>
      <c r="F740" s="3">
        <f t="shared" si="168"/>
        <v>50</v>
      </c>
      <c r="G740" s="3">
        <f t="shared" si="168"/>
        <v>0</v>
      </c>
      <c r="H740" s="3">
        <f t="shared" si="148"/>
        <v>50</v>
      </c>
      <c r="I740" s="3">
        <f t="shared" si="168"/>
        <v>0</v>
      </c>
      <c r="J740" s="3">
        <f t="shared" si="149"/>
        <v>50</v>
      </c>
      <c r="K740" s="3">
        <f t="shared" si="168"/>
        <v>0</v>
      </c>
      <c r="L740" s="3">
        <f t="shared" si="150"/>
        <v>50</v>
      </c>
      <c r="M740" s="3">
        <f t="shared" si="168"/>
        <v>0</v>
      </c>
      <c r="N740" s="3">
        <f t="shared" si="151"/>
        <v>50</v>
      </c>
      <c r="O740" s="3">
        <f t="shared" si="168"/>
        <v>0</v>
      </c>
      <c r="P740" s="3">
        <f t="shared" si="152"/>
        <v>50</v>
      </c>
      <c r="Q740" s="3">
        <f t="shared" si="168"/>
        <v>0</v>
      </c>
      <c r="R740" s="3">
        <f t="shared" si="153"/>
        <v>50</v>
      </c>
    </row>
    <row r="741" spans="1:18" ht="65.25" customHeight="1" x14ac:dyDescent="0.3">
      <c r="A741" s="7" t="s">
        <v>141</v>
      </c>
      <c r="B741" s="21" t="s">
        <v>508</v>
      </c>
      <c r="C741" s="17" t="s">
        <v>167</v>
      </c>
      <c r="D741" s="17" t="s">
        <v>16</v>
      </c>
      <c r="E741" s="17" t="s">
        <v>472</v>
      </c>
      <c r="F741" s="3">
        <v>50</v>
      </c>
      <c r="G741" s="3"/>
      <c r="H741" s="3">
        <f t="shared" si="148"/>
        <v>50</v>
      </c>
      <c r="I741" s="3"/>
      <c r="J741" s="3">
        <f t="shared" si="149"/>
        <v>50</v>
      </c>
      <c r="K741" s="3"/>
      <c r="L741" s="3">
        <f t="shared" si="150"/>
        <v>50</v>
      </c>
      <c r="M741" s="3"/>
      <c r="N741" s="3">
        <f t="shared" si="151"/>
        <v>50</v>
      </c>
      <c r="O741" s="3"/>
      <c r="P741" s="3">
        <f t="shared" si="152"/>
        <v>50</v>
      </c>
      <c r="Q741" s="3"/>
      <c r="R741" s="3">
        <f t="shared" si="153"/>
        <v>50</v>
      </c>
    </row>
    <row r="742" spans="1:18" ht="45" x14ac:dyDescent="0.3">
      <c r="A742" s="7" t="s">
        <v>786</v>
      </c>
      <c r="B742" s="17" t="s">
        <v>809</v>
      </c>
      <c r="C742" s="17"/>
      <c r="D742" s="17"/>
      <c r="E742" s="17"/>
      <c r="F742" s="3"/>
      <c r="G742" s="3">
        <f>G743</f>
        <v>2404.8000000000002</v>
      </c>
      <c r="H742" s="3">
        <f t="shared" si="148"/>
        <v>2404.8000000000002</v>
      </c>
      <c r="I742" s="3">
        <f>I743</f>
        <v>-1200</v>
      </c>
      <c r="J742" s="3">
        <f t="shared" si="149"/>
        <v>1204.8000000000002</v>
      </c>
      <c r="K742" s="3">
        <f>K743</f>
        <v>0</v>
      </c>
      <c r="L742" s="3">
        <f t="shared" si="150"/>
        <v>1204.8000000000002</v>
      </c>
      <c r="M742" s="3">
        <f>M743</f>
        <v>0</v>
      </c>
      <c r="N742" s="3">
        <f t="shared" si="151"/>
        <v>1204.8000000000002</v>
      </c>
      <c r="O742" s="3">
        <f>O743</f>
        <v>0</v>
      </c>
      <c r="P742" s="3">
        <f t="shared" si="152"/>
        <v>1204.8000000000002</v>
      </c>
      <c r="Q742" s="3">
        <f>Q743</f>
        <v>0</v>
      </c>
      <c r="R742" s="3">
        <f t="shared" si="153"/>
        <v>1204.8000000000002</v>
      </c>
    </row>
    <row r="743" spans="1:18" x14ac:dyDescent="0.3">
      <c r="A743" s="7" t="s">
        <v>253</v>
      </c>
      <c r="B743" s="17" t="s">
        <v>809</v>
      </c>
      <c r="C743" s="17" t="s">
        <v>140</v>
      </c>
      <c r="D743" s="17"/>
      <c r="E743" s="17"/>
      <c r="F743" s="3"/>
      <c r="G743" s="3">
        <f>G744</f>
        <v>2404.8000000000002</v>
      </c>
      <c r="H743" s="3">
        <f t="shared" si="148"/>
        <v>2404.8000000000002</v>
      </c>
      <c r="I743" s="3">
        <f>I744</f>
        <v>-1200</v>
      </c>
      <c r="J743" s="3">
        <f t="shared" si="149"/>
        <v>1204.8000000000002</v>
      </c>
      <c r="K743" s="3">
        <f>K744</f>
        <v>0</v>
      </c>
      <c r="L743" s="3">
        <f t="shared" si="150"/>
        <v>1204.8000000000002</v>
      </c>
      <c r="M743" s="3">
        <f>M744</f>
        <v>0</v>
      </c>
      <c r="N743" s="3">
        <f t="shared" si="151"/>
        <v>1204.8000000000002</v>
      </c>
      <c r="O743" s="3">
        <f>O744</f>
        <v>0</v>
      </c>
      <c r="P743" s="3">
        <f t="shared" si="152"/>
        <v>1204.8000000000002</v>
      </c>
      <c r="Q743" s="3">
        <f>Q744</f>
        <v>0</v>
      </c>
      <c r="R743" s="3">
        <f t="shared" si="153"/>
        <v>1204.8000000000002</v>
      </c>
    </row>
    <row r="744" spans="1:18" ht="30" x14ac:dyDescent="0.3">
      <c r="A744" s="7" t="s">
        <v>273</v>
      </c>
      <c r="B744" s="17" t="s">
        <v>809</v>
      </c>
      <c r="C744" s="17" t="s">
        <v>140</v>
      </c>
      <c r="D744" s="17" t="s">
        <v>40</v>
      </c>
      <c r="E744" s="17"/>
      <c r="F744" s="3"/>
      <c r="G744" s="3">
        <f>G745</f>
        <v>2404.8000000000002</v>
      </c>
      <c r="H744" s="3">
        <f t="shared" si="148"/>
        <v>2404.8000000000002</v>
      </c>
      <c r="I744" s="3">
        <f>I745</f>
        <v>-1200</v>
      </c>
      <c r="J744" s="3">
        <f t="shared" si="149"/>
        <v>1204.8000000000002</v>
      </c>
      <c r="K744" s="3">
        <f>K745</f>
        <v>0</v>
      </c>
      <c r="L744" s="3">
        <f t="shared" si="150"/>
        <v>1204.8000000000002</v>
      </c>
      <c r="M744" s="3">
        <f>M745</f>
        <v>0</v>
      </c>
      <c r="N744" s="3">
        <f t="shared" si="151"/>
        <v>1204.8000000000002</v>
      </c>
      <c r="O744" s="3">
        <f>O745</f>
        <v>0</v>
      </c>
      <c r="P744" s="3">
        <f t="shared" si="152"/>
        <v>1204.8000000000002</v>
      </c>
      <c r="Q744" s="3">
        <f>Q745</f>
        <v>0</v>
      </c>
      <c r="R744" s="3">
        <f t="shared" si="153"/>
        <v>1204.8000000000002</v>
      </c>
    </row>
    <row r="745" spans="1:18" x14ac:dyDescent="0.3">
      <c r="A745" s="8" t="s">
        <v>93</v>
      </c>
      <c r="B745" s="17" t="s">
        <v>809</v>
      </c>
      <c r="C745" s="17" t="s">
        <v>140</v>
      </c>
      <c r="D745" s="17" t="s">
        <v>40</v>
      </c>
      <c r="E745" s="17" t="s">
        <v>505</v>
      </c>
      <c r="F745" s="3"/>
      <c r="G745" s="3">
        <f>G746</f>
        <v>2404.8000000000002</v>
      </c>
      <c r="H745" s="3">
        <f t="shared" si="148"/>
        <v>2404.8000000000002</v>
      </c>
      <c r="I745" s="3">
        <f>I746</f>
        <v>-1200</v>
      </c>
      <c r="J745" s="3">
        <f t="shared" si="149"/>
        <v>1204.8000000000002</v>
      </c>
      <c r="K745" s="3">
        <f>K746</f>
        <v>0</v>
      </c>
      <c r="L745" s="3">
        <f t="shared" si="150"/>
        <v>1204.8000000000002</v>
      </c>
      <c r="M745" s="3">
        <f>M746</f>
        <v>0</v>
      </c>
      <c r="N745" s="3">
        <f t="shared" si="151"/>
        <v>1204.8000000000002</v>
      </c>
      <c r="O745" s="3">
        <f>O746</f>
        <v>0</v>
      </c>
      <c r="P745" s="3">
        <f t="shared" si="152"/>
        <v>1204.8000000000002</v>
      </c>
      <c r="Q745" s="3">
        <f>Q746</f>
        <v>0</v>
      </c>
      <c r="R745" s="3">
        <f t="shared" si="153"/>
        <v>1204.8000000000002</v>
      </c>
    </row>
    <row r="746" spans="1:18" x14ac:dyDescent="0.3">
      <c r="A746" s="7" t="s">
        <v>3</v>
      </c>
      <c r="B746" s="17" t="s">
        <v>809</v>
      </c>
      <c r="C746" s="17" t="s">
        <v>140</v>
      </c>
      <c r="D746" s="17" t="s">
        <v>40</v>
      </c>
      <c r="E746" s="17" t="s">
        <v>542</v>
      </c>
      <c r="F746" s="3"/>
      <c r="G746" s="3">
        <v>2404.8000000000002</v>
      </c>
      <c r="H746" s="3">
        <f t="shared" si="148"/>
        <v>2404.8000000000002</v>
      </c>
      <c r="I746" s="3">
        <v>-1200</v>
      </c>
      <c r="J746" s="3">
        <f t="shared" si="149"/>
        <v>1204.8000000000002</v>
      </c>
      <c r="K746" s="3"/>
      <c r="L746" s="3">
        <f t="shared" si="150"/>
        <v>1204.8000000000002</v>
      </c>
      <c r="M746" s="3"/>
      <c r="N746" s="3">
        <f t="shared" si="151"/>
        <v>1204.8000000000002</v>
      </c>
      <c r="O746" s="3"/>
      <c r="P746" s="3">
        <f t="shared" si="152"/>
        <v>1204.8000000000002</v>
      </c>
      <c r="Q746" s="3"/>
      <c r="R746" s="3">
        <f t="shared" si="153"/>
        <v>1204.8000000000002</v>
      </c>
    </row>
    <row r="747" spans="1:18" ht="45" x14ac:dyDescent="0.3">
      <c r="A747" s="7" t="s">
        <v>787</v>
      </c>
      <c r="B747" s="17" t="s">
        <v>810</v>
      </c>
      <c r="C747" s="17"/>
      <c r="D747" s="17"/>
      <c r="E747" s="17"/>
      <c r="F747" s="3"/>
      <c r="G747" s="3">
        <f>G748</f>
        <v>1</v>
      </c>
      <c r="H747" s="3">
        <f t="shared" si="148"/>
        <v>1</v>
      </c>
      <c r="I747" s="3">
        <f>I748</f>
        <v>-0.3</v>
      </c>
      <c r="J747" s="3">
        <f t="shared" si="149"/>
        <v>0.7</v>
      </c>
      <c r="K747" s="3">
        <f>K748</f>
        <v>0</v>
      </c>
      <c r="L747" s="3">
        <f t="shared" si="150"/>
        <v>0.7</v>
      </c>
      <c r="M747" s="3">
        <f>M748</f>
        <v>0</v>
      </c>
      <c r="N747" s="3">
        <f t="shared" si="151"/>
        <v>0.7</v>
      </c>
      <c r="O747" s="3">
        <f>O748</f>
        <v>0</v>
      </c>
      <c r="P747" s="3">
        <f t="shared" si="152"/>
        <v>0.7</v>
      </c>
      <c r="Q747" s="3">
        <f>Q748</f>
        <v>0</v>
      </c>
      <c r="R747" s="3">
        <f t="shared" si="153"/>
        <v>0.7</v>
      </c>
    </row>
    <row r="748" spans="1:18" x14ac:dyDescent="0.3">
      <c r="A748" s="7" t="s">
        <v>253</v>
      </c>
      <c r="B748" s="17" t="s">
        <v>810</v>
      </c>
      <c r="C748" s="17" t="s">
        <v>140</v>
      </c>
      <c r="D748" s="17"/>
      <c r="E748" s="17"/>
      <c r="F748" s="3"/>
      <c r="G748" s="3">
        <f>G749</f>
        <v>1</v>
      </c>
      <c r="H748" s="3">
        <f t="shared" si="148"/>
        <v>1</v>
      </c>
      <c r="I748" s="3">
        <f>I749</f>
        <v>-0.3</v>
      </c>
      <c r="J748" s="3">
        <f t="shared" si="149"/>
        <v>0.7</v>
      </c>
      <c r="K748" s="3">
        <f>K749</f>
        <v>0</v>
      </c>
      <c r="L748" s="3">
        <f t="shared" si="150"/>
        <v>0.7</v>
      </c>
      <c r="M748" s="3">
        <f>M749</f>
        <v>0</v>
      </c>
      <c r="N748" s="3">
        <f t="shared" si="151"/>
        <v>0.7</v>
      </c>
      <c r="O748" s="3">
        <f>O749</f>
        <v>0</v>
      </c>
      <c r="P748" s="3">
        <f t="shared" si="152"/>
        <v>0.7</v>
      </c>
      <c r="Q748" s="3">
        <f>Q749</f>
        <v>0</v>
      </c>
      <c r="R748" s="3">
        <f t="shared" si="153"/>
        <v>0.7</v>
      </c>
    </row>
    <row r="749" spans="1:18" ht="30" x14ac:dyDescent="0.3">
      <c r="A749" s="7" t="s">
        <v>273</v>
      </c>
      <c r="B749" s="17" t="s">
        <v>810</v>
      </c>
      <c r="C749" s="17" t="s">
        <v>140</v>
      </c>
      <c r="D749" s="17" t="s">
        <v>40</v>
      </c>
      <c r="E749" s="17"/>
      <c r="F749" s="3"/>
      <c r="G749" s="3">
        <f>G750</f>
        <v>1</v>
      </c>
      <c r="H749" s="3">
        <f t="shared" si="148"/>
        <v>1</v>
      </c>
      <c r="I749" s="3">
        <f>I750</f>
        <v>-0.3</v>
      </c>
      <c r="J749" s="3">
        <f t="shared" si="149"/>
        <v>0.7</v>
      </c>
      <c r="K749" s="3">
        <f>K750</f>
        <v>0</v>
      </c>
      <c r="L749" s="3">
        <f t="shared" si="150"/>
        <v>0.7</v>
      </c>
      <c r="M749" s="3">
        <f>M750</f>
        <v>0</v>
      </c>
      <c r="N749" s="3">
        <f t="shared" si="151"/>
        <v>0.7</v>
      </c>
      <c r="O749" s="3">
        <f>O750</f>
        <v>0</v>
      </c>
      <c r="P749" s="3">
        <f t="shared" si="152"/>
        <v>0.7</v>
      </c>
      <c r="Q749" s="3">
        <f>Q750</f>
        <v>0</v>
      </c>
      <c r="R749" s="3">
        <f t="shared" si="153"/>
        <v>0.7</v>
      </c>
    </row>
    <row r="750" spans="1:18" x14ac:dyDescent="0.3">
      <c r="A750" s="8" t="s">
        <v>93</v>
      </c>
      <c r="B750" s="17" t="s">
        <v>810</v>
      </c>
      <c r="C750" s="17" t="s">
        <v>140</v>
      </c>
      <c r="D750" s="17" t="s">
        <v>40</v>
      </c>
      <c r="E750" s="17" t="s">
        <v>505</v>
      </c>
      <c r="F750" s="3"/>
      <c r="G750" s="3">
        <f>G751</f>
        <v>1</v>
      </c>
      <c r="H750" s="3">
        <f t="shared" si="148"/>
        <v>1</v>
      </c>
      <c r="I750" s="3">
        <f>I751</f>
        <v>-0.3</v>
      </c>
      <c r="J750" s="3">
        <f t="shared" si="149"/>
        <v>0.7</v>
      </c>
      <c r="K750" s="3">
        <f>K751</f>
        <v>0</v>
      </c>
      <c r="L750" s="3">
        <f t="shared" si="150"/>
        <v>0.7</v>
      </c>
      <c r="M750" s="3">
        <f>M751</f>
        <v>0</v>
      </c>
      <c r="N750" s="3">
        <f t="shared" si="151"/>
        <v>0.7</v>
      </c>
      <c r="O750" s="3">
        <f>O751</f>
        <v>0</v>
      </c>
      <c r="P750" s="3">
        <f t="shared" si="152"/>
        <v>0.7</v>
      </c>
      <c r="Q750" s="3">
        <f>Q751</f>
        <v>0</v>
      </c>
      <c r="R750" s="3">
        <f t="shared" si="153"/>
        <v>0.7</v>
      </c>
    </row>
    <row r="751" spans="1:18" x14ac:dyDescent="0.3">
      <c r="A751" s="7" t="s">
        <v>3</v>
      </c>
      <c r="B751" s="17" t="s">
        <v>810</v>
      </c>
      <c r="C751" s="17" t="s">
        <v>140</v>
      </c>
      <c r="D751" s="17" t="s">
        <v>40</v>
      </c>
      <c r="E751" s="17" t="s">
        <v>542</v>
      </c>
      <c r="F751" s="3"/>
      <c r="G751" s="3">
        <v>1</v>
      </c>
      <c r="H751" s="3">
        <f t="shared" ref="H751:H796" si="169">F751+G751</f>
        <v>1</v>
      </c>
      <c r="I751" s="3">
        <v>-0.3</v>
      </c>
      <c r="J751" s="3">
        <f t="shared" ref="J751:J796" si="170">H751+I751</f>
        <v>0.7</v>
      </c>
      <c r="K751" s="3"/>
      <c r="L751" s="3">
        <f t="shared" ref="L751:L796" si="171">J751+K751</f>
        <v>0.7</v>
      </c>
      <c r="M751" s="3"/>
      <c r="N751" s="3">
        <f t="shared" ref="N751:N796" si="172">L751+M751</f>
        <v>0.7</v>
      </c>
      <c r="O751" s="3"/>
      <c r="P751" s="3">
        <f t="shared" ref="P751:P796" si="173">N751+O751</f>
        <v>0.7</v>
      </c>
      <c r="Q751" s="3"/>
      <c r="R751" s="3">
        <f t="shared" ref="R751:R796" si="174">P751+Q751</f>
        <v>0.7</v>
      </c>
    </row>
    <row r="752" spans="1:18" ht="25.5" x14ac:dyDescent="0.3">
      <c r="A752" s="6" t="s">
        <v>65</v>
      </c>
      <c r="B752" s="15" t="s">
        <v>509</v>
      </c>
      <c r="C752" s="26"/>
      <c r="D752" s="26"/>
      <c r="E752" s="37"/>
      <c r="F752" s="44">
        <f t="shared" ref="F752:Q756" si="175">F753</f>
        <v>1000</v>
      </c>
      <c r="G752" s="44">
        <f t="shared" si="175"/>
        <v>0</v>
      </c>
      <c r="H752" s="3">
        <f t="shared" si="169"/>
        <v>1000</v>
      </c>
      <c r="I752" s="44">
        <f t="shared" si="175"/>
        <v>0</v>
      </c>
      <c r="J752" s="3">
        <f t="shared" si="170"/>
        <v>1000</v>
      </c>
      <c r="K752" s="44">
        <f t="shared" si="175"/>
        <v>0</v>
      </c>
      <c r="L752" s="3">
        <f t="shared" si="171"/>
        <v>1000</v>
      </c>
      <c r="M752" s="44">
        <f t="shared" si="175"/>
        <v>496</v>
      </c>
      <c r="N752" s="3">
        <f t="shared" si="172"/>
        <v>1496</v>
      </c>
      <c r="O752" s="44">
        <f t="shared" si="175"/>
        <v>0</v>
      </c>
      <c r="P752" s="3">
        <f t="shared" si="173"/>
        <v>1496</v>
      </c>
      <c r="Q752" s="44">
        <f t="shared" si="175"/>
        <v>0</v>
      </c>
      <c r="R752" s="3">
        <f t="shared" si="174"/>
        <v>1496</v>
      </c>
    </row>
    <row r="753" spans="1:18" ht="29.25" customHeight="1" x14ac:dyDescent="0.3">
      <c r="A753" s="7" t="s">
        <v>65</v>
      </c>
      <c r="B753" s="21" t="s">
        <v>66</v>
      </c>
      <c r="C753" s="26"/>
      <c r="D753" s="26"/>
      <c r="E753" s="37"/>
      <c r="F753" s="40">
        <f t="shared" si="175"/>
        <v>1000</v>
      </c>
      <c r="G753" s="40">
        <f t="shared" si="175"/>
        <v>0</v>
      </c>
      <c r="H753" s="3">
        <f t="shared" si="169"/>
        <v>1000</v>
      </c>
      <c r="I753" s="40">
        <f t="shared" si="175"/>
        <v>0</v>
      </c>
      <c r="J753" s="3">
        <f t="shared" si="170"/>
        <v>1000</v>
      </c>
      <c r="K753" s="40">
        <f t="shared" si="175"/>
        <v>0</v>
      </c>
      <c r="L753" s="3">
        <f t="shared" si="171"/>
        <v>1000</v>
      </c>
      <c r="M753" s="40">
        <f t="shared" si="175"/>
        <v>496</v>
      </c>
      <c r="N753" s="3">
        <f t="shared" si="172"/>
        <v>1496</v>
      </c>
      <c r="O753" s="40">
        <f t="shared" si="175"/>
        <v>0</v>
      </c>
      <c r="P753" s="3">
        <f t="shared" si="173"/>
        <v>1496</v>
      </c>
      <c r="Q753" s="40">
        <f t="shared" si="175"/>
        <v>0</v>
      </c>
      <c r="R753" s="3">
        <f t="shared" si="174"/>
        <v>1496</v>
      </c>
    </row>
    <row r="754" spans="1:18" x14ac:dyDescent="0.3">
      <c r="A754" s="7" t="s">
        <v>10</v>
      </c>
      <c r="B754" s="21" t="s">
        <v>66</v>
      </c>
      <c r="C754" s="17" t="s">
        <v>11</v>
      </c>
      <c r="D754" s="26"/>
      <c r="E754" s="37"/>
      <c r="F754" s="40">
        <f t="shared" si="175"/>
        <v>1000</v>
      </c>
      <c r="G754" s="40">
        <f t="shared" si="175"/>
        <v>0</v>
      </c>
      <c r="H754" s="3">
        <f t="shared" si="169"/>
        <v>1000</v>
      </c>
      <c r="I754" s="40">
        <f t="shared" si="175"/>
        <v>0</v>
      </c>
      <c r="J754" s="3">
        <f t="shared" si="170"/>
        <v>1000</v>
      </c>
      <c r="K754" s="40">
        <f t="shared" si="175"/>
        <v>0</v>
      </c>
      <c r="L754" s="3">
        <f t="shared" si="171"/>
        <v>1000</v>
      </c>
      <c r="M754" s="40">
        <f t="shared" si="175"/>
        <v>496</v>
      </c>
      <c r="N754" s="3">
        <f t="shared" si="172"/>
        <v>1496</v>
      </c>
      <c r="O754" s="40">
        <f t="shared" si="175"/>
        <v>0</v>
      </c>
      <c r="P754" s="3">
        <f t="shared" si="173"/>
        <v>1496</v>
      </c>
      <c r="Q754" s="40">
        <f t="shared" si="175"/>
        <v>0</v>
      </c>
      <c r="R754" s="3">
        <f t="shared" si="174"/>
        <v>1496</v>
      </c>
    </row>
    <row r="755" spans="1:18" x14ac:dyDescent="0.3">
      <c r="A755" s="7" t="s">
        <v>64</v>
      </c>
      <c r="B755" s="21" t="s">
        <v>66</v>
      </c>
      <c r="C755" s="17" t="s">
        <v>11</v>
      </c>
      <c r="D755" s="17" t="s">
        <v>316</v>
      </c>
      <c r="E755" s="37"/>
      <c r="F755" s="40">
        <f t="shared" si="175"/>
        <v>1000</v>
      </c>
      <c r="G755" s="40">
        <f t="shared" si="175"/>
        <v>0</v>
      </c>
      <c r="H755" s="3">
        <f t="shared" si="169"/>
        <v>1000</v>
      </c>
      <c r="I755" s="40">
        <f t="shared" si="175"/>
        <v>0</v>
      </c>
      <c r="J755" s="3">
        <f t="shared" si="170"/>
        <v>1000</v>
      </c>
      <c r="K755" s="40">
        <f t="shared" si="175"/>
        <v>0</v>
      </c>
      <c r="L755" s="3">
        <f t="shared" si="171"/>
        <v>1000</v>
      </c>
      <c r="M755" s="40">
        <f t="shared" si="175"/>
        <v>496</v>
      </c>
      <c r="N755" s="3">
        <f t="shared" si="172"/>
        <v>1496</v>
      </c>
      <c r="O755" s="40">
        <f t="shared" si="175"/>
        <v>0</v>
      </c>
      <c r="P755" s="3">
        <f t="shared" si="173"/>
        <v>1496</v>
      </c>
      <c r="Q755" s="40">
        <f t="shared" si="175"/>
        <v>0</v>
      </c>
      <c r="R755" s="3">
        <f t="shared" si="174"/>
        <v>1496</v>
      </c>
    </row>
    <row r="756" spans="1:18" x14ac:dyDescent="0.3">
      <c r="A756" s="7" t="s">
        <v>37</v>
      </c>
      <c r="B756" s="21" t="s">
        <v>66</v>
      </c>
      <c r="C756" s="17" t="s">
        <v>11</v>
      </c>
      <c r="D756" s="17" t="s">
        <v>316</v>
      </c>
      <c r="E756" s="17" t="s">
        <v>471</v>
      </c>
      <c r="F756" s="40">
        <f t="shared" si="175"/>
        <v>1000</v>
      </c>
      <c r="G756" s="40">
        <f t="shared" si="175"/>
        <v>0</v>
      </c>
      <c r="H756" s="3">
        <f t="shared" si="169"/>
        <v>1000</v>
      </c>
      <c r="I756" s="40">
        <f t="shared" si="175"/>
        <v>0</v>
      </c>
      <c r="J756" s="3">
        <f t="shared" si="170"/>
        <v>1000</v>
      </c>
      <c r="K756" s="40">
        <f t="shared" si="175"/>
        <v>0</v>
      </c>
      <c r="L756" s="3">
        <f t="shared" si="171"/>
        <v>1000</v>
      </c>
      <c r="M756" s="40">
        <f t="shared" si="175"/>
        <v>496</v>
      </c>
      <c r="N756" s="3">
        <f t="shared" si="172"/>
        <v>1496</v>
      </c>
      <c r="O756" s="40">
        <f t="shared" si="175"/>
        <v>0</v>
      </c>
      <c r="P756" s="3">
        <f t="shared" si="173"/>
        <v>1496</v>
      </c>
      <c r="Q756" s="40">
        <f t="shared" si="175"/>
        <v>0</v>
      </c>
      <c r="R756" s="3">
        <f t="shared" si="174"/>
        <v>1496</v>
      </c>
    </row>
    <row r="757" spans="1:18" ht="18" customHeight="1" x14ac:dyDescent="0.3">
      <c r="A757" s="7" t="s">
        <v>67</v>
      </c>
      <c r="B757" s="21" t="s">
        <v>66</v>
      </c>
      <c r="C757" s="17" t="s">
        <v>11</v>
      </c>
      <c r="D757" s="17" t="s">
        <v>316</v>
      </c>
      <c r="E757" s="17" t="s">
        <v>510</v>
      </c>
      <c r="F757" s="40">
        <v>1000</v>
      </c>
      <c r="G757" s="40"/>
      <c r="H757" s="3">
        <f t="shared" si="169"/>
        <v>1000</v>
      </c>
      <c r="I757" s="40"/>
      <c r="J757" s="3">
        <f t="shared" si="170"/>
        <v>1000</v>
      </c>
      <c r="K757" s="40"/>
      <c r="L757" s="3">
        <f t="shared" si="171"/>
        <v>1000</v>
      </c>
      <c r="M757" s="40">
        <v>496</v>
      </c>
      <c r="N757" s="3">
        <f t="shared" si="172"/>
        <v>1496</v>
      </c>
      <c r="O757" s="40">
        <v>0</v>
      </c>
      <c r="P757" s="3">
        <f t="shared" si="173"/>
        <v>1496</v>
      </c>
      <c r="Q757" s="40">
        <v>0</v>
      </c>
      <c r="R757" s="3">
        <f t="shared" si="174"/>
        <v>1496</v>
      </c>
    </row>
    <row r="758" spans="1:18" x14ac:dyDescent="0.3">
      <c r="A758" s="6" t="s">
        <v>61</v>
      </c>
      <c r="B758" s="15" t="s">
        <v>62</v>
      </c>
      <c r="C758" s="26"/>
      <c r="D758" s="26"/>
      <c r="E758" s="37"/>
      <c r="F758" s="44">
        <f>F759+F766+F771+F776+F782+F792</f>
        <v>5365.2</v>
      </c>
      <c r="G758" s="44">
        <f>G759+G766+G771+G776+G782+G792</f>
        <v>0</v>
      </c>
      <c r="H758" s="3">
        <f t="shared" si="169"/>
        <v>5365.2</v>
      </c>
      <c r="I758" s="44">
        <f>I759+I766+I771+I776+I782+I792</f>
        <v>0</v>
      </c>
      <c r="J758" s="3">
        <f t="shared" si="170"/>
        <v>5365.2</v>
      </c>
      <c r="K758" s="44">
        <f>K759+K766+K771+K776+K782+K792</f>
        <v>100.8</v>
      </c>
      <c r="L758" s="3">
        <f t="shared" si="171"/>
        <v>5466</v>
      </c>
      <c r="M758" s="44">
        <f>M759+M766+M771+M776+M782+M792+M787</f>
        <v>1168.5999999999999</v>
      </c>
      <c r="N758" s="3">
        <f t="shared" si="172"/>
        <v>6634.6</v>
      </c>
      <c r="O758" s="44">
        <f>O759+O766+O771+O776+O782+O792+O787</f>
        <v>586.4</v>
      </c>
      <c r="P758" s="3">
        <f t="shared" si="173"/>
        <v>7221</v>
      </c>
      <c r="Q758" s="44">
        <f>Q759+Q766+Q771+Q776+Q782+Q792+Q787</f>
        <v>0</v>
      </c>
      <c r="R758" s="3">
        <f t="shared" si="174"/>
        <v>7221</v>
      </c>
    </row>
    <row r="759" spans="1:18" ht="91.5" customHeight="1" x14ac:dyDescent="0.3">
      <c r="A759" s="7" t="s">
        <v>764</v>
      </c>
      <c r="B759" s="21" t="s">
        <v>84</v>
      </c>
      <c r="C759" s="26"/>
      <c r="D759" s="26"/>
      <c r="E759" s="37"/>
      <c r="F759" s="40">
        <f t="shared" ref="F759:Q760" si="176">F760</f>
        <v>3694.1</v>
      </c>
      <c r="G759" s="40">
        <f t="shared" si="176"/>
        <v>0</v>
      </c>
      <c r="H759" s="3">
        <f t="shared" si="169"/>
        <v>3694.1</v>
      </c>
      <c r="I759" s="40">
        <f t="shared" si="176"/>
        <v>0</v>
      </c>
      <c r="J759" s="3">
        <f t="shared" si="170"/>
        <v>3694.1</v>
      </c>
      <c r="K759" s="40">
        <f t="shared" si="176"/>
        <v>0</v>
      </c>
      <c r="L759" s="3">
        <f t="shared" si="171"/>
        <v>3694.1</v>
      </c>
      <c r="M759" s="40">
        <f t="shared" si="176"/>
        <v>0</v>
      </c>
      <c r="N759" s="3">
        <f t="shared" si="172"/>
        <v>3694.1</v>
      </c>
      <c r="O759" s="40">
        <f t="shared" si="176"/>
        <v>405</v>
      </c>
      <c r="P759" s="3">
        <f t="shared" si="173"/>
        <v>4099.1000000000004</v>
      </c>
      <c r="Q759" s="40">
        <f t="shared" si="176"/>
        <v>0</v>
      </c>
      <c r="R759" s="3">
        <f t="shared" si="174"/>
        <v>4099.1000000000004</v>
      </c>
    </row>
    <row r="760" spans="1:18" ht="18.75" customHeight="1" x14ac:dyDescent="0.3">
      <c r="A760" s="7" t="s">
        <v>10</v>
      </c>
      <c r="B760" s="21" t="s">
        <v>84</v>
      </c>
      <c r="C760" s="17" t="s">
        <v>11</v>
      </c>
      <c r="D760" s="26"/>
      <c r="E760" s="37"/>
      <c r="F760" s="40">
        <f t="shared" si="176"/>
        <v>3694.1</v>
      </c>
      <c r="G760" s="40">
        <f t="shared" si="176"/>
        <v>0</v>
      </c>
      <c r="H760" s="3">
        <f t="shared" si="169"/>
        <v>3694.1</v>
      </c>
      <c r="I760" s="40">
        <f t="shared" si="176"/>
        <v>0</v>
      </c>
      <c r="J760" s="3">
        <f t="shared" si="170"/>
        <v>3694.1</v>
      </c>
      <c r="K760" s="40">
        <f t="shared" si="176"/>
        <v>0</v>
      </c>
      <c r="L760" s="3">
        <f t="shared" si="171"/>
        <v>3694.1</v>
      </c>
      <c r="M760" s="40">
        <f t="shared" si="176"/>
        <v>0</v>
      </c>
      <c r="N760" s="3">
        <f t="shared" si="172"/>
        <v>3694.1</v>
      </c>
      <c r="O760" s="40">
        <f t="shared" si="176"/>
        <v>405</v>
      </c>
      <c r="P760" s="3">
        <f t="shared" si="173"/>
        <v>4099.1000000000004</v>
      </c>
      <c r="Q760" s="40">
        <f t="shared" si="176"/>
        <v>0</v>
      </c>
      <c r="R760" s="3">
        <f t="shared" si="174"/>
        <v>4099.1000000000004</v>
      </c>
    </row>
    <row r="761" spans="1:18" ht="17.25" customHeight="1" x14ac:dyDescent="0.3">
      <c r="A761" s="7" t="s">
        <v>68</v>
      </c>
      <c r="B761" s="21" t="s">
        <v>84</v>
      </c>
      <c r="C761" s="17" t="s">
        <v>11</v>
      </c>
      <c r="D761" s="17" t="s">
        <v>88</v>
      </c>
      <c r="E761" s="37"/>
      <c r="F761" s="40">
        <f>F762+F764</f>
        <v>3694.1</v>
      </c>
      <c r="G761" s="40">
        <f>G762+G764</f>
        <v>0</v>
      </c>
      <c r="H761" s="3">
        <f t="shared" si="169"/>
        <v>3694.1</v>
      </c>
      <c r="I761" s="40">
        <f>I762+I764</f>
        <v>0</v>
      </c>
      <c r="J761" s="3">
        <f t="shared" si="170"/>
        <v>3694.1</v>
      </c>
      <c r="K761" s="40">
        <f>K762+K764</f>
        <v>0</v>
      </c>
      <c r="L761" s="3">
        <f t="shared" si="171"/>
        <v>3694.1</v>
      </c>
      <c r="M761" s="40">
        <f>M762+M764</f>
        <v>0</v>
      </c>
      <c r="N761" s="3">
        <f t="shared" si="172"/>
        <v>3694.1</v>
      </c>
      <c r="O761" s="40">
        <f>O762+O764</f>
        <v>405</v>
      </c>
      <c r="P761" s="3">
        <f t="shared" si="173"/>
        <v>4099.1000000000004</v>
      </c>
      <c r="Q761" s="40">
        <f>Q762+Q764</f>
        <v>0</v>
      </c>
      <c r="R761" s="3">
        <f t="shared" si="174"/>
        <v>4099.1000000000004</v>
      </c>
    </row>
    <row r="762" spans="1:18" ht="90" x14ac:dyDescent="0.3">
      <c r="A762" s="7" t="s">
        <v>23</v>
      </c>
      <c r="B762" s="21" t="s">
        <v>84</v>
      </c>
      <c r="C762" s="17" t="s">
        <v>11</v>
      </c>
      <c r="D762" s="17" t="s">
        <v>88</v>
      </c>
      <c r="E762" s="17" t="s">
        <v>460</v>
      </c>
      <c r="F762" s="40">
        <f>F763</f>
        <v>3225.4</v>
      </c>
      <c r="G762" s="40">
        <f>G763</f>
        <v>0</v>
      </c>
      <c r="H762" s="3">
        <f t="shared" si="169"/>
        <v>3225.4</v>
      </c>
      <c r="I762" s="40">
        <f>I763</f>
        <v>0</v>
      </c>
      <c r="J762" s="3">
        <f t="shared" si="170"/>
        <v>3225.4</v>
      </c>
      <c r="K762" s="40">
        <f>K763</f>
        <v>0</v>
      </c>
      <c r="L762" s="3">
        <f t="shared" si="171"/>
        <v>3225.4</v>
      </c>
      <c r="M762" s="40">
        <f>M763</f>
        <v>0</v>
      </c>
      <c r="N762" s="3">
        <f t="shared" si="172"/>
        <v>3225.4</v>
      </c>
      <c r="O762" s="40">
        <f>O763</f>
        <v>327</v>
      </c>
      <c r="P762" s="3">
        <f t="shared" si="173"/>
        <v>3552.4</v>
      </c>
      <c r="Q762" s="40">
        <f>Q763</f>
        <v>0</v>
      </c>
      <c r="R762" s="3">
        <f t="shared" si="174"/>
        <v>3552.4</v>
      </c>
    </row>
    <row r="763" spans="1:18" ht="30" x14ac:dyDescent="0.3">
      <c r="A763" s="7" t="s">
        <v>85</v>
      </c>
      <c r="B763" s="21" t="s">
        <v>84</v>
      </c>
      <c r="C763" s="17" t="s">
        <v>11</v>
      </c>
      <c r="D763" s="17" t="s">
        <v>88</v>
      </c>
      <c r="E763" s="17" t="s">
        <v>511</v>
      </c>
      <c r="F763" s="40">
        <v>3225.4</v>
      </c>
      <c r="G763" s="40"/>
      <c r="H763" s="3">
        <f t="shared" si="169"/>
        <v>3225.4</v>
      </c>
      <c r="I763" s="40"/>
      <c r="J763" s="3">
        <f t="shared" si="170"/>
        <v>3225.4</v>
      </c>
      <c r="K763" s="40"/>
      <c r="L763" s="3">
        <f t="shared" si="171"/>
        <v>3225.4</v>
      </c>
      <c r="M763" s="40"/>
      <c r="N763" s="3">
        <f t="shared" si="172"/>
        <v>3225.4</v>
      </c>
      <c r="O763" s="84">
        <f>236+91</f>
        <v>327</v>
      </c>
      <c r="P763" s="3">
        <f t="shared" si="173"/>
        <v>3552.4</v>
      </c>
      <c r="Q763" s="84"/>
      <c r="R763" s="3">
        <f t="shared" si="174"/>
        <v>3552.4</v>
      </c>
    </row>
    <row r="764" spans="1:18" ht="46.9" customHeight="1" x14ac:dyDescent="0.3">
      <c r="A764" s="7" t="s">
        <v>35</v>
      </c>
      <c r="B764" s="21" t="s">
        <v>84</v>
      </c>
      <c r="C764" s="17" t="s">
        <v>11</v>
      </c>
      <c r="D764" s="17" t="s">
        <v>88</v>
      </c>
      <c r="E764" s="37" t="s">
        <v>466</v>
      </c>
      <c r="F764" s="40">
        <f>F765</f>
        <v>468.7</v>
      </c>
      <c r="G764" s="40">
        <f>G765</f>
        <v>0</v>
      </c>
      <c r="H764" s="3">
        <f t="shared" si="169"/>
        <v>468.7</v>
      </c>
      <c r="I764" s="40">
        <f>I765</f>
        <v>0</v>
      </c>
      <c r="J764" s="3">
        <f t="shared" si="170"/>
        <v>468.7</v>
      </c>
      <c r="K764" s="40">
        <f>K765</f>
        <v>0</v>
      </c>
      <c r="L764" s="3">
        <f t="shared" si="171"/>
        <v>468.7</v>
      </c>
      <c r="M764" s="40">
        <f>M765</f>
        <v>0</v>
      </c>
      <c r="N764" s="3">
        <f t="shared" si="172"/>
        <v>468.7</v>
      </c>
      <c r="O764" s="40">
        <f>O765</f>
        <v>78</v>
      </c>
      <c r="P764" s="3">
        <f t="shared" si="173"/>
        <v>546.70000000000005</v>
      </c>
      <c r="Q764" s="40">
        <f>Q765</f>
        <v>0</v>
      </c>
      <c r="R764" s="3">
        <f t="shared" si="174"/>
        <v>546.70000000000005</v>
      </c>
    </row>
    <row r="765" spans="1:18" ht="48" customHeight="1" x14ac:dyDescent="0.3">
      <c r="A765" s="7" t="s">
        <v>36</v>
      </c>
      <c r="B765" s="21" t="s">
        <v>84</v>
      </c>
      <c r="C765" s="17" t="s">
        <v>11</v>
      </c>
      <c r="D765" s="17" t="s">
        <v>88</v>
      </c>
      <c r="E765" s="37" t="s">
        <v>462</v>
      </c>
      <c r="F765" s="40">
        <v>468.7</v>
      </c>
      <c r="G765" s="40"/>
      <c r="H765" s="3">
        <f t="shared" si="169"/>
        <v>468.7</v>
      </c>
      <c r="I765" s="40"/>
      <c r="J765" s="3">
        <f t="shared" si="170"/>
        <v>468.7</v>
      </c>
      <c r="K765" s="40"/>
      <c r="L765" s="3">
        <f t="shared" si="171"/>
        <v>468.7</v>
      </c>
      <c r="M765" s="40"/>
      <c r="N765" s="3">
        <f t="shared" si="172"/>
        <v>468.7</v>
      </c>
      <c r="O765" s="84">
        <v>78</v>
      </c>
      <c r="P765" s="3">
        <f t="shared" si="173"/>
        <v>546.70000000000005</v>
      </c>
      <c r="Q765" s="84"/>
      <c r="R765" s="3">
        <f t="shared" si="174"/>
        <v>546.70000000000005</v>
      </c>
    </row>
    <row r="766" spans="1:18" ht="60" x14ac:dyDescent="0.3">
      <c r="A766" s="7" t="s">
        <v>554</v>
      </c>
      <c r="B766" s="21" t="s">
        <v>63</v>
      </c>
      <c r="C766" s="26"/>
      <c r="D766" s="26"/>
      <c r="E766" s="37"/>
      <c r="F766" s="40">
        <f t="shared" ref="F766:Q769" si="177">F767</f>
        <v>185</v>
      </c>
      <c r="G766" s="40">
        <f t="shared" si="177"/>
        <v>0</v>
      </c>
      <c r="H766" s="3">
        <f t="shared" si="169"/>
        <v>185</v>
      </c>
      <c r="I766" s="40">
        <f t="shared" si="177"/>
        <v>0</v>
      </c>
      <c r="J766" s="3">
        <f t="shared" si="170"/>
        <v>185</v>
      </c>
      <c r="K766" s="40">
        <f t="shared" si="177"/>
        <v>100.8</v>
      </c>
      <c r="L766" s="3">
        <f t="shared" si="171"/>
        <v>285.8</v>
      </c>
      <c r="M766" s="40">
        <f t="shared" si="177"/>
        <v>0</v>
      </c>
      <c r="N766" s="3">
        <f t="shared" si="172"/>
        <v>285.8</v>
      </c>
      <c r="O766" s="40">
        <f t="shared" si="177"/>
        <v>0</v>
      </c>
      <c r="P766" s="3">
        <f t="shared" si="173"/>
        <v>285.8</v>
      </c>
      <c r="Q766" s="40">
        <f t="shared" si="177"/>
        <v>0</v>
      </c>
      <c r="R766" s="3">
        <f t="shared" si="174"/>
        <v>285.8</v>
      </c>
    </row>
    <row r="767" spans="1:18" x14ac:dyDescent="0.3">
      <c r="A767" s="7" t="s">
        <v>10</v>
      </c>
      <c r="B767" s="21" t="s">
        <v>63</v>
      </c>
      <c r="C767" s="17" t="s">
        <v>11</v>
      </c>
      <c r="D767" s="26"/>
      <c r="E767" s="37"/>
      <c r="F767" s="40">
        <f t="shared" si="177"/>
        <v>185</v>
      </c>
      <c r="G767" s="40">
        <f t="shared" si="177"/>
        <v>0</v>
      </c>
      <c r="H767" s="3">
        <f t="shared" si="169"/>
        <v>185</v>
      </c>
      <c r="I767" s="40">
        <f t="shared" si="177"/>
        <v>0</v>
      </c>
      <c r="J767" s="3">
        <f t="shared" si="170"/>
        <v>185</v>
      </c>
      <c r="K767" s="40">
        <f t="shared" si="177"/>
        <v>100.8</v>
      </c>
      <c r="L767" s="3">
        <f t="shared" si="171"/>
        <v>285.8</v>
      </c>
      <c r="M767" s="40">
        <f t="shared" si="177"/>
        <v>0</v>
      </c>
      <c r="N767" s="3">
        <f t="shared" si="172"/>
        <v>285.8</v>
      </c>
      <c r="O767" s="40">
        <f t="shared" si="177"/>
        <v>0</v>
      </c>
      <c r="P767" s="3">
        <f t="shared" si="173"/>
        <v>285.8</v>
      </c>
      <c r="Q767" s="40">
        <f t="shared" si="177"/>
        <v>0</v>
      </c>
      <c r="R767" s="3">
        <f t="shared" si="174"/>
        <v>285.8</v>
      </c>
    </row>
    <row r="768" spans="1:18" ht="30" x14ac:dyDescent="0.3">
      <c r="A768" s="7" t="s">
        <v>57</v>
      </c>
      <c r="B768" s="21" t="s">
        <v>63</v>
      </c>
      <c r="C768" s="17" t="s">
        <v>11</v>
      </c>
      <c r="D768" s="17" t="s">
        <v>58</v>
      </c>
      <c r="E768" s="37"/>
      <c r="F768" s="40">
        <f t="shared" si="177"/>
        <v>185</v>
      </c>
      <c r="G768" s="40">
        <f t="shared" si="177"/>
        <v>0</v>
      </c>
      <c r="H768" s="3">
        <f t="shared" si="169"/>
        <v>185</v>
      </c>
      <c r="I768" s="40">
        <f t="shared" si="177"/>
        <v>0</v>
      </c>
      <c r="J768" s="3">
        <f t="shared" si="170"/>
        <v>185</v>
      </c>
      <c r="K768" s="40">
        <f t="shared" si="177"/>
        <v>100.8</v>
      </c>
      <c r="L768" s="3">
        <f t="shared" si="171"/>
        <v>285.8</v>
      </c>
      <c r="M768" s="40">
        <f t="shared" si="177"/>
        <v>0</v>
      </c>
      <c r="N768" s="3">
        <f t="shared" si="172"/>
        <v>285.8</v>
      </c>
      <c r="O768" s="40">
        <f t="shared" si="177"/>
        <v>0</v>
      </c>
      <c r="P768" s="3">
        <f t="shared" si="173"/>
        <v>285.8</v>
      </c>
      <c r="Q768" s="40">
        <f t="shared" si="177"/>
        <v>0</v>
      </c>
      <c r="R768" s="3">
        <f t="shared" si="174"/>
        <v>285.8</v>
      </c>
    </row>
    <row r="769" spans="1:18" ht="30" x14ac:dyDescent="0.3">
      <c r="A769" s="7" t="s">
        <v>35</v>
      </c>
      <c r="B769" s="21" t="s">
        <v>63</v>
      </c>
      <c r="C769" s="17" t="s">
        <v>11</v>
      </c>
      <c r="D769" s="17" t="s">
        <v>58</v>
      </c>
      <c r="E769" s="37" t="s">
        <v>466</v>
      </c>
      <c r="F769" s="40">
        <f t="shared" si="177"/>
        <v>185</v>
      </c>
      <c r="G769" s="40">
        <f t="shared" si="177"/>
        <v>0</v>
      </c>
      <c r="H769" s="3">
        <f t="shared" si="169"/>
        <v>185</v>
      </c>
      <c r="I769" s="40">
        <f t="shared" si="177"/>
        <v>0</v>
      </c>
      <c r="J769" s="3">
        <f t="shared" si="170"/>
        <v>185</v>
      </c>
      <c r="K769" s="40">
        <f t="shared" si="177"/>
        <v>100.8</v>
      </c>
      <c r="L769" s="3">
        <f t="shared" si="171"/>
        <v>285.8</v>
      </c>
      <c r="M769" s="40">
        <f t="shared" si="177"/>
        <v>0</v>
      </c>
      <c r="N769" s="3">
        <f t="shared" si="172"/>
        <v>285.8</v>
      </c>
      <c r="O769" s="40">
        <f t="shared" si="177"/>
        <v>0</v>
      </c>
      <c r="P769" s="3">
        <f t="shared" si="173"/>
        <v>285.8</v>
      </c>
      <c r="Q769" s="40">
        <f t="shared" si="177"/>
        <v>0</v>
      </c>
      <c r="R769" s="3">
        <f t="shared" si="174"/>
        <v>285.8</v>
      </c>
    </row>
    <row r="770" spans="1:18" ht="48.6" customHeight="1" x14ac:dyDescent="0.3">
      <c r="A770" s="7" t="s">
        <v>36</v>
      </c>
      <c r="B770" s="21" t="s">
        <v>63</v>
      </c>
      <c r="C770" s="17" t="s">
        <v>11</v>
      </c>
      <c r="D770" s="17" t="s">
        <v>58</v>
      </c>
      <c r="E770" s="37" t="s">
        <v>462</v>
      </c>
      <c r="F770" s="40">
        <v>185</v>
      </c>
      <c r="G770" s="40"/>
      <c r="H770" s="3">
        <f t="shared" si="169"/>
        <v>185</v>
      </c>
      <c r="I770" s="40"/>
      <c r="J770" s="3">
        <f t="shared" si="170"/>
        <v>185</v>
      </c>
      <c r="K770" s="40">
        <v>100.8</v>
      </c>
      <c r="L770" s="3">
        <f t="shared" si="171"/>
        <v>285.8</v>
      </c>
      <c r="M770" s="40"/>
      <c r="N770" s="3">
        <f t="shared" si="172"/>
        <v>285.8</v>
      </c>
      <c r="O770" s="40"/>
      <c r="P770" s="3">
        <f t="shared" si="173"/>
        <v>285.8</v>
      </c>
      <c r="Q770" s="40"/>
      <c r="R770" s="3">
        <f t="shared" si="174"/>
        <v>285.8</v>
      </c>
    </row>
    <row r="771" spans="1:18" ht="45" x14ac:dyDescent="0.3">
      <c r="A771" s="7" t="s">
        <v>345</v>
      </c>
      <c r="B771" s="21" t="s">
        <v>346</v>
      </c>
      <c r="C771" s="26"/>
      <c r="D771" s="26"/>
      <c r="E771" s="37"/>
      <c r="F771" s="40">
        <f t="shared" ref="F771:Q774" si="178">F772</f>
        <v>131.5</v>
      </c>
      <c r="G771" s="40">
        <f t="shared" si="178"/>
        <v>0</v>
      </c>
      <c r="H771" s="3">
        <f t="shared" si="169"/>
        <v>131.5</v>
      </c>
      <c r="I771" s="40">
        <f t="shared" si="178"/>
        <v>0</v>
      </c>
      <c r="J771" s="3">
        <f t="shared" si="170"/>
        <v>131.5</v>
      </c>
      <c r="K771" s="40">
        <f t="shared" si="178"/>
        <v>0</v>
      </c>
      <c r="L771" s="3">
        <f t="shared" si="171"/>
        <v>131.5</v>
      </c>
      <c r="M771" s="40">
        <f t="shared" si="178"/>
        <v>0</v>
      </c>
      <c r="N771" s="3">
        <f t="shared" si="172"/>
        <v>131.5</v>
      </c>
      <c r="O771" s="40">
        <f t="shared" si="178"/>
        <v>0</v>
      </c>
      <c r="P771" s="3">
        <f t="shared" si="173"/>
        <v>131.5</v>
      </c>
      <c r="Q771" s="40">
        <f t="shared" si="178"/>
        <v>0</v>
      </c>
      <c r="R771" s="3">
        <f t="shared" si="174"/>
        <v>131.5</v>
      </c>
    </row>
    <row r="772" spans="1:18" ht="30" x14ac:dyDescent="0.3">
      <c r="A772" s="7" t="s">
        <v>342</v>
      </c>
      <c r="B772" s="21" t="s">
        <v>346</v>
      </c>
      <c r="C772" s="17" t="s">
        <v>88</v>
      </c>
      <c r="D772" s="26"/>
      <c r="E772" s="37"/>
      <c r="F772" s="40">
        <f t="shared" si="178"/>
        <v>131.5</v>
      </c>
      <c r="G772" s="40">
        <f t="shared" si="178"/>
        <v>0</v>
      </c>
      <c r="H772" s="3">
        <f t="shared" si="169"/>
        <v>131.5</v>
      </c>
      <c r="I772" s="40">
        <f t="shared" si="178"/>
        <v>0</v>
      </c>
      <c r="J772" s="3">
        <f t="shared" si="170"/>
        <v>131.5</v>
      </c>
      <c r="K772" s="40">
        <f t="shared" si="178"/>
        <v>0</v>
      </c>
      <c r="L772" s="3">
        <f t="shared" si="171"/>
        <v>131.5</v>
      </c>
      <c r="M772" s="40">
        <f t="shared" si="178"/>
        <v>0</v>
      </c>
      <c r="N772" s="3">
        <f t="shared" si="172"/>
        <v>131.5</v>
      </c>
      <c r="O772" s="40">
        <f t="shared" si="178"/>
        <v>0</v>
      </c>
      <c r="P772" s="3">
        <f t="shared" si="173"/>
        <v>131.5</v>
      </c>
      <c r="Q772" s="40">
        <f t="shared" si="178"/>
        <v>0</v>
      </c>
      <c r="R772" s="3">
        <f t="shared" si="174"/>
        <v>131.5</v>
      </c>
    </row>
    <row r="773" spans="1:18" ht="30" x14ac:dyDescent="0.3">
      <c r="A773" s="7" t="s">
        <v>343</v>
      </c>
      <c r="B773" s="21" t="s">
        <v>346</v>
      </c>
      <c r="C773" s="17" t="s">
        <v>88</v>
      </c>
      <c r="D773" s="17" t="s">
        <v>11</v>
      </c>
      <c r="E773" s="37"/>
      <c r="F773" s="40">
        <f t="shared" si="178"/>
        <v>131.5</v>
      </c>
      <c r="G773" s="40">
        <f t="shared" si="178"/>
        <v>0</v>
      </c>
      <c r="H773" s="3">
        <f t="shared" si="169"/>
        <v>131.5</v>
      </c>
      <c r="I773" s="40">
        <f t="shared" si="178"/>
        <v>0</v>
      </c>
      <c r="J773" s="3">
        <f t="shared" si="170"/>
        <v>131.5</v>
      </c>
      <c r="K773" s="40">
        <f t="shared" si="178"/>
        <v>0</v>
      </c>
      <c r="L773" s="3">
        <f t="shared" si="171"/>
        <v>131.5</v>
      </c>
      <c r="M773" s="40">
        <f t="shared" si="178"/>
        <v>0</v>
      </c>
      <c r="N773" s="3">
        <f t="shared" si="172"/>
        <v>131.5</v>
      </c>
      <c r="O773" s="40">
        <f t="shared" si="178"/>
        <v>0</v>
      </c>
      <c r="P773" s="3">
        <f t="shared" si="173"/>
        <v>131.5</v>
      </c>
      <c r="Q773" s="40">
        <f t="shared" si="178"/>
        <v>0</v>
      </c>
      <c r="R773" s="3">
        <f t="shared" si="174"/>
        <v>131.5</v>
      </c>
    </row>
    <row r="774" spans="1:18" ht="30" x14ac:dyDescent="0.3">
      <c r="A774" s="7" t="s">
        <v>347</v>
      </c>
      <c r="B774" s="21" t="s">
        <v>346</v>
      </c>
      <c r="C774" s="17" t="s">
        <v>88</v>
      </c>
      <c r="D774" s="17" t="s">
        <v>11</v>
      </c>
      <c r="E774" s="37" t="s">
        <v>512</v>
      </c>
      <c r="F774" s="40">
        <f t="shared" si="178"/>
        <v>131.5</v>
      </c>
      <c r="G774" s="40">
        <f t="shared" si="178"/>
        <v>0</v>
      </c>
      <c r="H774" s="3">
        <f t="shared" si="169"/>
        <v>131.5</v>
      </c>
      <c r="I774" s="40">
        <f t="shared" si="178"/>
        <v>0</v>
      </c>
      <c r="J774" s="3">
        <f t="shared" si="170"/>
        <v>131.5</v>
      </c>
      <c r="K774" s="40">
        <f t="shared" si="178"/>
        <v>0</v>
      </c>
      <c r="L774" s="3">
        <f t="shared" si="171"/>
        <v>131.5</v>
      </c>
      <c r="M774" s="40">
        <f t="shared" si="178"/>
        <v>0</v>
      </c>
      <c r="N774" s="3">
        <f t="shared" si="172"/>
        <v>131.5</v>
      </c>
      <c r="O774" s="40">
        <f t="shared" si="178"/>
        <v>0</v>
      </c>
      <c r="P774" s="3">
        <f t="shared" si="173"/>
        <v>131.5</v>
      </c>
      <c r="Q774" s="40">
        <f t="shared" si="178"/>
        <v>0</v>
      </c>
      <c r="R774" s="3">
        <f t="shared" si="174"/>
        <v>131.5</v>
      </c>
    </row>
    <row r="775" spans="1:18" ht="18.75" customHeight="1" x14ac:dyDescent="0.3">
      <c r="A775" s="7" t="s">
        <v>348</v>
      </c>
      <c r="B775" s="21" t="s">
        <v>346</v>
      </c>
      <c r="C775" s="17" t="s">
        <v>88</v>
      </c>
      <c r="D775" s="17" t="s">
        <v>11</v>
      </c>
      <c r="E775" s="37" t="s">
        <v>513</v>
      </c>
      <c r="F775" s="40">
        <v>131.5</v>
      </c>
      <c r="G775" s="40"/>
      <c r="H775" s="3">
        <f t="shared" si="169"/>
        <v>131.5</v>
      </c>
      <c r="I775" s="40"/>
      <c r="J775" s="3">
        <f t="shared" si="170"/>
        <v>131.5</v>
      </c>
      <c r="K775" s="40"/>
      <c r="L775" s="3">
        <f t="shared" si="171"/>
        <v>131.5</v>
      </c>
      <c r="M775" s="40"/>
      <c r="N775" s="3">
        <f t="shared" si="172"/>
        <v>131.5</v>
      </c>
      <c r="O775" s="40"/>
      <c r="P775" s="3">
        <f t="shared" si="173"/>
        <v>131.5</v>
      </c>
      <c r="Q775" s="40"/>
      <c r="R775" s="3">
        <f t="shared" si="174"/>
        <v>131.5</v>
      </c>
    </row>
    <row r="776" spans="1:18" ht="102.6" customHeight="1" x14ac:dyDescent="0.3">
      <c r="A776" s="7" t="s">
        <v>609</v>
      </c>
      <c r="B776" s="21" t="s">
        <v>181</v>
      </c>
      <c r="C776" s="26"/>
      <c r="D776" s="26"/>
      <c r="E776" s="37"/>
      <c r="F776" s="40">
        <f t="shared" ref="F776:Q780" si="179">F777</f>
        <v>185.6</v>
      </c>
      <c r="G776" s="40">
        <f t="shared" si="179"/>
        <v>0</v>
      </c>
      <c r="H776" s="3">
        <f t="shared" si="169"/>
        <v>185.6</v>
      </c>
      <c r="I776" s="40">
        <f t="shared" si="179"/>
        <v>0</v>
      </c>
      <c r="J776" s="3">
        <f t="shared" si="170"/>
        <v>185.6</v>
      </c>
      <c r="K776" s="40">
        <f t="shared" si="179"/>
        <v>0</v>
      </c>
      <c r="L776" s="3">
        <f t="shared" si="171"/>
        <v>185.6</v>
      </c>
      <c r="M776" s="40">
        <f t="shared" si="179"/>
        <v>0</v>
      </c>
      <c r="N776" s="3">
        <f t="shared" si="172"/>
        <v>185.6</v>
      </c>
      <c r="O776" s="40">
        <f t="shared" si="179"/>
        <v>0</v>
      </c>
      <c r="P776" s="3">
        <f t="shared" si="173"/>
        <v>185.6</v>
      </c>
      <c r="Q776" s="40">
        <f t="shared" si="179"/>
        <v>0</v>
      </c>
      <c r="R776" s="3">
        <f t="shared" si="174"/>
        <v>185.6</v>
      </c>
    </row>
    <row r="777" spans="1:18" ht="90" x14ac:dyDescent="0.3">
      <c r="A777" s="7" t="s">
        <v>609</v>
      </c>
      <c r="B777" s="21" t="s">
        <v>181</v>
      </c>
      <c r="C777" s="26"/>
      <c r="D777" s="26"/>
      <c r="E777" s="37"/>
      <c r="F777" s="40">
        <f t="shared" si="179"/>
        <v>185.6</v>
      </c>
      <c r="G777" s="40">
        <f t="shared" si="179"/>
        <v>0</v>
      </c>
      <c r="H777" s="3">
        <f t="shared" si="169"/>
        <v>185.6</v>
      </c>
      <c r="I777" s="40">
        <f t="shared" si="179"/>
        <v>0</v>
      </c>
      <c r="J777" s="3">
        <f t="shared" si="170"/>
        <v>185.6</v>
      </c>
      <c r="K777" s="40">
        <f t="shared" si="179"/>
        <v>0</v>
      </c>
      <c r="L777" s="3">
        <f t="shared" si="171"/>
        <v>185.6</v>
      </c>
      <c r="M777" s="40">
        <f t="shared" si="179"/>
        <v>0</v>
      </c>
      <c r="N777" s="3">
        <f t="shared" si="172"/>
        <v>185.6</v>
      </c>
      <c r="O777" s="40">
        <f t="shared" si="179"/>
        <v>0</v>
      </c>
      <c r="P777" s="3">
        <f t="shared" si="173"/>
        <v>185.6</v>
      </c>
      <c r="Q777" s="40">
        <f t="shared" si="179"/>
        <v>0</v>
      </c>
      <c r="R777" s="3">
        <f t="shared" si="174"/>
        <v>185.6</v>
      </c>
    </row>
    <row r="778" spans="1:18" ht="26.45" customHeight="1" x14ac:dyDescent="0.3">
      <c r="A778" s="7" t="s">
        <v>166</v>
      </c>
      <c r="B778" s="21" t="s">
        <v>181</v>
      </c>
      <c r="C778" s="17" t="s">
        <v>167</v>
      </c>
      <c r="D778" s="26"/>
      <c r="E778" s="37"/>
      <c r="F778" s="40">
        <f t="shared" si="179"/>
        <v>185.6</v>
      </c>
      <c r="G778" s="40">
        <f t="shared" si="179"/>
        <v>0</v>
      </c>
      <c r="H778" s="3">
        <f t="shared" si="169"/>
        <v>185.6</v>
      </c>
      <c r="I778" s="40">
        <f t="shared" si="179"/>
        <v>0</v>
      </c>
      <c r="J778" s="3">
        <f t="shared" si="170"/>
        <v>185.6</v>
      </c>
      <c r="K778" s="40">
        <f t="shared" si="179"/>
        <v>0</v>
      </c>
      <c r="L778" s="3">
        <f t="shared" si="171"/>
        <v>185.6</v>
      </c>
      <c r="M778" s="40">
        <f t="shared" si="179"/>
        <v>0</v>
      </c>
      <c r="N778" s="3">
        <f t="shared" si="172"/>
        <v>185.6</v>
      </c>
      <c r="O778" s="40">
        <f t="shared" si="179"/>
        <v>0</v>
      </c>
      <c r="P778" s="3">
        <f t="shared" si="173"/>
        <v>185.6</v>
      </c>
      <c r="Q778" s="40">
        <f t="shared" si="179"/>
        <v>0</v>
      </c>
      <c r="R778" s="3">
        <f t="shared" si="174"/>
        <v>185.6</v>
      </c>
    </row>
    <row r="779" spans="1:18" x14ac:dyDescent="0.3">
      <c r="A779" s="7" t="s">
        <v>169</v>
      </c>
      <c r="B779" s="21" t="s">
        <v>181</v>
      </c>
      <c r="C779" s="17" t="s">
        <v>167</v>
      </c>
      <c r="D779" s="17" t="s">
        <v>16</v>
      </c>
      <c r="E779" s="37"/>
      <c r="F779" s="40">
        <f t="shared" si="179"/>
        <v>185.6</v>
      </c>
      <c r="G779" s="40">
        <f t="shared" si="179"/>
        <v>0</v>
      </c>
      <c r="H779" s="3">
        <f t="shared" si="169"/>
        <v>185.6</v>
      </c>
      <c r="I779" s="40">
        <f t="shared" si="179"/>
        <v>0</v>
      </c>
      <c r="J779" s="3">
        <f t="shared" si="170"/>
        <v>185.6</v>
      </c>
      <c r="K779" s="40">
        <f t="shared" si="179"/>
        <v>0</v>
      </c>
      <c r="L779" s="3">
        <f t="shared" si="171"/>
        <v>185.6</v>
      </c>
      <c r="M779" s="40">
        <f t="shared" si="179"/>
        <v>0</v>
      </c>
      <c r="N779" s="3">
        <f t="shared" si="172"/>
        <v>185.6</v>
      </c>
      <c r="O779" s="40">
        <f t="shared" si="179"/>
        <v>0</v>
      </c>
      <c r="P779" s="3">
        <f t="shared" si="173"/>
        <v>185.6</v>
      </c>
      <c r="Q779" s="40">
        <f t="shared" si="179"/>
        <v>0</v>
      </c>
      <c r="R779" s="3">
        <f t="shared" si="174"/>
        <v>185.6</v>
      </c>
    </row>
    <row r="780" spans="1:18" ht="30" x14ac:dyDescent="0.3">
      <c r="A780" s="7" t="s">
        <v>35</v>
      </c>
      <c r="B780" s="21" t="s">
        <v>181</v>
      </c>
      <c r="C780" s="17" t="s">
        <v>167</v>
      </c>
      <c r="D780" s="17" t="s">
        <v>16</v>
      </c>
      <c r="E780" s="37" t="s">
        <v>466</v>
      </c>
      <c r="F780" s="40">
        <f t="shared" si="179"/>
        <v>185.6</v>
      </c>
      <c r="G780" s="40">
        <f t="shared" si="179"/>
        <v>0</v>
      </c>
      <c r="H780" s="3">
        <f t="shared" si="169"/>
        <v>185.6</v>
      </c>
      <c r="I780" s="40">
        <f t="shared" si="179"/>
        <v>0</v>
      </c>
      <c r="J780" s="3">
        <f t="shared" si="170"/>
        <v>185.6</v>
      </c>
      <c r="K780" s="40">
        <f t="shared" si="179"/>
        <v>0</v>
      </c>
      <c r="L780" s="3">
        <f t="shared" si="171"/>
        <v>185.6</v>
      </c>
      <c r="M780" s="40">
        <f t="shared" si="179"/>
        <v>0</v>
      </c>
      <c r="N780" s="3">
        <f t="shared" si="172"/>
        <v>185.6</v>
      </c>
      <c r="O780" s="40">
        <f t="shared" si="179"/>
        <v>0</v>
      </c>
      <c r="P780" s="3">
        <f t="shared" si="173"/>
        <v>185.6</v>
      </c>
      <c r="Q780" s="40">
        <f t="shared" si="179"/>
        <v>0</v>
      </c>
      <c r="R780" s="3">
        <f t="shared" si="174"/>
        <v>185.6</v>
      </c>
    </row>
    <row r="781" spans="1:18" ht="45" x14ac:dyDescent="0.3">
      <c r="A781" s="7" t="s">
        <v>36</v>
      </c>
      <c r="B781" s="21" t="s">
        <v>181</v>
      </c>
      <c r="C781" s="17" t="s">
        <v>167</v>
      </c>
      <c r="D781" s="17" t="s">
        <v>16</v>
      </c>
      <c r="E781" s="37" t="s">
        <v>462</v>
      </c>
      <c r="F781" s="40">
        <v>185.6</v>
      </c>
      <c r="G781" s="40"/>
      <c r="H781" s="3">
        <f t="shared" si="169"/>
        <v>185.6</v>
      </c>
      <c r="I781" s="40"/>
      <c r="J781" s="3">
        <f t="shared" si="170"/>
        <v>185.6</v>
      </c>
      <c r="K781" s="40"/>
      <c r="L781" s="3">
        <f t="shared" si="171"/>
        <v>185.6</v>
      </c>
      <c r="M781" s="40"/>
      <c r="N781" s="3">
        <f t="shared" si="172"/>
        <v>185.6</v>
      </c>
      <c r="O781" s="40"/>
      <c r="P781" s="3">
        <f t="shared" si="173"/>
        <v>185.6</v>
      </c>
      <c r="Q781" s="40"/>
      <c r="R781" s="3">
        <f t="shared" si="174"/>
        <v>185.6</v>
      </c>
    </row>
    <row r="782" spans="1:18" ht="45" x14ac:dyDescent="0.3">
      <c r="A782" s="19" t="s">
        <v>647</v>
      </c>
      <c r="B782" s="22" t="s">
        <v>648</v>
      </c>
      <c r="C782" s="17"/>
      <c r="D782" s="17"/>
      <c r="E782" s="37"/>
      <c r="F782" s="40">
        <f t="shared" ref="F782:Q785" si="180">F783</f>
        <v>648</v>
      </c>
      <c r="G782" s="40">
        <f t="shared" si="180"/>
        <v>0</v>
      </c>
      <c r="H782" s="3">
        <f t="shared" si="169"/>
        <v>648</v>
      </c>
      <c r="I782" s="40">
        <f t="shared" si="180"/>
        <v>0</v>
      </c>
      <c r="J782" s="3">
        <f t="shared" si="170"/>
        <v>648</v>
      </c>
      <c r="K782" s="40">
        <f t="shared" si="180"/>
        <v>0</v>
      </c>
      <c r="L782" s="3">
        <f t="shared" si="171"/>
        <v>648</v>
      </c>
      <c r="M782" s="40">
        <f t="shared" si="180"/>
        <v>0</v>
      </c>
      <c r="N782" s="3">
        <f t="shared" si="172"/>
        <v>648</v>
      </c>
      <c r="O782" s="40">
        <f t="shared" si="180"/>
        <v>0</v>
      </c>
      <c r="P782" s="3">
        <f t="shared" si="173"/>
        <v>648</v>
      </c>
      <c r="Q782" s="40">
        <f t="shared" si="180"/>
        <v>0</v>
      </c>
      <c r="R782" s="3">
        <f t="shared" si="174"/>
        <v>648</v>
      </c>
    </row>
    <row r="783" spans="1:18" ht="30" x14ac:dyDescent="0.3">
      <c r="A783" s="7" t="s">
        <v>95</v>
      </c>
      <c r="B783" s="22" t="s">
        <v>648</v>
      </c>
      <c r="C783" s="17" t="s">
        <v>28</v>
      </c>
      <c r="D783" s="17"/>
      <c r="E783" s="37"/>
      <c r="F783" s="40">
        <f t="shared" si="180"/>
        <v>648</v>
      </c>
      <c r="G783" s="40">
        <f t="shared" si="180"/>
        <v>0</v>
      </c>
      <c r="H783" s="3">
        <f t="shared" si="169"/>
        <v>648</v>
      </c>
      <c r="I783" s="40">
        <f t="shared" si="180"/>
        <v>0</v>
      </c>
      <c r="J783" s="3">
        <f t="shared" si="170"/>
        <v>648</v>
      </c>
      <c r="K783" s="40">
        <f t="shared" si="180"/>
        <v>0</v>
      </c>
      <c r="L783" s="3">
        <f t="shared" si="171"/>
        <v>648</v>
      </c>
      <c r="M783" s="40">
        <f t="shared" si="180"/>
        <v>0</v>
      </c>
      <c r="N783" s="3">
        <f t="shared" si="172"/>
        <v>648</v>
      </c>
      <c r="O783" s="40">
        <f t="shared" si="180"/>
        <v>0</v>
      </c>
      <c r="P783" s="3">
        <f t="shared" si="173"/>
        <v>648</v>
      </c>
      <c r="Q783" s="40">
        <f t="shared" si="180"/>
        <v>0</v>
      </c>
      <c r="R783" s="3">
        <f t="shared" si="174"/>
        <v>648</v>
      </c>
    </row>
    <row r="784" spans="1:18" ht="45" x14ac:dyDescent="0.3">
      <c r="A784" s="7" t="s">
        <v>114</v>
      </c>
      <c r="B784" s="22" t="s">
        <v>648</v>
      </c>
      <c r="C784" s="17" t="s">
        <v>28</v>
      </c>
      <c r="D784" s="17" t="s">
        <v>115</v>
      </c>
      <c r="E784" s="37"/>
      <c r="F784" s="40">
        <f t="shared" si="180"/>
        <v>648</v>
      </c>
      <c r="G784" s="40">
        <f t="shared" si="180"/>
        <v>0</v>
      </c>
      <c r="H784" s="3">
        <f t="shared" si="169"/>
        <v>648</v>
      </c>
      <c r="I784" s="40">
        <f t="shared" si="180"/>
        <v>0</v>
      </c>
      <c r="J784" s="3">
        <f t="shared" si="170"/>
        <v>648</v>
      </c>
      <c r="K784" s="40">
        <f t="shared" si="180"/>
        <v>0</v>
      </c>
      <c r="L784" s="3">
        <f t="shared" si="171"/>
        <v>648</v>
      </c>
      <c r="M784" s="40">
        <f t="shared" si="180"/>
        <v>0</v>
      </c>
      <c r="N784" s="3">
        <f t="shared" si="172"/>
        <v>648</v>
      </c>
      <c r="O784" s="40">
        <f t="shared" si="180"/>
        <v>0</v>
      </c>
      <c r="P784" s="3">
        <f t="shared" si="173"/>
        <v>648</v>
      </c>
      <c r="Q784" s="40">
        <f t="shared" si="180"/>
        <v>0</v>
      </c>
      <c r="R784" s="3">
        <f t="shared" si="174"/>
        <v>648</v>
      </c>
    </row>
    <row r="785" spans="1:18" ht="45" x14ac:dyDescent="0.3">
      <c r="A785" s="7" t="s">
        <v>123</v>
      </c>
      <c r="B785" s="22" t="s">
        <v>648</v>
      </c>
      <c r="C785" s="17" t="s">
        <v>28</v>
      </c>
      <c r="D785" s="17" t="s">
        <v>115</v>
      </c>
      <c r="E785" s="37" t="s">
        <v>482</v>
      </c>
      <c r="F785" s="40">
        <f t="shared" si="180"/>
        <v>648</v>
      </c>
      <c r="G785" s="40">
        <f t="shared" si="180"/>
        <v>0</v>
      </c>
      <c r="H785" s="3">
        <f t="shared" si="169"/>
        <v>648</v>
      </c>
      <c r="I785" s="40">
        <f t="shared" si="180"/>
        <v>0</v>
      </c>
      <c r="J785" s="3">
        <f t="shared" si="170"/>
        <v>648</v>
      </c>
      <c r="K785" s="40">
        <f t="shared" si="180"/>
        <v>0</v>
      </c>
      <c r="L785" s="3">
        <f t="shared" si="171"/>
        <v>648</v>
      </c>
      <c r="M785" s="40">
        <f t="shared" si="180"/>
        <v>0</v>
      </c>
      <c r="N785" s="3">
        <f t="shared" si="172"/>
        <v>648</v>
      </c>
      <c r="O785" s="40">
        <f t="shared" si="180"/>
        <v>0</v>
      </c>
      <c r="P785" s="3">
        <f t="shared" si="173"/>
        <v>648</v>
      </c>
      <c r="Q785" s="40">
        <f t="shared" si="180"/>
        <v>0</v>
      </c>
      <c r="R785" s="3">
        <f t="shared" si="174"/>
        <v>648</v>
      </c>
    </row>
    <row r="786" spans="1:18" x14ac:dyDescent="0.3">
      <c r="A786" s="7" t="s">
        <v>131</v>
      </c>
      <c r="B786" s="22" t="s">
        <v>648</v>
      </c>
      <c r="C786" s="17" t="s">
        <v>28</v>
      </c>
      <c r="D786" s="17" t="s">
        <v>115</v>
      </c>
      <c r="E786" s="37" t="s">
        <v>483</v>
      </c>
      <c r="F786" s="40">
        <v>648</v>
      </c>
      <c r="G786" s="40"/>
      <c r="H786" s="3">
        <f t="shared" si="169"/>
        <v>648</v>
      </c>
      <c r="I786" s="40"/>
      <c r="J786" s="3">
        <f t="shared" si="170"/>
        <v>648</v>
      </c>
      <c r="K786" s="40"/>
      <c r="L786" s="3">
        <f t="shared" si="171"/>
        <v>648</v>
      </c>
      <c r="M786" s="40"/>
      <c r="N786" s="3">
        <f t="shared" si="172"/>
        <v>648</v>
      </c>
      <c r="O786" s="40"/>
      <c r="P786" s="3">
        <f t="shared" si="173"/>
        <v>648</v>
      </c>
      <c r="Q786" s="40"/>
      <c r="R786" s="3">
        <f t="shared" si="174"/>
        <v>648</v>
      </c>
    </row>
    <row r="787" spans="1:18" ht="90" x14ac:dyDescent="0.3">
      <c r="A787" s="7" t="s">
        <v>935</v>
      </c>
      <c r="B787" s="22" t="s">
        <v>936</v>
      </c>
      <c r="C787" s="17"/>
      <c r="D787" s="17"/>
      <c r="E787" s="37"/>
      <c r="F787" s="40"/>
      <c r="G787" s="40"/>
      <c r="H787" s="3"/>
      <c r="I787" s="40"/>
      <c r="J787" s="3"/>
      <c r="K787" s="40"/>
      <c r="L787" s="3"/>
      <c r="M787" s="40">
        <f>M788</f>
        <v>948.6</v>
      </c>
      <c r="N787" s="3">
        <f t="shared" si="172"/>
        <v>948.6</v>
      </c>
      <c r="O787" s="40">
        <f>O788</f>
        <v>181.4</v>
      </c>
      <c r="P787" s="3">
        <f t="shared" si="173"/>
        <v>1130</v>
      </c>
      <c r="Q787" s="40">
        <f>Q788</f>
        <v>0</v>
      </c>
      <c r="R787" s="3">
        <f t="shared" si="174"/>
        <v>1130</v>
      </c>
    </row>
    <row r="788" spans="1:18" x14ac:dyDescent="0.3">
      <c r="A788" s="25" t="s">
        <v>280</v>
      </c>
      <c r="B788" s="22" t="s">
        <v>936</v>
      </c>
      <c r="C788" s="17">
        <v>10</v>
      </c>
      <c r="D788" s="26"/>
      <c r="E788" s="37"/>
      <c r="F788" s="40"/>
      <c r="G788" s="40"/>
      <c r="H788" s="3"/>
      <c r="I788" s="40"/>
      <c r="J788" s="3"/>
      <c r="K788" s="40"/>
      <c r="L788" s="3"/>
      <c r="M788" s="40">
        <f>M789</f>
        <v>948.6</v>
      </c>
      <c r="N788" s="3">
        <f t="shared" si="172"/>
        <v>948.6</v>
      </c>
      <c r="O788" s="40">
        <f>O789</f>
        <v>181.4</v>
      </c>
      <c r="P788" s="3">
        <f t="shared" si="173"/>
        <v>1130</v>
      </c>
      <c r="Q788" s="40">
        <f>Q789</f>
        <v>0</v>
      </c>
      <c r="R788" s="3">
        <f t="shared" si="174"/>
        <v>1130</v>
      </c>
    </row>
    <row r="789" spans="1:18" x14ac:dyDescent="0.3">
      <c r="A789" s="25" t="s">
        <v>448</v>
      </c>
      <c r="B789" s="22" t="s">
        <v>936</v>
      </c>
      <c r="C789" s="17">
        <v>10</v>
      </c>
      <c r="D789" s="17" t="s">
        <v>28</v>
      </c>
      <c r="E789" s="37"/>
      <c r="F789" s="40"/>
      <c r="G789" s="40"/>
      <c r="H789" s="3"/>
      <c r="I789" s="40"/>
      <c r="J789" s="3"/>
      <c r="K789" s="40"/>
      <c r="L789" s="3"/>
      <c r="M789" s="40">
        <f>M790</f>
        <v>948.6</v>
      </c>
      <c r="N789" s="3">
        <f t="shared" si="172"/>
        <v>948.6</v>
      </c>
      <c r="O789" s="40">
        <f>O790</f>
        <v>181.4</v>
      </c>
      <c r="P789" s="3">
        <f t="shared" si="173"/>
        <v>1130</v>
      </c>
      <c r="Q789" s="40">
        <f>Q790</f>
        <v>0</v>
      </c>
      <c r="R789" s="3">
        <f t="shared" si="174"/>
        <v>1130</v>
      </c>
    </row>
    <row r="790" spans="1:18" ht="30" x14ac:dyDescent="0.3">
      <c r="A790" s="25" t="s">
        <v>288</v>
      </c>
      <c r="B790" s="22" t="s">
        <v>936</v>
      </c>
      <c r="C790" s="17">
        <v>10</v>
      </c>
      <c r="D790" s="17" t="s">
        <v>28</v>
      </c>
      <c r="E790" s="17">
        <v>300</v>
      </c>
      <c r="F790" s="40"/>
      <c r="G790" s="40"/>
      <c r="H790" s="3"/>
      <c r="I790" s="40"/>
      <c r="J790" s="3"/>
      <c r="K790" s="40"/>
      <c r="L790" s="3"/>
      <c r="M790" s="40">
        <f>M791</f>
        <v>948.6</v>
      </c>
      <c r="N790" s="3">
        <f t="shared" si="172"/>
        <v>948.6</v>
      </c>
      <c r="O790" s="40">
        <f>O791</f>
        <v>181.4</v>
      </c>
      <c r="P790" s="3">
        <f t="shared" si="173"/>
        <v>1130</v>
      </c>
      <c r="Q790" s="40">
        <f>Q791</f>
        <v>0</v>
      </c>
      <c r="R790" s="3">
        <f t="shared" si="174"/>
        <v>1130</v>
      </c>
    </row>
    <row r="791" spans="1:18" ht="30" x14ac:dyDescent="0.3">
      <c r="A791" s="25" t="s">
        <v>295</v>
      </c>
      <c r="B791" s="22" t="s">
        <v>936</v>
      </c>
      <c r="C791" s="17">
        <v>10</v>
      </c>
      <c r="D791" s="17" t="s">
        <v>28</v>
      </c>
      <c r="E791" s="17">
        <v>320</v>
      </c>
      <c r="F791" s="40"/>
      <c r="G791" s="40"/>
      <c r="H791" s="3"/>
      <c r="I791" s="40"/>
      <c r="J791" s="3"/>
      <c r="K791" s="40"/>
      <c r="L791" s="3"/>
      <c r="M791" s="40">
        <v>948.6</v>
      </c>
      <c r="N791" s="3">
        <f t="shared" si="172"/>
        <v>948.6</v>
      </c>
      <c r="O791" s="84">
        <v>181.4</v>
      </c>
      <c r="P791" s="3">
        <f t="shared" si="173"/>
        <v>1130</v>
      </c>
      <c r="Q791" s="84"/>
      <c r="R791" s="3">
        <f t="shared" si="174"/>
        <v>1130</v>
      </c>
    </row>
    <row r="792" spans="1:18" ht="31.5" customHeight="1" x14ac:dyDescent="0.3">
      <c r="A792" s="7" t="s">
        <v>525</v>
      </c>
      <c r="B792" s="21" t="s">
        <v>526</v>
      </c>
      <c r="C792" s="26"/>
      <c r="D792" s="26"/>
      <c r="E792" s="37"/>
      <c r="F792" s="40">
        <f t="shared" ref="F792:Q795" si="181">F793</f>
        <v>521</v>
      </c>
      <c r="G792" s="40">
        <f t="shared" si="181"/>
        <v>0</v>
      </c>
      <c r="H792" s="3">
        <f t="shared" si="169"/>
        <v>521</v>
      </c>
      <c r="I792" s="40">
        <f t="shared" si="181"/>
        <v>0</v>
      </c>
      <c r="J792" s="3">
        <f t="shared" si="170"/>
        <v>521</v>
      </c>
      <c r="K792" s="40">
        <f t="shared" si="181"/>
        <v>0</v>
      </c>
      <c r="L792" s="3">
        <f t="shared" si="171"/>
        <v>521</v>
      </c>
      <c r="M792" s="40">
        <f t="shared" si="181"/>
        <v>220</v>
      </c>
      <c r="N792" s="3">
        <f t="shared" si="172"/>
        <v>741</v>
      </c>
      <c r="O792" s="40">
        <f t="shared" si="181"/>
        <v>0</v>
      </c>
      <c r="P792" s="3">
        <f t="shared" si="173"/>
        <v>741</v>
      </c>
      <c r="Q792" s="40">
        <f t="shared" si="181"/>
        <v>0</v>
      </c>
      <c r="R792" s="3">
        <f t="shared" si="174"/>
        <v>741</v>
      </c>
    </row>
    <row r="793" spans="1:18" x14ac:dyDescent="0.3">
      <c r="A793" s="7" t="s">
        <v>10</v>
      </c>
      <c r="B793" s="21" t="s">
        <v>526</v>
      </c>
      <c r="C793" s="17" t="s">
        <v>11</v>
      </c>
      <c r="D793" s="26"/>
      <c r="E793" s="37"/>
      <c r="F793" s="40">
        <f t="shared" si="181"/>
        <v>521</v>
      </c>
      <c r="G793" s="40">
        <f t="shared" si="181"/>
        <v>0</v>
      </c>
      <c r="H793" s="3">
        <f t="shared" si="169"/>
        <v>521</v>
      </c>
      <c r="I793" s="40">
        <f t="shared" si="181"/>
        <v>0</v>
      </c>
      <c r="J793" s="3">
        <f t="shared" si="170"/>
        <v>521</v>
      </c>
      <c r="K793" s="40">
        <f t="shared" si="181"/>
        <v>0</v>
      </c>
      <c r="L793" s="3">
        <f t="shared" si="171"/>
        <v>521</v>
      </c>
      <c r="M793" s="40">
        <f t="shared" si="181"/>
        <v>220</v>
      </c>
      <c r="N793" s="3">
        <f t="shared" si="172"/>
        <v>741</v>
      </c>
      <c r="O793" s="40">
        <f t="shared" si="181"/>
        <v>0</v>
      </c>
      <c r="P793" s="3">
        <f t="shared" si="173"/>
        <v>741</v>
      </c>
      <c r="Q793" s="40">
        <f t="shared" si="181"/>
        <v>0</v>
      </c>
      <c r="R793" s="3">
        <f t="shared" si="174"/>
        <v>741</v>
      </c>
    </row>
    <row r="794" spans="1:18" x14ac:dyDescent="0.3">
      <c r="A794" s="7" t="s">
        <v>68</v>
      </c>
      <c r="B794" s="21" t="s">
        <v>526</v>
      </c>
      <c r="C794" s="17" t="s">
        <v>11</v>
      </c>
      <c r="D794" s="17" t="s">
        <v>88</v>
      </c>
      <c r="E794" s="37"/>
      <c r="F794" s="40">
        <f t="shared" si="181"/>
        <v>521</v>
      </c>
      <c r="G794" s="40">
        <f t="shared" si="181"/>
        <v>0</v>
      </c>
      <c r="H794" s="3">
        <f t="shared" si="169"/>
        <v>521</v>
      </c>
      <c r="I794" s="40">
        <f t="shared" si="181"/>
        <v>0</v>
      </c>
      <c r="J794" s="3">
        <f t="shared" si="170"/>
        <v>521</v>
      </c>
      <c r="K794" s="40">
        <f t="shared" si="181"/>
        <v>0</v>
      </c>
      <c r="L794" s="3">
        <f t="shared" si="171"/>
        <v>521</v>
      </c>
      <c r="M794" s="40">
        <f t="shared" si="181"/>
        <v>220</v>
      </c>
      <c r="N794" s="3">
        <f t="shared" si="172"/>
        <v>741</v>
      </c>
      <c r="O794" s="40">
        <f t="shared" si="181"/>
        <v>0</v>
      </c>
      <c r="P794" s="3">
        <f t="shared" si="173"/>
        <v>741</v>
      </c>
      <c r="Q794" s="40">
        <f t="shared" si="181"/>
        <v>0</v>
      </c>
      <c r="R794" s="3">
        <f t="shared" si="174"/>
        <v>741</v>
      </c>
    </row>
    <row r="795" spans="1:18" ht="30" x14ac:dyDescent="0.3">
      <c r="A795" s="7" t="s">
        <v>35</v>
      </c>
      <c r="B795" s="21" t="s">
        <v>526</v>
      </c>
      <c r="C795" s="17" t="s">
        <v>11</v>
      </c>
      <c r="D795" s="17" t="s">
        <v>88</v>
      </c>
      <c r="E795" s="37" t="s">
        <v>466</v>
      </c>
      <c r="F795" s="40">
        <f t="shared" si="181"/>
        <v>521</v>
      </c>
      <c r="G795" s="40">
        <f t="shared" si="181"/>
        <v>0</v>
      </c>
      <c r="H795" s="3">
        <f t="shared" si="169"/>
        <v>521</v>
      </c>
      <c r="I795" s="40">
        <f t="shared" si="181"/>
        <v>0</v>
      </c>
      <c r="J795" s="3">
        <f t="shared" si="170"/>
        <v>521</v>
      </c>
      <c r="K795" s="40">
        <f t="shared" si="181"/>
        <v>0</v>
      </c>
      <c r="L795" s="3">
        <f t="shared" si="171"/>
        <v>521</v>
      </c>
      <c r="M795" s="40">
        <f t="shared" si="181"/>
        <v>220</v>
      </c>
      <c r="N795" s="3">
        <f t="shared" si="172"/>
        <v>741</v>
      </c>
      <c r="O795" s="40">
        <f t="shared" si="181"/>
        <v>0</v>
      </c>
      <c r="P795" s="3">
        <f t="shared" si="173"/>
        <v>741</v>
      </c>
      <c r="Q795" s="40">
        <f t="shared" si="181"/>
        <v>0</v>
      </c>
      <c r="R795" s="3">
        <f t="shared" si="174"/>
        <v>741</v>
      </c>
    </row>
    <row r="796" spans="1:18" ht="42.75" customHeight="1" x14ac:dyDescent="0.3">
      <c r="A796" s="7" t="s">
        <v>36</v>
      </c>
      <c r="B796" s="21" t="s">
        <v>526</v>
      </c>
      <c r="C796" s="17" t="s">
        <v>11</v>
      </c>
      <c r="D796" s="17" t="s">
        <v>88</v>
      </c>
      <c r="E796" s="37" t="s">
        <v>462</v>
      </c>
      <c r="F796" s="40">
        <v>521</v>
      </c>
      <c r="G796" s="40"/>
      <c r="H796" s="3">
        <f t="shared" si="169"/>
        <v>521</v>
      </c>
      <c r="I796" s="40"/>
      <c r="J796" s="3">
        <f t="shared" si="170"/>
        <v>521</v>
      </c>
      <c r="K796" s="40"/>
      <c r="L796" s="3">
        <f t="shared" si="171"/>
        <v>521</v>
      </c>
      <c r="M796" s="40">
        <v>220</v>
      </c>
      <c r="N796" s="3">
        <f t="shared" si="172"/>
        <v>741</v>
      </c>
      <c r="O796" s="40">
        <v>0</v>
      </c>
      <c r="P796" s="3">
        <f t="shared" si="173"/>
        <v>741</v>
      </c>
      <c r="Q796" s="40">
        <v>0</v>
      </c>
      <c r="R796" s="3">
        <f t="shared" si="174"/>
        <v>741</v>
      </c>
    </row>
  </sheetData>
  <mergeCells count="27">
    <mergeCell ref="Q5:Q6"/>
    <mergeCell ref="R5:R6"/>
    <mergeCell ref="N5:N6"/>
    <mergeCell ref="A167:A168"/>
    <mergeCell ref="B167:B168"/>
    <mergeCell ref="C167:C168"/>
    <mergeCell ref="D167:D168"/>
    <mergeCell ref="F5:F6"/>
    <mergeCell ref="E167:E168"/>
    <mergeCell ref="A5:A6"/>
    <mergeCell ref="C5:C6"/>
    <mergeCell ref="D5:D6"/>
    <mergeCell ref="A1:R1"/>
    <mergeCell ref="A2:R2"/>
    <mergeCell ref="A3:R3"/>
    <mergeCell ref="E5:E6"/>
    <mergeCell ref="B5:B6"/>
    <mergeCell ref="K5:K6"/>
    <mergeCell ref="L5:L6"/>
    <mergeCell ref="I5:I6"/>
    <mergeCell ref="J5:J6"/>
    <mergeCell ref="G5:G6"/>
    <mergeCell ref="H5:H6"/>
    <mergeCell ref="A4:F4"/>
    <mergeCell ref="O5:O6"/>
    <mergeCell ref="P5:P6"/>
    <mergeCell ref="M5:M6"/>
  </mergeCells>
  <pageMargins left="1.1811023622047245" right="0.39370078740157483" top="0.78740157480314965" bottom="0.78740157480314965" header="0" footer="0"/>
  <pageSetup paperSize="9" scale="72"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tabSelected="1" view="pageBreakPreview" zoomScale="120" zoomScaleNormal="100" zoomScaleSheetLayoutView="120" workbookViewId="0">
      <selection activeCell="A5" sqref="A5:C7"/>
    </sheetView>
  </sheetViews>
  <sheetFormatPr defaultColWidth="8.85546875" defaultRowHeight="15" x14ac:dyDescent="0.3"/>
  <cols>
    <col min="1" max="1" width="8.85546875" style="1"/>
    <col min="2" max="2" width="61.42578125" style="1" customWidth="1"/>
    <col min="3" max="3" width="23.5703125" style="1" customWidth="1"/>
    <col min="4" max="16384" width="8.85546875" style="1"/>
  </cols>
  <sheetData>
    <row r="1" spans="1:6" ht="66.75" customHeight="1" x14ac:dyDescent="0.3">
      <c r="A1" s="115" t="s">
        <v>987</v>
      </c>
      <c r="B1" s="141"/>
      <c r="C1" s="141"/>
    </row>
    <row r="2" spans="1:6" ht="49.5" customHeight="1" x14ac:dyDescent="0.3">
      <c r="A2" s="31"/>
      <c r="B2" s="115" t="s">
        <v>975</v>
      </c>
      <c r="C2" s="115"/>
      <c r="D2" s="31"/>
      <c r="E2" s="31"/>
      <c r="F2" s="31"/>
    </row>
    <row r="3" spans="1:6" ht="15.6" customHeight="1" x14ac:dyDescent="0.3">
      <c r="A3" s="126" t="s">
        <v>980</v>
      </c>
      <c r="B3" s="126"/>
      <c r="C3" s="126"/>
    </row>
    <row r="5" spans="1:6" x14ac:dyDescent="0.3">
      <c r="A5" s="138" t="s">
        <v>988</v>
      </c>
      <c r="B5" s="138"/>
      <c r="C5" s="138"/>
    </row>
    <row r="6" spans="1:6" ht="41.25" customHeight="1" x14ac:dyDescent="0.3">
      <c r="A6" s="138"/>
      <c r="B6" s="138"/>
      <c r="C6" s="138"/>
    </row>
    <row r="7" spans="1:6" ht="5.25" hidden="1" customHeight="1" x14ac:dyDescent="0.3">
      <c r="A7" s="138"/>
      <c r="B7" s="138"/>
      <c r="C7" s="138"/>
    </row>
    <row r="8" spans="1:6" x14ac:dyDescent="0.3">
      <c r="A8" s="139" t="s">
        <v>970</v>
      </c>
      <c r="B8" s="139"/>
      <c r="C8" s="139"/>
    </row>
    <row r="10" spans="1:6" ht="45" customHeight="1" x14ac:dyDescent="0.3">
      <c r="A10" s="134" t="s">
        <v>971</v>
      </c>
      <c r="B10" s="135" t="s">
        <v>972</v>
      </c>
      <c r="C10" s="137" t="s">
        <v>2</v>
      </c>
      <c r="D10" s="104"/>
    </row>
    <row r="11" spans="1:6" x14ac:dyDescent="0.3">
      <c r="A11" s="134"/>
      <c r="B11" s="136"/>
      <c r="C11" s="137"/>
      <c r="D11" s="104"/>
    </row>
    <row r="12" spans="1:6" x14ac:dyDescent="0.3">
      <c r="A12" s="103">
        <v>1</v>
      </c>
      <c r="B12" s="106" t="s">
        <v>973</v>
      </c>
      <c r="C12" s="105">
        <v>300</v>
      </c>
      <c r="D12" s="104"/>
    </row>
    <row r="13" spans="1:6" x14ac:dyDescent="0.3">
      <c r="A13" s="103"/>
      <c r="B13" s="107" t="s">
        <v>974</v>
      </c>
      <c r="C13" s="108">
        <f>SUM(C12:C12)</f>
        <v>300</v>
      </c>
      <c r="D13" s="104"/>
    </row>
  </sheetData>
  <mergeCells count="8">
    <mergeCell ref="A10:A11"/>
    <mergeCell ref="B10:B11"/>
    <mergeCell ref="C10:C11"/>
    <mergeCell ref="A1:C1"/>
    <mergeCell ref="B2:C2"/>
    <mergeCell ref="A3:C3"/>
    <mergeCell ref="A5:C7"/>
    <mergeCell ref="A8:C8"/>
  </mergeCells>
  <pageMargins left="1.1811023622047245" right="0.39370078740157483" top="0.78740157480314965" bottom="0.78740157480314965" header="0.31496062992125984" footer="0.31496062992125984"/>
  <pageSetup paperSize="9" scale="9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прил 1</vt:lpstr>
      <vt:lpstr>прил 2.</vt:lpstr>
      <vt:lpstr>прил 3.</vt:lpstr>
      <vt:lpstr>прил 4.</vt:lpstr>
      <vt:lpstr>прил.5</vt:lpstr>
      <vt:lpstr>'прил 3.'!Область_печати</vt:lpstr>
      <vt:lpstr>'прил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2020-08-28T15:13:53Z</dcterms:modified>
</cp:coreProperties>
</file>