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875" windowHeight="8850" tabRatio="804" activeTab="9"/>
  </bookViews>
  <sheets>
    <sheet name="прил 1." sheetId="4" r:id="rId1"/>
    <sheet name="прил 2." sheetId="36" r:id="rId2"/>
    <sheet name="прил 3." sheetId="8" r:id="rId3"/>
    <sheet name="прил 4." sheetId="12" r:id="rId4"/>
    <sheet name="прил 5" sheetId="31" r:id="rId5"/>
    <sheet name="прил 6." sheetId="32" r:id="rId6"/>
    <sheet name="прил 7" sheetId="33" r:id="rId7"/>
    <sheet name="прил 8" sheetId="34" r:id="rId8"/>
    <sheet name="прил 9" sheetId="35" r:id="rId9"/>
    <sheet name="прил 10" sheetId="30" r:id="rId10"/>
  </sheets>
  <definedNames>
    <definedName name="_xlnm.Print_Area" localSheetId="0">'прил 1.'!$A$1:$G$64</definedName>
    <definedName name="_xlnm.Print_Area" localSheetId="2">'прил 3.'!$A$1:$J$660</definedName>
    <definedName name="_xlnm.Print_Area" localSheetId="3">'прил 4.'!$A$1:$J$773</definedName>
    <definedName name="_xlnm.Print_Area" localSheetId="4">'прил 5'!$A$1:$E$12</definedName>
    <definedName name="_xlnm.Print_Area" localSheetId="5">'прил 6.'!$A$1:$E$13</definedName>
    <definedName name="_xlnm.Print_Area" localSheetId="6">'прил 7'!$A$1:$C$10</definedName>
    <definedName name="_xlnm.Print_Area" localSheetId="7">'прил 8'!$A$1:$C$10</definedName>
  </definedNames>
  <calcPr calcId="162913"/>
</workbook>
</file>

<file path=xl/calcChain.xml><?xml version="1.0" encoding="utf-8"?>
<calcChain xmlns="http://schemas.openxmlformats.org/spreadsheetml/2006/main">
  <c r="K771" i="36" l="1"/>
  <c r="I771" i="36"/>
  <c r="J770" i="36"/>
  <c r="J769" i="36" s="1"/>
  <c r="J768" i="36" s="1"/>
  <c r="I770" i="36"/>
  <c r="H770" i="36"/>
  <c r="G770" i="36"/>
  <c r="H769" i="36"/>
  <c r="G769" i="36"/>
  <c r="I768" i="36"/>
  <c r="H768" i="36"/>
  <c r="G768" i="36"/>
  <c r="G767" i="36" s="1"/>
  <c r="I767" i="36"/>
  <c r="H767" i="36"/>
  <c r="H766" i="36" s="1"/>
  <c r="I766" i="36"/>
  <c r="G766" i="36"/>
  <c r="H765" i="36"/>
  <c r="G765" i="36"/>
  <c r="K764" i="36"/>
  <c r="I764" i="36"/>
  <c r="J763" i="36"/>
  <c r="J762" i="36" s="1"/>
  <c r="J761" i="36" s="1"/>
  <c r="J760" i="36" s="1"/>
  <c r="J759" i="36" s="1"/>
  <c r="J758" i="36" s="1"/>
  <c r="H763" i="36"/>
  <c r="G763" i="36"/>
  <c r="I763" i="36" s="1"/>
  <c r="K763" i="36" s="1"/>
  <c r="H762" i="36"/>
  <c r="H761" i="36" s="1"/>
  <c r="H760" i="36" s="1"/>
  <c r="H759" i="36" s="1"/>
  <c r="H758" i="36" s="1"/>
  <c r="H757" i="36" s="1"/>
  <c r="G762" i="36"/>
  <c r="G761" i="36"/>
  <c r="G760" i="36" s="1"/>
  <c r="G759" i="36"/>
  <c r="G758" i="36"/>
  <c r="G757" i="36"/>
  <c r="I756" i="36"/>
  <c r="K756" i="36" s="1"/>
  <c r="J755" i="36"/>
  <c r="H755" i="36"/>
  <c r="G755" i="36"/>
  <c r="K754" i="36"/>
  <c r="I754" i="36"/>
  <c r="J753" i="36"/>
  <c r="H753" i="36"/>
  <c r="G753" i="36"/>
  <c r="K752" i="36"/>
  <c r="I752" i="36"/>
  <c r="J751" i="36"/>
  <c r="I751" i="36"/>
  <c r="K751" i="36" s="1"/>
  <c r="H751" i="36"/>
  <c r="G751" i="36"/>
  <c r="J750" i="36"/>
  <c r="I749" i="36"/>
  <c r="K749" i="36" s="1"/>
  <c r="J748" i="36"/>
  <c r="J747" i="36" s="1"/>
  <c r="I748" i="36"/>
  <c r="H748" i="36"/>
  <c r="H747" i="36" s="1"/>
  <c r="G748" i="36"/>
  <c r="G747" i="36"/>
  <c r="I743" i="36"/>
  <c r="K743" i="36" s="1"/>
  <c r="J742" i="36"/>
  <c r="H742" i="36"/>
  <c r="I742" i="36" s="1"/>
  <c r="K742" i="36" s="1"/>
  <c r="G742" i="36"/>
  <c r="G741" i="36" s="1"/>
  <c r="J741" i="36"/>
  <c r="H741" i="36"/>
  <c r="I741" i="36" s="1"/>
  <c r="K741" i="36" s="1"/>
  <c r="K740" i="36"/>
  <c r="I740" i="36"/>
  <c r="J739" i="36"/>
  <c r="H739" i="36"/>
  <c r="G739" i="36"/>
  <c r="J738" i="36"/>
  <c r="H738" i="36"/>
  <c r="J737" i="36"/>
  <c r="J736" i="36" s="1"/>
  <c r="J735" i="36" s="1"/>
  <c r="I732" i="36"/>
  <c r="K732" i="36" s="1"/>
  <c r="J731" i="36"/>
  <c r="J730" i="36" s="1"/>
  <c r="J729" i="36" s="1"/>
  <c r="J728" i="36" s="1"/>
  <c r="I731" i="36"/>
  <c r="H731" i="36"/>
  <c r="H730" i="36" s="1"/>
  <c r="G731" i="36"/>
  <c r="G730" i="36"/>
  <c r="H729" i="36"/>
  <c r="H728" i="36"/>
  <c r="J727" i="36"/>
  <c r="J726" i="36" s="1"/>
  <c r="H727" i="36"/>
  <c r="H726" i="36" s="1"/>
  <c r="J725" i="36"/>
  <c r="H725" i="36"/>
  <c r="K724" i="36"/>
  <c r="I724" i="36"/>
  <c r="J723" i="36"/>
  <c r="I723" i="36"/>
  <c r="K723" i="36" s="1"/>
  <c r="H723" i="36"/>
  <c r="G723" i="36"/>
  <c r="I722" i="36"/>
  <c r="K722" i="36" s="1"/>
  <c r="J721" i="36"/>
  <c r="J718" i="36" s="1"/>
  <c r="J715" i="36" s="1"/>
  <c r="J714" i="36" s="1"/>
  <c r="J713" i="36" s="1"/>
  <c r="J712" i="36" s="1"/>
  <c r="J711" i="36" s="1"/>
  <c r="J710" i="36" s="1"/>
  <c r="I721" i="36"/>
  <c r="H721" i="36"/>
  <c r="G721" i="36"/>
  <c r="K720" i="36"/>
  <c r="I720" i="36"/>
  <c r="J719" i="36"/>
  <c r="I719" i="36"/>
  <c r="K719" i="36" s="1"/>
  <c r="H719" i="36"/>
  <c r="G719" i="36"/>
  <c r="H718" i="36"/>
  <c r="I717" i="36"/>
  <c r="K717" i="36" s="1"/>
  <c r="J716" i="36"/>
  <c r="H716" i="36"/>
  <c r="H715" i="36" s="1"/>
  <c r="H714" i="36" s="1"/>
  <c r="H713" i="36" s="1"/>
  <c r="H712" i="36" s="1"/>
  <c r="H711" i="36" s="1"/>
  <c r="H710" i="36" s="1"/>
  <c r="G716" i="36"/>
  <c r="K709" i="36"/>
  <c r="I709" i="36"/>
  <c r="J708" i="36"/>
  <c r="J707" i="36" s="1"/>
  <c r="H708" i="36"/>
  <c r="G708" i="36"/>
  <c r="G707" i="36"/>
  <c r="K706" i="36"/>
  <c r="I706" i="36"/>
  <c r="J705" i="36"/>
  <c r="I705" i="36"/>
  <c r="K705" i="36" s="1"/>
  <c r="H705" i="36"/>
  <c r="H704" i="36" s="1"/>
  <c r="G705" i="36"/>
  <c r="J704" i="36"/>
  <c r="K704" i="36" s="1"/>
  <c r="I704" i="36"/>
  <c r="G704" i="36"/>
  <c r="J703" i="36"/>
  <c r="J702" i="36" s="1"/>
  <c r="G703" i="36"/>
  <c r="G702" i="36"/>
  <c r="I701" i="36"/>
  <c r="K701" i="36" s="1"/>
  <c r="J700" i="36"/>
  <c r="J699" i="36" s="1"/>
  <c r="H700" i="36"/>
  <c r="G700" i="36"/>
  <c r="H699" i="36"/>
  <c r="I698" i="36"/>
  <c r="K698" i="36" s="1"/>
  <c r="J697" i="36"/>
  <c r="J696" i="36" s="1"/>
  <c r="H697" i="36"/>
  <c r="G697" i="36"/>
  <c r="I697" i="36" s="1"/>
  <c r="K697" i="36" s="1"/>
  <c r="H696" i="36"/>
  <c r="H695" i="36" s="1"/>
  <c r="H694" i="36" s="1"/>
  <c r="H693" i="36" s="1"/>
  <c r="G696" i="36"/>
  <c r="J695" i="36"/>
  <c r="J694" i="36"/>
  <c r="J693" i="36"/>
  <c r="K692" i="36"/>
  <c r="I692" i="36"/>
  <c r="I691" i="36"/>
  <c r="K691" i="36" s="1"/>
  <c r="J690" i="36"/>
  <c r="H690" i="36"/>
  <c r="H689" i="36" s="1"/>
  <c r="H688" i="36" s="1"/>
  <c r="H687" i="36" s="1"/>
  <c r="H686" i="36" s="1"/>
  <c r="G690" i="36"/>
  <c r="J689" i="36"/>
  <c r="J688" i="36"/>
  <c r="J687" i="36"/>
  <c r="J686" i="36" s="1"/>
  <c r="J685" i="36"/>
  <c r="K684" i="36"/>
  <c r="I684" i="36"/>
  <c r="J683" i="36"/>
  <c r="H683" i="36"/>
  <c r="G683" i="36"/>
  <c r="G682" i="36" s="1"/>
  <c r="J682" i="36"/>
  <c r="K681" i="36"/>
  <c r="I681" i="36"/>
  <c r="J680" i="36"/>
  <c r="H680" i="36"/>
  <c r="G680" i="36"/>
  <c r="J679" i="36"/>
  <c r="J678" i="36" s="1"/>
  <c r="H679" i="36"/>
  <c r="J677" i="36"/>
  <c r="J676" i="36" s="1"/>
  <c r="J675" i="36" s="1"/>
  <c r="I674" i="36"/>
  <c r="K674" i="36" s="1"/>
  <c r="J673" i="36"/>
  <c r="J672" i="36" s="1"/>
  <c r="H673" i="36"/>
  <c r="H672" i="36" s="1"/>
  <c r="H671" i="36" s="1"/>
  <c r="H670" i="36" s="1"/>
  <c r="H669" i="36" s="1"/>
  <c r="G673" i="36"/>
  <c r="J671" i="36"/>
  <c r="J670" i="36" s="1"/>
  <c r="J669" i="36" s="1"/>
  <c r="J668" i="36" s="1"/>
  <c r="H668" i="36"/>
  <c r="I667" i="36"/>
  <c r="K667" i="36" s="1"/>
  <c r="J666" i="36"/>
  <c r="J665" i="36" s="1"/>
  <c r="H666" i="36"/>
  <c r="G666" i="36"/>
  <c r="H665" i="36"/>
  <c r="H661" i="36" s="1"/>
  <c r="H660" i="36" s="1"/>
  <c r="H659" i="36" s="1"/>
  <c r="I664" i="36"/>
  <c r="K664" i="36" s="1"/>
  <c r="J663" i="36"/>
  <c r="J662" i="36" s="1"/>
  <c r="H663" i="36"/>
  <c r="H662" i="36" s="1"/>
  <c r="G663" i="36"/>
  <c r="J661" i="36"/>
  <c r="J660" i="36" s="1"/>
  <c r="J659" i="36" s="1"/>
  <c r="K658" i="36"/>
  <c r="I658" i="36"/>
  <c r="J657" i="36"/>
  <c r="J656" i="36" s="1"/>
  <c r="J655" i="36" s="1"/>
  <c r="H657" i="36"/>
  <c r="G657" i="36"/>
  <c r="H656" i="36"/>
  <c r="H655" i="36" s="1"/>
  <c r="H654" i="36" s="1"/>
  <c r="H653" i="36" s="1"/>
  <c r="J654" i="36"/>
  <c r="J653" i="36" s="1"/>
  <c r="J652" i="36" s="1"/>
  <c r="J651" i="36" s="1"/>
  <c r="H652" i="36"/>
  <c r="I650" i="36"/>
  <c r="K650" i="36" s="1"/>
  <c r="J649" i="36"/>
  <c r="J648" i="36" s="1"/>
  <c r="H649" i="36"/>
  <c r="H648" i="36" s="1"/>
  <c r="G649" i="36"/>
  <c r="I647" i="36"/>
  <c r="K647" i="36" s="1"/>
  <c r="J646" i="36"/>
  <c r="J645" i="36" s="1"/>
  <c r="H646" i="36"/>
  <c r="H645" i="36" s="1"/>
  <c r="G646" i="36"/>
  <c r="J644" i="36"/>
  <c r="K643" i="36"/>
  <c r="I643" i="36"/>
  <c r="J642" i="36"/>
  <c r="H642" i="36"/>
  <c r="G642" i="36"/>
  <c r="G641" i="36" s="1"/>
  <c r="J641" i="36"/>
  <c r="K640" i="36"/>
  <c r="I640" i="36"/>
  <c r="J639" i="36"/>
  <c r="H639" i="36"/>
  <c r="G639" i="36"/>
  <c r="G638" i="36" s="1"/>
  <c r="J638" i="36"/>
  <c r="K637" i="36"/>
  <c r="I637" i="36"/>
  <c r="J636" i="36"/>
  <c r="I636" i="36"/>
  <c r="K636" i="36" s="1"/>
  <c r="H636" i="36"/>
  <c r="G636" i="36"/>
  <c r="G635" i="36" s="1"/>
  <c r="J635" i="36"/>
  <c r="I635" i="36"/>
  <c r="H635" i="36"/>
  <c r="I634" i="36"/>
  <c r="K634" i="36" s="1"/>
  <c r="J633" i="36"/>
  <c r="H633" i="36"/>
  <c r="H632" i="36" s="1"/>
  <c r="G633" i="36"/>
  <c r="J632" i="36"/>
  <c r="K631" i="36"/>
  <c r="I631" i="36"/>
  <c r="J630" i="36"/>
  <c r="I630" i="36"/>
  <c r="K630" i="36" s="1"/>
  <c r="H630" i="36"/>
  <c r="G630" i="36"/>
  <c r="G629" i="36" s="1"/>
  <c r="J629" i="36"/>
  <c r="J628" i="36" s="1"/>
  <c r="J627" i="36" s="1"/>
  <c r="J626" i="36" s="1"/>
  <c r="J625" i="36" s="1"/>
  <c r="I629" i="36"/>
  <c r="H629" i="36"/>
  <c r="K624" i="36"/>
  <c r="J623" i="36"/>
  <c r="I618" i="36"/>
  <c r="K618" i="36" s="1"/>
  <c r="J617" i="36"/>
  <c r="H617" i="36"/>
  <c r="G617" i="36"/>
  <c r="I617" i="36" s="1"/>
  <c r="I616" i="36"/>
  <c r="H616" i="36"/>
  <c r="G616" i="36"/>
  <c r="I615" i="36"/>
  <c r="K615" i="36" s="1"/>
  <c r="K614" i="36"/>
  <c r="J614" i="36"/>
  <c r="J613" i="36" s="1"/>
  <c r="H614" i="36"/>
  <c r="G614" i="36"/>
  <c r="I614" i="36" s="1"/>
  <c r="H613" i="36"/>
  <c r="G613" i="36"/>
  <c r="H612" i="36"/>
  <c r="H611" i="36" s="1"/>
  <c r="H610" i="36"/>
  <c r="K609" i="36"/>
  <c r="I609" i="36"/>
  <c r="J608" i="36"/>
  <c r="J607" i="36" s="1"/>
  <c r="I608" i="36"/>
  <c r="H608" i="36"/>
  <c r="G608" i="36"/>
  <c r="H607" i="36"/>
  <c r="G607" i="36"/>
  <c r="I607" i="36" s="1"/>
  <c r="K607" i="36" s="1"/>
  <c r="K606" i="36"/>
  <c r="I606" i="36"/>
  <c r="J605" i="36"/>
  <c r="I605" i="36"/>
  <c r="K605" i="36" s="1"/>
  <c r="H605" i="36"/>
  <c r="G605" i="36"/>
  <c r="J604" i="36"/>
  <c r="H604" i="36"/>
  <c r="G604" i="36"/>
  <c r="H603" i="36"/>
  <c r="H602" i="36" s="1"/>
  <c r="H601" i="36" s="1"/>
  <c r="K600" i="36"/>
  <c r="K599" i="36"/>
  <c r="J599" i="36"/>
  <c r="J598" i="36"/>
  <c r="K598" i="36" s="1"/>
  <c r="K597" i="36"/>
  <c r="J596" i="36"/>
  <c r="K596" i="36" s="1"/>
  <c r="K595" i="36"/>
  <c r="J595" i="36"/>
  <c r="I594" i="36"/>
  <c r="K594" i="36" s="1"/>
  <c r="J593" i="36"/>
  <c r="J592" i="36" s="1"/>
  <c r="J591" i="36" s="1"/>
  <c r="J590" i="36" s="1"/>
  <c r="J589" i="36" s="1"/>
  <c r="H593" i="36"/>
  <c r="G593" i="36"/>
  <c r="I593" i="36" s="1"/>
  <c r="H592" i="36"/>
  <c r="H591" i="36" s="1"/>
  <c r="H590" i="36" s="1"/>
  <c r="H589" i="36" s="1"/>
  <c r="G592" i="36"/>
  <c r="H588" i="36"/>
  <c r="I587" i="36"/>
  <c r="K587" i="36" s="1"/>
  <c r="J586" i="36"/>
  <c r="J585" i="36" s="1"/>
  <c r="J584" i="36" s="1"/>
  <c r="H586" i="36"/>
  <c r="G586" i="36"/>
  <c r="H585" i="36"/>
  <c r="H584" i="36"/>
  <c r="H583" i="36" s="1"/>
  <c r="H582" i="36" s="1"/>
  <c r="J583" i="36"/>
  <c r="J582" i="36" s="1"/>
  <c r="J581" i="36" s="1"/>
  <c r="H581" i="36"/>
  <c r="I580" i="36"/>
  <c r="K580" i="36" s="1"/>
  <c r="J579" i="36"/>
  <c r="J578" i="36" s="1"/>
  <c r="J577" i="36" s="1"/>
  <c r="J576" i="36" s="1"/>
  <c r="J575" i="36" s="1"/>
  <c r="J574" i="36" s="1"/>
  <c r="H579" i="36"/>
  <c r="G579" i="36"/>
  <c r="I579" i="36" s="1"/>
  <c r="H578" i="36"/>
  <c r="H577" i="36" s="1"/>
  <c r="H576" i="36" s="1"/>
  <c r="H575" i="36" s="1"/>
  <c r="G578" i="36"/>
  <c r="H574" i="36"/>
  <c r="I573" i="36"/>
  <c r="K573" i="36" s="1"/>
  <c r="J572" i="36"/>
  <c r="H572" i="36"/>
  <c r="G572" i="36"/>
  <c r="K571" i="36"/>
  <c r="I571" i="36"/>
  <c r="J570" i="36"/>
  <c r="I570" i="36"/>
  <c r="K570" i="36" s="1"/>
  <c r="H570" i="36"/>
  <c r="G570" i="36"/>
  <c r="I569" i="36"/>
  <c r="K569" i="36" s="1"/>
  <c r="J568" i="36"/>
  <c r="I568" i="36"/>
  <c r="K568" i="36" s="1"/>
  <c r="H568" i="36"/>
  <c r="H567" i="36" s="1"/>
  <c r="G568" i="36"/>
  <c r="J567" i="36"/>
  <c r="J563" i="36" s="1"/>
  <c r="J562" i="36" s="1"/>
  <c r="J561" i="36" s="1"/>
  <c r="J560" i="36" s="1"/>
  <c r="I566" i="36"/>
  <c r="K566" i="36" s="1"/>
  <c r="J565" i="36"/>
  <c r="I565" i="36"/>
  <c r="K565" i="36" s="1"/>
  <c r="H565" i="36"/>
  <c r="H564" i="36" s="1"/>
  <c r="H563" i="36" s="1"/>
  <c r="G565" i="36"/>
  <c r="J564" i="36"/>
  <c r="I564" i="36"/>
  <c r="K564" i="36" s="1"/>
  <c r="G564" i="36"/>
  <c r="H562" i="36"/>
  <c r="H561" i="36" s="1"/>
  <c r="H560" i="36" s="1"/>
  <c r="K558" i="36"/>
  <c r="I558" i="36"/>
  <c r="I557" i="36"/>
  <c r="K557" i="36" s="1"/>
  <c r="K556" i="36"/>
  <c r="I556" i="36"/>
  <c r="J555" i="36"/>
  <c r="J552" i="36" s="1"/>
  <c r="J551" i="36" s="1"/>
  <c r="J550" i="36" s="1"/>
  <c r="J549" i="36" s="1"/>
  <c r="J548" i="36" s="1"/>
  <c r="J547" i="36" s="1"/>
  <c r="I555" i="36"/>
  <c r="H555" i="36"/>
  <c r="G555" i="36"/>
  <c r="K554" i="36"/>
  <c r="I554" i="36"/>
  <c r="J553" i="36"/>
  <c r="H553" i="36"/>
  <c r="H552" i="36" s="1"/>
  <c r="H551" i="36" s="1"/>
  <c r="H550" i="36" s="1"/>
  <c r="H549" i="36" s="1"/>
  <c r="H548" i="36" s="1"/>
  <c r="H547" i="36" s="1"/>
  <c r="G553" i="36"/>
  <c r="I552" i="36"/>
  <c r="K552" i="36" s="1"/>
  <c r="G552" i="36"/>
  <c r="G551" i="36"/>
  <c r="G550" i="36"/>
  <c r="K546" i="36"/>
  <c r="I546" i="36"/>
  <c r="J545" i="36"/>
  <c r="J544" i="36" s="1"/>
  <c r="J543" i="36" s="1"/>
  <c r="J542" i="36" s="1"/>
  <c r="J541" i="36" s="1"/>
  <c r="J540" i="36" s="1"/>
  <c r="I545" i="36"/>
  <c r="H545" i="36"/>
  <c r="G545" i="36"/>
  <c r="K544" i="36"/>
  <c r="H544" i="36"/>
  <c r="G544" i="36"/>
  <c r="I544" i="36" s="1"/>
  <c r="H543" i="36"/>
  <c r="H542" i="36"/>
  <c r="H541" i="36" s="1"/>
  <c r="H540" i="36" s="1"/>
  <c r="K539" i="36"/>
  <c r="I539" i="36"/>
  <c r="J538" i="36"/>
  <c r="J537" i="36" s="1"/>
  <c r="J536" i="36" s="1"/>
  <c r="J535" i="36" s="1"/>
  <c r="I538" i="36"/>
  <c r="H538" i="36"/>
  <c r="G538" i="36"/>
  <c r="H537" i="36"/>
  <c r="G537" i="36"/>
  <c r="H536" i="36"/>
  <c r="H535" i="36"/>
  <c r="I534" i="36"/>
  <c r="K534" i="36" s="1"/>
  <c r="J533" i="36"/>
  <c r="H533" i="36"/>
  <c r="G533" i="36"/>
  <c r="J532" i="36"/>
  <c r="H532" i="36"/>
  <c r="H531" i="36" s="1"/>
  <c r="H530" i="36" s="1"/>
  <c r="H529" i="36" s="1"/>
  <c r="J531" i="36"/>
  <c r="J530" i="36"/>
  <c r="J529" i="36" s="1"/>
  <c r="J528" i="36" s="1"/>
  <c r="H528" i="36"/>
  <c r="I527" i="36"/>
  <c r="K527" i="36" s="1"/>
  <c r="J526" i="36"/>
  <c r="H526" i="36"/>
  <c r="H525" i="36" s="1"/>
  <c r="H524" i="36" s="1"/>
  <c r="H523" i="36" s="1"/>
  <c r="H522" i="36" s="1"/>
  <c r="H521" i="36" s="1"/>
  <c r="G526" i="36"/>
  <c r="J525" i="36"/>
  <c r="J524" i="36"/>
  <c r="J523" i="36" s="1"/>
  <c r="J522" i="36" s="1"/>
  <c r="J521" i="36" s="1"/>
  <c r="J520" i="36" s="1"/>
  <c r="I519" i="36"/>
  <c r="K519" i="36" s="1"/>
  <c r="J518" i="36"/>
  <c r="I518" i="36"/>
  <c r="K518" i="36" s="1"/>
  <c r="H518" i="36"/>
  <c r="G518" i="36"/>
  <c r="I517" i="36"/>
  <c r="K517" i="36" s="1"/>
  <c r="J516" i="36"/>
  <c r="H516" i="36"/>
  <c r="G516" i="36"/>
  <c r="I515" i="36"/>
  <c r="K515" i="36" s="1"/>
  <c r="J514" i="36"/>
  <c r="J513" i="36" s="1"/>
  <c r="H514" i="36"/>
  <c r="G514" i="36"/>
  <c r="H513" i="36"/>
  <c r="I512" i="36"/>
  <c r="K512" i="36" s="1"/>
  <c r="K511" i="36"/>
  <c r="J511" i="36"/>
  <c r="H511" i="36"/>
  <c r="G511" i="36"/>
  <c r="I511" i="36" s="1"/>
  <c r="K510" i="36"/>
  <c r="I510" i="36"/>
  <c r="J509" i="36"/>
  <c r="I509" i="36"/>
  <c r="K509" i="36" s="1"/>
  <c r="H509" i="36"/>
  <c r="G509" i="36"/>
  <c r="J508" i="36"/>
  <c r="H508" i="36"/>
  <c r="G508" i="36"/>
  <c r="I508" i="36" s="1"/>
  <c r="K508" i="36" s="1"/>
  <c r="K507" i="36"/>
  <c r="I507" i="36"/>
  <c r="J506" i="36"/>
  <c r="I506" i="36"/>
  <c r="K506" i="36" s="1"/>
  <c r="H506" i="36"/>
  <c r="G506" i="36"/>
  <c r="J505" i="36"/>
  <c r="J504" i="36" s="1"/>
  <c r="J503" i="36" s="1"/>
  <c r="J502" i="36" s="1"/>
  <c r="J501" i="36" s="1"/>
  <c r="H505" i="36"/>
  <c r="G505" i="36"/>
  <c r="H504" i="36"/>
  <c r="H503" i="36" s="1"/>
  <c r="H502" i="36" s="1"/>
  <c r="H501" i="36" s="1"/>
  <c r="K500" i="36"/>
  <c r="I500" i="36"/>
  <c r="J499" i="36"/>
  <c r="J498" i="36" s="1"/>
  <c r="J497" i="36" s="1"/>
  <c r="J496" i="36" s="1"/>
  <c r="I499" i="36"/>
  <c r="H499" i="36"/>
  <c r="G499" i="36"/>
  <c r="H498" i="36"/>
  <c r="G498" i="36"/>
  <c r="H497" i="36"/>
  <c r="H496" i="36"/>
  <c r="I495" i="36"/>
  <c r="K495" i="36" s="1"/>
  <c r="J494" i="36"/>
  <c r="H494" i="36"/>
  <c r="H493" i="36" s="1"/>
  <c r="H492" i="36" s="1"/>
  <c r="H491" i="36" s="1"/>
  <c r="H490" i="36" s="1"/>
  <c r="G494" i="36"/>
  <c r="J493" i="36"/>
  <c r="J492" i="36"/>
  <c r="J491" i="36" s="1"/>
  <c r="J490" i="36" s="1"/>
  <c r="I489" i="36"/>
  <c r="K489" i="36" s="1"/>
  <c r="J488" i="36"/>
  <c r="J487" i="36" s="1"/>
  <c r="J486" i="36" s="1"/>
  <c r="J485" i="36" s="1"/>
  <c r="H488" i="36"/>
  <c r="G488" i="36"/>
  <c r="I488" i="36" s="1"/>
  <c r="H487" i="36"/>
  <c r="H486" i="36" s="1"/>
  <c r="H485" i="36" s="1"/>
  <c r="G487" i="36"/>
  <c r="K484" i="36"/>
  <c r="I484" i="36"/>
  <c r="J483" i="36"/>
  <c r="H483" i="36"/>
  <c r="G483" i="36"/>
  <c r="J482" i="36"/>
  <c r="G482" i="36"/>
  <c r="J481" i="36"/>
  <c r="J480" i="36" s="1"/>
  <c r="G481" i="36"/>
  <c r="G480" i="36"/>
  <c r="I479" i="36"/>
  <c r="K479" i="36" s="1"/>
  <c r="K478" i="36"/>
  <c r="I478" i="36"/>
  <c r="J477" i="36"/>
  <c r="I477" i="36"/>
  <c r="K477" i="36" s="1"/>
  <c r="H477" i="36"/>
  <c r="H476" i="36" s="1"/>
  <c r="H475" i="36" s="1"/>
  <c r="G477" i="36"/>
  <c r="J476" i="36"/>
  <c r="J475" i="36" s="1"/>
  <c r="I476" i="36"/>
  <c r="K476" i="36" s="1"/>
  <c r="G476" i="36"/>
  <c r="G475" i="36"/>
  <c r="I471" i="36"/>
  <c r="K471" i="36" s="1"/>
  <c r="J470" i="36"/>
  <c r="I470" i="36"/>
  <c r="K470" i="36" s="1"/>
  <c r="H470" i="36"/>
  <c r="H469" i="36" s="1"/>
  <c r="G470" i="36"/>
  <c r="J469" i="36"/>
  <c r="G469" i="36"/>
  <c r="I469" i="36" s="1"/>
  <c r="K469" i="36" s="1"/>
  <c r="J468" i="36"/>
  <c r="J467" i="36" s="1"/>
  <c r="H468" i="36"/>
  <c r="H467" i="36" s="1"/>
  <c r="G468" i="36"/>
  <c r="I466" i="36"/>
  <c r="K466" i="36" s="1"/>
  <c r="J465" i="36"/>
  <c r="J464" i="36" s="1"/>
  <c r="J463" i="36" s="1"/>
  <c r="H465" i="36"/>
  <c r="G465" i="36"/>
  <c r="H464" i="36"/>
  <c r="H463" i="36" s="1"/>
  <c r="H462" i="36" s="1"/>
  <c r="J462" i="36"/>
  <c r="K461" i="36"/>
  <c r="I461" i="36"/>
  <c r="J460" i="36"/>
  <c r="J459" i="36" s="1"/>
  <c r="I460" i="36"/>
  <c r="H460" i="36"/>
  <c r="H459" i="36" s="1"/>
  <c r="G460" i="36"/>
  <c r="G459" i="36"/>
  <c r="I459" i="36" s="1"/>
  <c r="K459" i="36" s="1"/>
  <c r="K458" i="36"/>
  <c r="I458" i="36"/>
  <c r="J457" i="36"/>
  <c r="I457" i="36"/>
  <c r="K457" i="36" s="1"/>
  <c r="H457" i="36"/>
  <c r="H456" i="36" s="1"/>
  <c r="G457" i="36"/>
  <c r="J456" i="36"/>
  <c r="G456" i="36"/>
  <c r="I456" i="36" s="1"/>
  <c r="K456" i="36" s="1"/>
  <c r="K455" i="36"/>
  <c r="I455" i="36"/>
  <c r="J454" i="36"/>
  <c r="J453" i="36" s="1"/>
  <c r="J452" i="36" s="1"/>
  <c r="J451" i="36" s="1"/>
  <c r="I454" i="36"/>
  <c r="H454" i="36"/>
  <c r="H453" i="36" s="1"/>
  <c r="H452" i="36" s="1"/>
  <c r="H451" i="36" s="1"/>
  <c r="G454" i="36"/>
  <c r="G453" i="36"/>
  <c r="I450" i="36"/>
  <c r="K450" i="36" s="1"/>
  <c r="J449" i="36"/>
  <c r="J448" i="36" s="1"/>
  <c r="J447" i="36" s="1"/>
  <c r="H449" i="36"/>
  <c r="G449" i="36"/>
  <c r="H448" i="36"/>
  <c r="H447" i="36" s="1"/>
  <c r="H446" i="36" s="1"/>
  <c r="J446" i="36"/>
  <c r="K445" i="36"/>
  <c r="I445" i="36"/>
  <c r="J444" i="36"/>
  <c r="J443" i="36" s="1"/>
  <c r="I444" i="36"/>
  <c r="H444" i="36"/>
  <c r="H443" i="36" s="1"/>
  <c r="G444" i="36"/>
  <c r="G443" i="36"/>
  <c r="I443" i="36" s="1"/>
  <c r="K443" i="36" s="1"/>
  <c r="K442" i="36"/>
  <c r="I442" i="36"/>
  <c r="J441" i="36"/>
  <c r="I441" i="36"/>
  <c r="K441" i="36" s="1"/>
  <c r="H441" i="36"/>
  <c r="H440" i="36" s="1"/>
  <c r="G441" i="36"/>
  <c r="J440" i="36"/>
  <c r="G440" i="36"/>
  <c r="I440" i="36" s="1"/>
  <c r="K440" i="36" s="1"/>
  <c r="K439" i="36"/>
  <c r="I439" i="36"/>
  <c r="J438" i="36"/>
  <c r="J437" i="36" s="1"/>
  <c r="I438" i="36"/>
  <c r="H438" i="36"/>
  <c r="H437" i="36" s="1"/>
  <c r="G438" i="36"/>
  <c r="G437" i="36"/>
  <c r="I437" i="36" s="1"/>
  <c r="K437" i="36" s="1"/>
  <c r="K436" i="36"/>
  <c r="I436" i="36"/>
  <c r="J435" i="36"/>
  <c r="I435" i="36"/>
  <c r="K435" i="36" s="1"/>
  <c r="H435" i="36"/>
  <c r="H434" i="36" s="1"/>
  <c r="G435" i="36"/>
  <c r="J434" i="36"/>
  <c r="K434" i="36" s="1"/>
  <c r="G434" i="36"/>
  <c r="I434" i="36" s="1"/>
  <c r="K433" i="36"/>
  <c r="I433" i="36"/>
  <c r="J432" i="36"/>
  <c r="J431" i="36" s="1"/>
  <c r="I432" i="36"/>
  <c r="H432" i="36"/>
  <c r="H431" i="36" s="1"/>
  <c r="H427" i="36" s="1"/>
  <c r="G432" i="36"/>
  <c r="G431" i="36"/>
  <c r="K430" i="36"/>
  <c r="I430" i="36"/>
  <c r="J429" i="36"/>
  <c r="I429" i="36"/>
  <c r="K429" i="36" s="1"/>
  <c r="H429" i="36"/>
  <c r="H428" i="36" s="1"/>
  <c r="G429" i="36"/>
  <c r="J428" i="36"/>
  <c r="G428" i="36"/>
  <c r="I428" i="36" s="1"/>
  <c r="K428" i="36" s="1"/>
  <c r="H426" i="36"/>
  <c r="K423" i="36"/>
  <c r="I423" i="36"/>
  <c r="J422" i="36"/>
  <c r="J421" i="36" s="1"/>
  <c r="J420" i="36" s="1"/>
  <c r="J419" i="36" s="1"/>
  <c r="I422" i="36"/>
  <c r="H422" i="36"/>
  <c r="H421" i="36" s="1"/>
  <c r="G422" i="36"/>
  <c r="G421" i="36"/>
  <c r="H420" i="36"/>
  <c r="H419" i="36" s="1"/>
  <c r="I418" i="36"/>
  <c r="K418" i="36" s="1"/>
  <c r="J417" i="36"/>
  <c r="J416" i="36" s="1"/>
  <c r="J415" i="36" s="1"/>
  <c r="J414" i="36" s="1"/>
  <c r="H417" i="36"/>
  <c r="G417" i="36"/>
  <c r="H416" i="36"/>
  <c r="H415" i="36" s="1"/>
  <c r="H414" i="36" s="1"/>
  <c r="K413" i="36"/>
  <c r="I413" i="36"/>
  <c r="J412" i="36"/>
  <c r="J411" i="36" s="1"/>
  <c r="J410" i="36" s="1"/>
  <c r="J409" i="36" s="1"/>
  <c r="I412" i="36"/>
  <c r="H412" i="36"/>
  <c r="H411" i="36" s="1"/>
  <c r="H410" i="36" s="1"/>
  <c r="H409" i="36" s="1"/>
  <c r="G412" i="36"/>
  <c r="G411" i="36"/>
  <c r="I408" i="36"/>
  <c r="K408" i="36" s="1"/>
  <c r="J407" i="36"/>
  <c r="J406" i="36" s="1"/>
  <c r="J405" i="36" s="1"/>
  <c r="H407" i="36"/>
  <c r="G407" i="36"/>
  <c r="H406" i="36"/>
  <c r="H405" i="36" s="1"/>
  <c r="H404" i="36" s="1"/>
  <c r="J404" i="36"/>
  <c r="K403" i="36"/>
  <c r="I403" i="36"/>
  <c r="J402" i="36"/>
  <c r="J401" i="36" s="1"/>
  <c r="I402" i="36"/>
  <c r="H402" i="36"/>
  <c r="H401" i="36" s="1"/>
  <c r="G402" i="36"/>
  <c r="G401" i="36"/>
  <c r="K400" i="36"/>
  <c r="I400" i="36"/>
  <c r="J399" i="36"/>
  <c r="I399" i="36"/>
  <c r="K399" i="36" s="1"/>
  <c r="H399" i="36"/>
  <c r="H398" i="36" s="1"/>
  <c r="H397" i="36" s="1"/>
  <c r="H396" i="36" s="1"/>
  <c r="G399" i="36"/>
  <c r="J398" i="36"/>
  <c r="J397" i="36" s="1"/>
  <c r="J396" i="36" s="1"/>
  <c r="G398" i="36"/>
  <c r="I398" i="36" s="1"/>
  <c r="K398" i="36" s="1"/>
  <c r="K392" i="36"/>
  <c r="I392" i="36"/>
  <c r="J391" i="36"/>
  <c r="J390" i="36" s="1"/>
  <c r="J389" i="36" s="1"/>
  <c r="J388" i="36" s="1"/>
  <c r="J387" i="36" s="1"/>
  <c r="J386" i="36" s="1"/>
  <c r="J385" i="36" s="1"/>
  <c r="H391" i="36"/>
  <c r="G391" i="36"/>
  <c r="H390" i="36"/>
  <c r="H389" i="36" s="1"/>
  <c r="H388" i="36" s="1"/>
  <c r="H387" i="36" s="1"/>
  <c r="H386" i="36" s="1"/>
  <c r="H385" i="36" s="1"/>
  <c r="I384" i="36"/>
  <c r="K384" i="36" s="1"/>
  <c r="J383" i="36"/>
  <c r="J382" i="36" s="1"/>
  <c r="J381" i="36" s="1"/>
  <c r="J380" i="36" s="1"/>
  <c r="J379" i="36" s="1"/>
  <c r="H383" i="36"/>
  <c r="G383" i="36"/>
  <c r="H382" i="36"/>
  <c r="H381" i="36" s="1"/>
  <c r="H380" i="36" s="1"/>
  <c r="H379" i="36" s="1"/>
  <c r="K378" i="36"/>
  <c r="I378" i="36"/>
  <c r="J377" i="36"/>
  <c r="J376" i="36" s="1"/>
  <c r="J375" i="36" s="1"/>
  <c r="H377" i="36"/>
  <c r="G377" i="36"/>
  <c r="H376" i="36"/>
  <c r="H375" i="36" s="1"/>
  <c r="H374" i="36" s="1"/>
  <c r="H373" i="36" s="1"/>
  <c r="H367" i="36" s="1"/>
  <c r="J374" i="36"/>
  <c r="J373" i="36" s="1"/>
  <c r="K372" i="36"/>
  <c r="I372" i="36"/>
  <c r="J371" i="36"/>
  <c r="I371" i="36"/>
  <c r="K371" i="36" s="1"/>
  <c r="H371" i="36"/>
  <c r="H370" i="36" s="1"/>
  <c r="G371" i="36"/>
  <c r="J370" i="36"/>
  <c r="G370" i="36"/>
  <c r="I370" i="36" s="1"/>
  <c r="H369" i="36"/>
  <c r="G369" i="36"/>
  <c r="I369" i="36" s="1"/>
  <c r="H368" i="36"/>
  <c r="G368" i="36"/>
  <c r="K365" i="36"/>
  <c r="I365" i="36"/>
  <c r="J364" i="36"/>
  <c r="J363" i="36" s="1"/>
  <c r="H364" i="36"/>
  <c r="G364" i="36"/>
  <c r="G363" i="36"/>
  <c r="K362" i="36"/>
  <c r="I362" i="36"/>
  <c r="J361" i="36"/>
  <c r="J360" i="36" s="1"/>
  <c r="J359" i="36" s="1"/>
  <c r="J358" i="36" s="1"/>
  <c r="H361" i="36"/>
  <c r="G361" i="36"/>
  <c r="G360" i="36"/>
  <c r="G359" i="36"/>
  <c r="G358" i="36"/>
  <c r="G357" i="36" s="1"/>
  <c r="J357" i="36"/>
  <c r="J356" i="36"/>
  <c r="J355" i="36" s="1"/>
  <c r="G356" i="36"/>
  <c r="I353" i="36"/>
  <c r="K353" i="36" s="1"/>
  <c r="J352" i="36"/>
  <c r="J351" i="36" s="1"/>
  <c r="H352" i="36"/>
  <c r="H351" i="36" s="1"/>
  <c r="H350" i="36" s="1"/>
  <c r="H349" i="36" s="1"/>
  <c r="H348" i="36" s="1"/>
  <c r="H347" i="36" s="1"/>
  <c r="H346" i="36" s="1"/>
  <c r="G352" i="36"/>
  <c r="G351" i="36"/>
  <c r="G350" i="36" s="1"/>
  <c r="J350" i="36"/>
  <c r="J349" i="36"/>
  <c r="J348" i="36" s="1"/>
  <c r="J347" i="36" s="1"/>
  <c r="J346" i="36" s="1"/>
  <c r="G349" i="36"/>
  <c r="K345" i="36"/>
  <c r="I345" i="36"/>
  <c r="K344" i="36"/>
  <c r="J344" i="36"/>
  <c r="H344" i="36"/>
  <c r="G344" i="36"/>
  <c r="I344" i="36" s="1"/>
  <c r="I343" i="36"/>
  <c r="K343" i="36" s="1"/>
  <c r="J342" i="36"/>
  <c r="H342" i="36"/>
  <c r="H339" i="36" s="1"/>
  <c r="G342" i="36"/>
  <c r="K341" i="36"/>
  <c r="I341" i="36"/>
  <c r="J340" i="36"/>
  <c r="H340" i="36"/>
  <c r="G340" i="36"/>
  <c r="J339" i="36"/>
  <c r="I338" i="36"/>
  <c r="K338" i="36" s="1"/>
  <c r="J337" i="36"/>
  <c r="J336" i="36" s="1"/>
  <c r="J335" i="36" s="1"/>
  <c r="J334" i="36" s="1"/>
  <c r="H337" i="36"/>
  <c r="H336" i="36" s="1"/>
  <c r="G337" i="36"/>
  <c r="I336" i="36"/>
  <c r="K336" i="36" s="1"/>
  <c r="G336" i="36"/>
  <c r="H335" i="36"/>
  <c r="H334" i="36" s="1"/>
  <c r="H333" i="36" s="1"/>
  <c r="H332" i="36" s="1"/>
  <c r="J333" i="36"/>
  <c r="J332" i="36" s="1"/>
  <c r="I331" i="36"/>
  <c r="K331" i="36" s="1"/>
  <c r="J330" i="36"/>
  <c r="J329" i="36" s="1"/>
  <c r="H330" i="36"/>
  <c r="H329" i="36" s="1"/>
  <c r="G330" i="36"/>
  <c r="I330" i="36" s="1"/>
  <c r="K330" i="36" s="1"/>
  <c r="K329" i="36"/>
  <c r="I329" i="36"/>
  <c r="G329" i="36"/>
  <c r="I328" i="36"/>
  <c r="K328" i="36" s="1"/>
  <c r="J327" i="36"/>
  <c r="J326" i="36" s="1"/>
  <c r="H327" i="36"/>
  <c r="H326" i="36" s="1"/>
  <c r="G327" i="36"/>
  <c r="K326" i="36"/>
  <c r="I326" i="36"/>
  <c r="G326" i="36"/>
  <c r="I325" i="36"/>
  <c r="K325" i="36" s="1"/>
  <c r="J324" i="36"/>
  <c r="J323" i="36" s="1"/>
  <c r="H324" i="36"/>
  <c r="G324" i="36"/>
  <c r="K323" i="36"/>
  <c r="I323" i="36"/>
  <c r="H323" i="36"/>
  <c r="G323" i="36"/>
  <c r="J322" i="36"/>
  <c r="H322" i="36"/>
  <c r="I321" i="36"/>
  <c r="K321" i="36" s="1"/>
  <c r="J320" i="36"/>
  <c r="H320" i="36"/>
  <c r="H319" i="36" s="1"/>
  <c r="G320" i="36"/>
  <c r="J319" i="36"/>
  <c r="K318" i="36"/>
  <c r="I318" i="36"/>
  <c r="J317" i="36"/>
  <c r="I317" i="36"/>
  <c r="K317" i="36" s="1"/>
  <c r="H317" i="36"/>
  <c r="G317" i="36"/>
  <c r="G316" i="36" s="1"/>
  <c r="J316" i="36"/>
  <c r="I316" i="36"/>
  <c r="H316" i="36"/>
  <c r="I315" i="36"/>
  <c r="K315" i="36" s="1"/>
  <c r="J314" i="36"/>
  <c r="H314" i="36"/>
  <c r="H313" i="36" s="1"/>
  <c r="G314" i="36"/>
  <c r="J313" i="36"/>
  <c r="K312" i="36"/>
  <c r="I312" i="36"/>
  <c r="J311" i="36"/>
  <c r="I311" i="36"/>
  <c r="K311" i="36" s="1"/>
  <c r="H311" i="36"/>
  <c r="G311" i="36"/>
  <c r="G310" i="36" s="1"/>
  <c r="J310" i="36"/>
  <c r="J309" i="36" s="1"/>
  <c r="J308" i="36" s="1"/>
  <c r="J307" i="36" s="1"/>
  <c r="J306" i="36" s="1"/>
  <c r="J305" i="36" s="1"/>
  <c r="I310" i="36"/>
  <c r="H310" i="36"/>
  <c r="K304" i="36"/>
  <c r="I304" i="36"/>
  <c r="J303" i="36"/>
  <c r="I303" i="36"/>
  <c r="K303" i="36" s="1"/>
  <c r="H303" i="36"/>
  <c r="H302" i="36" s="1"/>
  <c r="G303" i="36"/>
  <c r="J302" i="36"/>
  <c r="K302" i="36" s="1"/>
  <c r="I302" i="36"/>
  <c r="G302" i="36"/>
  <c r="J301" i="36"/>
  <c r="J300" i="36" s="1"/>
  <c r="J299" i="36" s="1"/>
  <c r="J298" i="36" s="1"/>
  <c r="J297" i="36" s="1"/>
  <c r="H301" i="36"/>
  <c r="G301" i="36"/>
  <c r="I300" i="36"/>
  <c r="K300" i="36" s="1"/>
  <c r="H300" i="36"/>
  <c r="G300" i="36"/>
  <c r="G299" i="36" s="1"/>
  <c r="I299" i="36"/>
  <c r="H299" i="36"/>
  <c r="H298" i="36" s="1"/>
  <c r="I298" i="36"/>
  <c r="G298" i="36"/>
  <c r="H297" i="36"/>
  <c r="G297" i="36"/>
  <c r="K296" i="36"/>
  <c r="I296" i="36"/>
  <c r="K295" i="36"/>
  <c r="J295" i="36"/>
  <c r="J294" i="36" s="1"/>
  <c r="J293" i="36" s="1"/>
  <c r="J292" i="36" s="1"/>
  <c r="J291" i="36" s="1"/>
  <c r="H295" i="36"/>
  <c r="G295" i="36"/>
  <c r="I295" i="36" s="1"/>
  <c r="H294" i="36"/>
  <c r="G294" i="36"/>
  <c r="H293" i="36"/>
  <c r="H292" i="36" s="1"/>
  <c r="H291" i="36" s="1"/>
  <c r="K290" i="36"/>
  <c r="I290" i="36"/>
  <c r="J289" i="36"/>
  <c r="I289" i="36"/>
  <c r="K289" i="36" s="1"/>
  <c r="H289" i="36"/>
  <c r="H288" i="36" s="1"/>
  <c r="H287" i="36" s="1"/>
  <c r="H286" i="36" s="1"/>
  <c r="G289" i="36"/>
  <c r="J288" i="36"/>
  <c r="I288" i="36"/>
  <c r="K288" i="36" s="1"/>
  <c r="G288" i="36"/>
  <c r="G287" i="36" s="1"/>
  <c r="J287" i="36"/>
  <c r="J286" i="36" s="1"/>
  <c r="I287" i="36"/>
  <c r="G286" i="36"/>
  <c r="I286" i="36" s="1"/>
  <c r="H285" i="36"/>
  <c r="H284" i="36" s="1"/>
  <c r="K282" i="36"/>
  <c r="J282" i="36"/>
  <c r="I282" i="36"/>
  <c r="I281" i="36" s="1"/>
  <c r="I280" i="36" s="1"/>
  <c r="I279" i="36" s="1"/>
  <c r="I278" i="36" s="1"/>
  <c r="H282" i="36"/>
  <c r="H281" i="36" s="1"/>
  <c r="H280" i="36" s="1"/>
  <c r="H279" i="36" s="1"/>
  <c r="H278" i="36" s="1"/>
  <c r="G282" i="36"/>
  <c r="K281" i="36"/>
  <c r="J281" i="36"/>
  <c r="J280" i="36" s="1"/>
  <c r="J279" i="36" s="1"/>
  <c r="J278" i="36" s="1"/>
  <c r="G281" i="36"/>
  <c r="K280" i="36"/>
  <c r="K279" i="36" s="1"/>
  <c r="K278" i="36" s="1"/>
  <c r="G280" i="36"/>
  <c r="G279" i="36" s="1"/>
  <c r="G278" i="36" s="1"/>
  <c r="K276" i="36"/>
  <c r="I276" i="36"/>
  <c r="J275" i="36"/>
  <c r="J274" i="36" s="1"/>
  <c r="I275" i="36"/>
  <c r="H275" i="36"/>
  <c r="H274" i="36" s="1"/>
  <c r="G275" i="36"/>
  <c r="G274" i="36"/>
  <c r="I274" i="36" s="1"/>
  <c r="H273" i="36"/>
  <c r="H272" i="36" s="1"/>
  <c r="I271" i="36"/>
  <c r="K271" i="36" s="1"/>
  <c r="J270" i="36"/>
  <c r="J269" i="36" s="1"/>
  <c r="J268" i="36" s="1"/>
  <c r="J267" i="36" s="1"/>
  <c r="H270" i="36"/>
  <c r="G270" i="36"/>
  <c r="H269" i="36"/>
  <c r="H268" i="36" s="1"/>
  <c r="H267" i="36" s="1"/>
  <c r="H266" i="36" s="1"/>
  <c r="H265" i="36" s="1"/>
  <c r="I264" i="36"/>
  <c r="K264" i="36" s="1"/>
  <c r="J263" i="36"/>
  <c r="H263" i="36"/>
  <c r="H260" i="36" s="1"/>
  <c r="H254" i="36" s="1"/>
  <c r="H253" i="36" s="1"/>
  <c r="G263" i="36"/>
  <c r="K262" i="36"/>
  <c r="I262" i="36"/>
  <c r="K261" i="36"/>
  <c r="J261" i="36"/>
  <c r="J260" i="36" s="1"/>
  <c r="H261" i="36"/>
  <c r="G261" i="36"/>
  <c r="I261" i="36" s="1"/>
  <c r="G260" i="36"/>
  <c r="K259" i="36"/>
  <c r="I259" i="36"/>
  <c r="J258" i="36"/>
  <c r="H258" i="36"/>
  <c r="G258" i="36"/>
  <c r="I258" i="36" s="1"/>
  <c r="K258" i="36" s="1"/>
  <c r="K257" i="36"/>
  <c r="I257" i="36"/>
  <c r="J256" i="36"/>
  <c r="I256" i="36"/>
  <c r="K256" i="36" s="1"/>
  <c r="H256" i="36"/>
  <c r="H255" i="36" s="1"/>
  <c r="G256" i="36"/>
  <c r="J255" i="36"/>
  <c r="K255" i="36" s="1"/>
  <c r="G255" i="36"/>
  <c r="I255" i="36" s="1"/>
  <c r="G254" i="36"/>
  <c r="I252" i="36"/>
  <c r="K252" i="36" s="1"/>
  <c r="J251" i="36"/>
  <c r="J250" i="36" s="1"/>
  <c r="H251" i="36"/>
  <c r="H250" i="36" s="1"/>
  <c r="H249" i="36" s="1"/>
  <c r="G251" i="36"/>
  <c r="J249" i="36"/>
  <c r="K248" i="36"/>
  <c r="I248" i="36"/>
  <c r="J247" i="36"/>
  <c r="H247" i="36"/>
  <c r="H246" i="36" s="1"/>
  <c r="H245" i="36" s="1"/>
  <c r="G247" i="36"/>
  <c r="G246" i="36" s="1"/>
  <c r="J246" i="36"/>
  <c r="J245" i="36" s="1"/>
  <c r="G245" i="36"/>
  <c r="K244" i="36"/>
  <c r="I244" i="36"/>
  <c r="J243" i="36"/>
  <c r="I243" i="36"/>
  <c r="K243" i="36" s="1"/>
  <c r="H243" i="36"/>
  <c r="H242" i="36" s="1"/>
  <c r="G243" i="36"/>
  <c r="J242" i="36"/>
  <c r="G242" i="36"/>
  <c r="I242" i="36" s="1"/>
  <c r="K242" i="36" s="1"/>
  <c r="K241" i="36"/>
  <c r="I241" i="36"/>
  <c r="J240" i="36"/>
  <c r="I240" i="36"/>
  <c r="H240" i="36"/>
  <c r="G240" i="36"/>
  <c r="K239" i="36"/>
  <c r="I239" i="36"/>
  <c r="J238" i="36"/>
  <c r="H238" i="36"/>
  <c r="H237" i="36" s="1"/>
  <c r="H236" i="36" s="1"/>
  <c r="G238" i="36"/>
  <c r="G237" i="36" s="1"/>
  <c r="I237" i="36" s="1"/>
  <c r="K237" i="36" s="1"/>
  <c r="J237" i="36"/>
  <c r="J236" i="36" s="1"/>
  <c r="J235" i="36" s="1"/>
  <c r="G236" i="36"/>
  <c r="I236" i="36" s="1"/>
  <c r="K231" i="36"/>
  <c r="I231" i="36"/>
  <c r="J230" i="36"/>
  <c r="I230" i="36"/>
  <c r="K230" i="36" s="1"/>
  <c r="H230" i="36"/>
  <c r="H229" i="36" s="1"/>
  <c r="H228" i="36" s="1"/>
  <c r="H227" i="36" s="1"/>
  <c r="H226" i="36" s="1"/>
  <c r="G230" i="36"/>
  <c r="J229" i="36"/>
  <c r="J228" i="36" s="1"/>
  <c r="J227" i="36" s="1"/>
  <c r="J226" i="36" s="1"/>
  <c r="G229" i="36"/>
  <c r="I229" i="36" s="1"/>
  <c r="K229" i="36" s="1"/>
  <c r="G228" i="36"/>
  <c r="F226" i="36"/>
  <c r="K225" i="36"/>
  <c r="I225" i="36"/>
  <c r="J224" i="36"/>
  <c r="J223" i="36" s="1"/>
  <c r="J222" i="36" s="1"/>
  <c r="J217" i="36" s="1"/>
  <c r="J216" i="36" s="1"/>
  <c r="J215" i="36" s="1"/>
  <c r="I224" i="36"/>
  <c r="H224" i="36"/>
  <c r="H223" i="36" s="1"/>
  <c r="H222" i="36" s="1"/>
  <c r="G224" i="36"/>
  <c r="G223" i="36"/>
  <c r="I223" i="36" s="1"/>
  <c r="K223" i="36" s="1"/>
  <c r="K221" i="36"/>
  <c r="I221" i="36"/>
  <c r="K220" i="36"/>
  <c r="J220" i="36"/>
  <c r="J219" i="36" s="1"/>
  <c r="J218" i="36" s="1"/>
  <c r="H220" i="36"/>
  <c r="G220" i="36"/>
  <c r="I220" i="36" s="1"/>
  <c r="H219" i="36"/>
  <c r="G219" i="36"/>
  <c r="H218" i="36"/>
  <c r="K214" i="36"/>
  <c r="I214" i="36"/>
  <c r="J213" i="36"/>
  <c r="J212" i="36" s="1"/>
  <c r="J211" i="36" s="1"/>
  <c r="H213" i="36"/>
  <c r="G213" i="36"/>
  <c r="I213" i="36" s="1"/>
  <c r="K213" i="36" s="1"/>
  <c r="H212" i="36"/>
  <c r="H211" i="36" s="1"/>
  <c r="H210" i="36" s="1"/>
  <c r="H209" i="36" s="1"/>
  <c r="H208" i="36" s="1"/>
  <c r="J210" i="36"/>
  <c r="J209" i="36" s="1"/>
  <c r="J208" i="36" s="1"/>
  <c r="I206" i="36"/>
  <c r="K206" i="36" s="1"/>
  <c r="J205" i="36"/>
  <c r="J204" i="36" s="1"/>
  <c r="J203" i="36" s="1"/>
  <c r="J202" i="36" s="1"/>
  <c r="J201" i="36" s="1"/>
  <c r="H205" i="36"/>
  <c r="G205" i="36"/>
  <c r="H204" i="36"/>
  <c r="H203" i="36" s="1"/>
  <c r="H202" i="36" s="1"/>
  <c r="H201" i="36" s="1"/>
  <c r="H182" i="36" s="1"/>
  <c r="K200" i="36"/>
  <c r="I200" i="36"/>
  <c r="J199" i="36"/>
  <c r="J198" i="36" s="1"/>
  <c r="J197" i="36" s="1"/>
  <c r="H199" i="36"/>
  <c r="G199" i="36"/>
  <c r="I199" i="36" s="1"/>
  <c r="K199" i="36" s="1"/>
  <c r="H198" i="36"/>
  <c r="H197" i="36" s="1"/>
  <c r="H196" i="36" s="1"/>
  <c r="H195" i="36" s="1"/>
  <c r="H183" i="36" s="1"/>
  <c r="J196" i="36"/>
  <c r="J195" i="36" s="1"/>
  <c r="K194" i="36"/>
  <c r="I194" i="36"/>
  <c r="J193" i="36"/>
  <c r="I193" i="36"/>
  <c r="K193" i="36" s="1"/>
  <c r="H193" i="36"/>
  <c r="H192" i="36" s="1"/>
  <c r="H185" i="36" s="1"/>
  <c r="G193" i="36"/>
  <c r="J192" i="36"/>
  <c r="J185" i="36" s="1"/>
  <c r="G192" i="36"/>
  <c r="I192" i="36" s="1"/>
  <c r="K192" i="36" s="1"/>
  <c r="K191" i="36"/>
  <c r="I191" i="36"/>
  <c r="J190" i="36"/>
  <c r="J189" i="36" s="1"/>
  <c r="J188" i="36" s="1"/>
  <c r="J187" i="36" s="1"/>
  <c r="J186" i="36" s="1"/>
  <c r="I190" i="36"/>
  <c r="H190" i="36"/>
  <c r="H189" i="36" s="1"/>
  <c r="H188" i="36" s="1"/>
  <c r="H187" i="36" s="1"/>
  <c r="H186" i="36" s="1"/>
  <c r="G190" i="36"/>
  <c r="G189" i="36"/>
  <c r="I189" i="36" s="1"/>
  <c r="K189" i="36" s="1"/>
  <c r="G185" i="36"/>
  <c r="I185" i="36" s="1"/>
  <c r="H184" i="36"/>
  <c r="K181" i="36"/>
  <c r="I181" i="36"/>
  <c r="J180" i="36"/>
  <c r="H180" i="36"/>
  <c r="H179" i="36" s="1"/>
  <c r="H178" i="36" s="1"/>
  <c r="G180" i="36"/>
  <c r="G179" i="36" s="1"/>
  <c r="I179" i="36" s="1"/>
  <c r="K179" i="36" s="1"/>
  <c r="J179" i="36"/>
  <c r="J178" i="36" s="1"/>
  <c r="G178" i="36"/>
  <c r="I178" i="36" s="1"/>
  <c r="K178" i="36" s="1"/>
  <c r="K177" i="36"/>
  <c r="I177" i="36"/>
  <c r="J176" i="36"/>
  <c r="I176" i="36"/>
  <c r="K176" i="36" s="1"/>
  <c r="H176" i="36"/>
  <c r="H175" i="36" s="1"/>
  <c r="G176" i="36"/>
  <c r="J175" i="36"/>
  <c r="J174" i="36" s="1"/>
  <c r="J173" i="36" s="1"/>
  <c r="G175" i="36"/>
  <c r="I175" i="36" s="1"/>
  <c r="H174" i="36"/>
  <c r="G174" i="36"/>
  <c r="H173" i="36"/>
  <c r="I172" i="36"/>
  <c r="K172" i="36" s="1"/>
  <c r="J171" i="36"/>
  <c r="J170" i="36" s="1"/>
  <c r="H171" i="36"/>
  <c r="H170" i="36" s="1"/>
  <c r="H169" i="36" s="1"/>
  <c r="H168" i="36" s="1"/>
  <c r="H167" i="36" s="1"/>
  <c r="G171" i="36"/>
  <c r="J169" i="36"/>
  <c r="J168" i="36" s="1"/>
  <c r="J167" i="36" s="1"/>
  <c r="K166" i="36"/>
  <c r="I166" i="36"/>
  <c r="K165" i="36"/>
  <c r="J165" i="36"/>
  <c r="J164" i="36" s="1"/>
  <c r="H165" i="36"/>
  <c r="G165" i="36"/>
  <c r="I165" i="36" s="1"/>
  <c r="K164" i="36"/>
  <c r="H164" i="36"/>
  <c r="G164" i="36"/>
  <c r="I164" i="36" s="1"/>
  <c r="K163" i="36"/>
  <c r="I163" i="36"/>
  <c r="J162" i="36"/>
  <c r="J161" i="36" s="1"/>
  <c r="H162" i="36"/>
  <c r="G162" i="36"/>
  <c r="I162" i="36" s="1"/>
  <c r="K162" i="36" s="1"/>
  <c r="H161" i="36"/>
  <c r="K160" i="36"/>
  <c r="I160" i="36"/>
  <c r="K159" i="36"/>
  <c r="J159" i="36"/>
  <c r="J158" i="36" s="1"/>
  <c r="H159" i="36"/>
  <c r="G159" i="36"/>
  <c r="I159" i="36" s="1"/>
  <c r="H158" i="36"/>
  <c r="G158" i="36"/>
  <c r="I158" i="36" s="1"/>
  <c r="K158" i="36" s="1"/>
  <c r="K157" i="36"/>
  <c r="I157" i="36"/>
  <c r="J156" i="36"/>
  <c r="J155" i="36" s="1"/>
  <c r="H156" i="36"/>
  <c r="G156" i="36"/>
  <c r="I156" i="36" s="1"/>
  <c r="K156" i="36" s="1"/>
  <c r="H155" i="36"/>
  <c r="K154" i="36"/>
  <c r="I154" i="36"/>
  <c r="K153" i="36"/>
  <c r="J153" i="36"/>
  <c r="J152" i="36" s="1"/>
  <c r="H153" i="36"/>
  <c r="G153" i="36"/>
  <c r="I153" i="36" s="1"/>
  <c r="K152" i="36"/>
  <c r="H152" i="36"/>
  <c r="G152" i="36"/>
  <c r="I152" i="36" s="1"/>
  <c r="K151" i="36"/>
  <c r="I151" i="36"/>
  <c r="J150" i="36"/>
  <c r="J149" i="36" s="1"/>
  <c r="H150" i="36"/>
  <c r="G150" i="36"/>
  <c r="I150" i="36" s="1"/>
  <c r="K150" i="36" s="1"/>
  <c r="H149" i="36"/>
  <c r="H148" i="36" s="1"/>
  <c r="H147" i="36" s="1"/>
  <c r="H146" i="36" s="1"/>
  <c r="K145" i="36"/>
  <c r="I145" i="36"/>
  <c r="J144" i="36"/>
  <c r="J141" i="36" s="1"/>
  <c r="I144" i="36"/>
  <c r="K144" i="36" s="1"/>
  <c r="H144" i="36"/>
  <c r="G144" i="36"/>
  <c r="I143" i="36"/>
  <c r="K143" i="36" s="1"/>
  <c r="J142" i="36"/>
  <c r="I142" i="36"/>
  <c r="K142" i="36" s="1"/>
  <c r="H142" i="36"/>
  <c r="H141" i="36" s="1"/>
  <c r="G141" i="36"/>
  <c r="G140" i="36" s="1"/>
  <c r="G139" i="36" s="1"/>
  <c r="J140" i="36"/>
  <c r="J139" i="36"/>
  <c r="J138" i="36" s="1"/>
  <c r="K137" i="36"/>
  <c r="I137" i="36"/>
  <c r="J136" i="36"/>
  <c r="J135" i="36" s="1"/>
  <c r="J134" i="36" s="1"/>
  <c r="H136" i="36"/>
  <c r="G136" i="36"/>
  <c r="I136" i="36" s="1"/>
  <c r="K136" i="36" s="1"/>
  <c r="H135" i="36"/>
  <c r="H134" i="36" s="1"/>
  <c r="H133" i="36" s="1"/>
  <c r="H132" i="36" s="1"/>
  <c r="J133" i="36"/>
  <c r="J132" i="36" s="1"/>
  <c r="K130" i="36"/>
  <c r="I130" i="36"/>
  <c r="K129" i="36"/>
  <c r="J129" i="36"/>
  <c r="J128" i="36" s="1"/>
  <c r="J127" i="36" s="1"/>
  <c r="H129" i="36"/>
  <c r="G129" i="36"/>
  <c r="I129" i="36" s="1"/>
  <c r="H128" i="36"/>
  <c r="G128" i="36"/>
  <c r="H127" i="36"/>
  <c r="H126" i="36" s="1"/>
  <c r="J126" i="36"/>
  <c r="I125" i="36"/>
  <c r="K125" i="36" s="1"/>
  <c r="J124" i="36"/>
  <c r="I124" i="36"/>
  <c r="K124" i="36" s="1"/>
  <c r="H124" i="36"/>
  <c r="G124" i="36"/>
  <c r="G123" i="36" s="1"/>
  <c r="G122" i="36" s="1"/>
  <c r="J123" i="36"/>
  <c r="I123" i="36"/>
  <c r="K123" i="36" s="1"/>
  <c r="H123" i="36"/>
  <c r="H122" i="36" s="1"/>
  <c r="J122" i="36"/>
  <c r="J121" i="36"/>
  <c r="H121" i="36"/>
  <c r="H114" i="36" s="1"/>
  <c r="K120" i="36"/>
  <c r="I120" i="36"/>
  <c r="J119" i="36"/>
  <c r="H119" i="36"/>
  <c r="G119" i="36"/>
  <c r="I119" i="36" s="1"/>
  <c r="K119" i="36" s="1"/>
  <c r="J118" i="36"/>
  <c r="J117" i="36" s="1"/>
  <c r="J116" i="36" s="1"/>
  <c r="J115" i="36" s="1"/>
  <c r="J114" i="36" s="1"/>
  <c r="H118" i="36"/>
  <c r="G118" i="36"/>
  <c r="I118" i="36" s="1"/>
  <c r="K118" i="36" s="1"/>
  <c r="H117" i="36"/>
  <c r="H116" i="36"/>
  <c r="H115" i="36" s="1"/>
  <c r="K113" i="36"/>
  <c r="I113" i="36"/>
  <c r="J112" i="36"/>
  <c r="I112" i="36"/>
  <c r="K112" i="36" s="1"/>
  <c r="H112" i="36"/>
  <c r="G112" i="36"/>
  <c r="I111" i="36"/>
  <c r="K111" i="36" s="1"/>
  <c r="J110" i="36"/>
  <c r="I110" i="36"/>
  <c r="K110" i="36" s="1"/>
  <c r="H110" i="36"/>
  <c r="G110" i="36"/>
  <c r="I109" i="36"/>
  <c r="K109" i="36" s="1"/>
  <c r="J108" i="36"/>
  <c r="H108" i="36"/>
  <c r="I108" i="36" s="1"/>
  <c r="K108" i="36" s="1"/>
  <c r="G108" i="36"/>
  <c r="J107" i="36"/>
  <c r="J106" i="36" s="1"/>
  <c r="J105" i="36" s="1"/>
  <c r="H107" i="36"/>
  <c r="H106" i="36" s="1"/>
  <c r="H105" i="36" s="1"/>
  <c r="K104" i="36"/>
  <c r="I104" i="36"/>
  <c r="J103" i="36"/>
  <c r="J102" i="36" s="1"/>
  <c r="H103" i="36"/>
  <c r="G103" i="36"/>
  <c r="I103" i="36" s="1"/>
  <c r="K103" i="36" s="1"/>
  <c r="H102" i="36"/>
  <c r="H95" i="36" s="1"/>
  <c r="H94" i="36" s="1"/>
  <c r="H93" i="36" s="1"/>
  <c r="H92" i="36" s="1"/>
  <c r="H91" i="36" s="1"/>
  <c r="G102" i="36"/>
  <c r="K101" i="36"/>
  <c r="I101" i="36"/>
  <c r="J100" i="36"/>
  <c r="H100" i="36"/>
  <c r="G100" i="36"/>
  <c r="I100" i="36" s="1"/>
  <c r="K100" i="36" s="1"/>
  <c r="J99" i="36"/>
  <c r="H99" i="36"/>
  <c r="G99" i="36"/>
  <c r="I99" i="36" s="1"/>
  <c r="K99" i="36" s="1"/>
  <c r="K98" i="36"/>
  <c r="I98" i="36"/>
  <c r="J97" i="36"/>
  <c r="J96" i="36" s="1"/>
  <c r="J95" i="36" s="1"/>
  <c r="J94" i="36" s="1"/>
  <c r="J93" i="36" s="1"/>
  <c r="J92" i="36" s="1"/>
  <c r="J91" i="36" s="1"/>
  <c r="I97" i="36"/>
  <c r="K97" i="36" s="1"/>
  <c r="H97" i="36"/>
  <c r="G97" i="36"/>
  <c r="H96" i="36"/>
  <c r="G96" i="36"/>
  <c r="I90" i="36"/>
  <c r="K90" i="36" s="1"/>
  <c r="J89" i="36"/>
  <c r="J88" i="36" s="1"/>
  <c r="H89" i="36"/>
  <c r="G89" i="36"/>
  <c r="H88" i="36"/>
  <c r="I88" i="36" s="1"/>
  <c r="K88" i="36" s="1"/>
  <c r="G88" i="36"/>
  <c r="I87" i="36"/>
  <c r="K87" i="36" s="1"/>
  <c r="J86" i="36"/>
  <c r="J85" i="36" s="1"/>
  <c r="J81" i="36" s="1"/>
  <c r="H86" i="36"/>
  <c r="G86" i="36"/>
  <c r="I86" i="36" s="1"/>
  <c r="K86" i="36" s="1"/>
  <c r="H85" i="36"/>
  <c r="G85" i="36"/>
  <c r="I85" i="36" s="1"/>
  <c r="K85" i="36" s="1"/>
  <c r="I84" i="36"/>
  <c r="K84" i="36" s="1"/>
  <c r="J83" i="36"/>
  <c r="J82" i="36" s="1"/>
  <c r="H83" i="36"/>
  <c r="H82" i="36" s="1"/>
  <c r="H81" i="36" s="1"/>
  <c r="G83" i="36"/>
  <c r="G82" i="36"/>
  <c r="I80" i="36"/>
  <c r="K80" i="36" s="1"/>
  <c r="J79" i="36"/>
  <c r="H79" i="36"/>
  <c r="G79" i="36"/>
  <c r="I79" i="36" s="1"/>
  <c r="K79" i="36" s="1"/>
  <c r="K78" i="36"/>
  <c r="I78" i="36"/>
  <c r="J77" i="36"/>
  <c r="H77" i="36"/>
  <c r="G77" i="36"/>
  <c r="G76" i="36" s="1"/>
  <c r="J76" i="36"/>
  <c r="J75" i="36" s="1"/>
  <c r="J74" i="36" s="1"/>
  <c r="H76" i="36"/>
  <c r="H75" i="36" s="1"/>
  <c r="K73" i="36"/>
  <c r="I73" i="36"/>
  <c r="J72" i="36"/>
  <c r="I72" i="36"/>
  <c r="K72" i="36" s="1"/>
  <c r="H72" i="36"/>
  <c r="G72" i="36"/>
  <c r="G71" i="36" s="1"/>
  <c r="J71" i="36"/>
  <c r="J70" i="36" s="1"/>
  <c r="J69" i="36" s="1"/>
  <c r="H71" i="36"/>
  <c r="H70" i="36" s="1"/>
  <c r="H69" i="36" s="1"/>
  <c r="K68" i="36"/>
  <c r="I68" i="36"/>
  <c r="J67" i="36"/>
  <c r="H67" i="36"/>
  <c r="G67" i="36"/>
  <c r="G66" i="36" s="1"/>
  <c r="J66" i="36"/>
  <c r="J65" i="36" s="1"/>
  <c r="J64" i="36" s="1"/>
  <c r="H66" i="36"/>
  <c r="H65" i="36" s="1"/>
  <c r="H64" i="36" s="1"/>
  <c r="K63" i="36"/>
  <c r="I63" i="36"/>
  <c r="J62" i="36"/>
  <c r="I62" i="36"/>
  <c r="K62" i="36" s="1"/>
  <c r="H62" i="36"/>
  <c r="G62" i="36"/>
  <c r="G61" i="36" s="1"/>
  <c r="J61" i="36"/>
  <c r="J60" i="36" s="1"/>
  <c r="J59" i="36" s="1"/>
  <c r="H61" i="36"/>
  <c r="H60" i="36" s="1"/>
  <c r="H59" i="36" s="1"/>
  <c r="K58" i="36"/>
  <c r="I58" i="36"/>
  <c r="J57" i="36"/>
  <c r="H57" i="36"/>
  <c r="G57" i="36"/>
  <c r="G56" i="36" s="1"/>
  <c r="J56" i="36"/>
  <c r="J55" i="36" s="1"/>
  <c r="J54" i="36" s="1"/>
  <c r="H56" i="36"/>
  <c r="H55" i="36" s="1"/>
  <c r="H54" i="36" s="1"/>
  <c r="K53" i="36"/>
  <c r="I53" i="36"/>
  <c r="J52" i="36"/>
  <c r="I52" i="36"/>
  <c r="K52" i="36" s="1"/>
  <c r="H52" i="36"/>
  <c r="G52" i="36"/>
  <c r="I51" i="36"/>
  <c r="K51" i="36" s="1"/>
  <c r="J50" i="36"/>
  <c r="J49" i="36" s="1"/>
  <c r="J48" i="36" s="1"/>
  <c r="J47" i="36" s="1"/>
  <c r="H50" i="36"/>
  <c r="H49" i="36" s="1"/>
  <c r="G50" i="36"/>
  <c r="I50" i="36" s="1"/>
  <c r="K50" i="36" s="1"/>
  <c r="G49" i="36"/>
  <c r="G48" i="36" s="1"/>
  <c r="I46" i="36"/>
  <c r="K46" i="36" s="1"/>
  <c r="J45" i="36"/>
  <c r="J44" i="36" s="1"/>
  <c r="J43" i="36" s="1"/>
  <c r="J42" i="36" s="1"/>
  <c r="J41" i="36" s="1"/>
  <c r="H45" i="36"/>
  <c r="I45" i="36" s="1"/>
  <c r="K45" i="36" s="1"/>
  <c r="G45" i="36"/>
  <c r="G44" i="36"/>
  <c r="G43" i="36" s="1"/>
  <c r="I39" i="36"/>
  <c r="K39" i="36" s="1"/>
  <c r="J38" i="36"/>
  <c r="J37" i="36" s="1"/>
  <c r="J36" i="36" s="1"/>
  <c r="J35" i="36" s="1"/>
  <c r="H38" i="36"/>
  <c r="I38" i="36" s="1"/>
  <c r="K38" i="36" s="1"/>
  <c r="G38" i="36"/>
  <c r="G37" i="36"/>
  <c r="G36" i="36" s="1"/>
  <c r="I34" i="36"/>
  <c r="K34" i="36" s="1"/>
  <c r="J33" i="36"/>
  <c r="J32" i="36" s="1"/>
  <c r="J31" i="36" s="1"/>
  <c r="J30" i="36" s="1"/>
  <c r="J29" i="36" s="1"/>
  <c r="H33" i="36"/>
  <c r="H32" i="36" s="1"/>
  <c r="G33" i="36"/>
  <c r="I33" i="36" s="1"/>
  <c r="K33" i="36" s="1"/>
  <c r="G32" i="36"/>
  <c r="G31" i="36" s="1"/>
  <c r="K28" i="36"/>
  <c r="I28" i="36"/>
  <c r="J27" i="36"/>
  <c r="H27" i="36"/>
  <c r="G27" i="36"/>
  <c r="G26" i="36" s="1"/>
  <c r="J26" i="36"/>
  <c r="J25" i="36" s="1"/>
  <c r="J24" i="36" s="1"/>
  <c r="J23" i="36" s="1"/>
  <c r="H26" i="36"/>
  <c r="H25" i="36" s="1"/>
  <c r="H24" i="36" s="1"/>
  <c r="H23" i="36" s="1"/>
  <c r="J22" i="36"/>
  <c r="H22" i="36"/>
  <c r="K21" i="36"/>
  <c r="I21" i="36"/>
  <c r="J20" i="36"/>
  <c r="H20" i="36"/>
  <c r="G20" i="36"/>
  <c r="I20" i="36" s="1"/>
  <c r="K20" i="36" s="1"/>
  <c r="I19" i="36"/>
  <c r="K19" i="36" s="1"/>
  <c r="J18" i="36"/>
  <c r="H18" i="36"/>
  <c r="I18" i="36" s="1"/>
  <c r="K18" i="36" s="1"/>
  <c r="G18" i="36"/>
  <c r="K17" i="36"/>
  <c r="I17" i="36"/>
  <c r="J16" i="36"/>
  <c r="I16" i="36"/>
  <c r="K16" i="36" s="1"/>
  <c r="H16" i="36"/>
  <c r="G16" i="36"/>
  <c r="G15" i="36" s="1"/>
  <c r="I15" i="36" s="1"/>
  <c r="K15" i="36" s="1"/>
  <c r="J15" i="36"/>
  <c r="H15" i="36"/>
  <c r="K14" i="36"/>
  <c r="I14" i="36"/>
  <c r="J13" i="36"/>
  <c r="I13" i="36"/>
  <c r="K13" i="36" s="1"/>
  <c r="H13" i="36"/>
  <c r="G13" i="36"/>
  <c r="G12" i="36" s="1"/>
  <c r="J12" i="36"/>
  <c r="J11" i="36" s="1"/>
  <c r="J10" i="36" s="1"/>
  <c r="J9" i="36" s="1"/>
  <c r="H12" i="36"/>
  <c r="H11" i="36" s="1"/>
  <c r="H10" i="36" s="1"/>
  <c r="H9" i="36" s="1"/>
  <c r="H31" i="36" l="1"/>
  <c r="H30" i="36" s="1"/>
  <c r="H29" i="36" s="1"/>
  <c r="I32" i="36"/>
  <c r="K32" i="36" s="1"/>
  <c r="G42" i="36"/>
  <c r="I71" i="36"/>
  <c r="K71" i="36" s="1"/>
  <c r="G70" i="36"/>
  <c r="G75" i="36"/>
  <c r="I76" i="36"/>
  <c r="K76" i="36" s="1"/>
  <c r="H277" i="36"/>
  <c r="J8" i="36"/>
  <c r="I61" i="36"/>
  <c r="K61" i="36" s="1"/>
  <c r="G60" i="36"/>
  <c r="G65" i="36"/>
  <c r="I66" i="36"/>
  <c r="K66" i="36" s="1"/>
  <c r="I82" i="36"/>
  <c r="K82" i="36" s="1"/>
  <c r="J207" i="36"/>
  <c r="H48" i="36"/>
  <c r="H47" i="36" s="1"/>
  <c r="I49" i="36"/>
  <c r="K49" i="36" s="1"/>
  <c r="J40" i="36"/>
  <c r="H140" i="36"/>
  <c r="H139" i="36" s="1"/>
  <c r="H138" i="36" s="1"/>
  <c r="H131" i="36" s="1"/>
  <c r="I141" i="36"/>
  <c r="K141" i="36" s="1"/>
  <c r="G22" i="36"/>
  <c r="I22" i="36" s="1"/>
  <c r="K22" i="36" s="1"/>
  <c r="G25" i="36"/>
  <c r="I26" i="36"/>
  <c r="K26" i="36" s="1"/>
  <c r="I48" i="36"/>
  <c r="K48" i="36" s="1"/>
  <c r="G47" i="36"/>
  <c r="I12" i="36"/>
  <c r="K12" i="36" s="1"/>
  <c r="G11" i="36"/>
  <c r="I31" i="36"/>
  <c r="K31" i="36" s="1"/>
  <c r="G30" i="36"/>
  <c r="G55" i="36"/>
  <c r="I56" i="36"/>
  <c r="K56" i="36" s="1"/>
  <c r="H74" i="36"/>
  <c r="G121" i="36"/>
  <c r="I121" i="36" s="1"/>
  <c r="K121" i="36" s="1"/>
  <c r="I122" i="36"/>
  <c r="K122" i="36" s="1"/>
  <c r="I139" i="36"/>
  <c r="K139" i="36" s="1"/>
  <c r="G138" i="36"/>
  <c r="I138" i="36" s="1"/>
  <c r="K138" i="36" s="1"/>
  <c r="J184" i="36"/>
  <c r="J183" i="36" s="1"/>
  <c r="J182" i="36" s="1"/>
  <c r="K185" i="36"/>
  <c r="K236" i="36"/>
  <c r="H235" i="36"/>
  <c r="H234" i="36" s="1"/>
  <c r="H233" i="36" s="1"/>
  <c r="H232" i="36" s="1"/>
  <c r="J273" i="36"/>
  <c r="J272" i="36" s="1"/>
  <c r="J266" i="36" s="1"/>
  <c r="J265" i="36" s="1"/>
  <c r="K274" i="36"/>
  <c r="J285" i="36"/>
  <c r="J284" i="36" s="1"/>
  <c r="J277" i="36" s="1"/>
  <c r="K286" i="36"/>
  <c r="G35" i="36"/>
  <c r="G117" i="36"/>
  <c r="G173" i="36"/>
  <c r="I173" i="36" s="1"/>
  <c r="K173" i="36" s="1"/>
  <c r="I174" i="36"/>
  <c r="K174" i="36" s="1"/>
  <c r="G204" i="36"/>
  <c r="I205" i="36"/>
  <c r="K205" i="36" s="1"/>
  <c r="G218" i="36"/>
  <c r="I219" i="36"/>
  <c r="K219" i="36" s="1"/>
  <c r="G253" i="36"/>
  <c r="I253" i="36" s="1"/>
  <c r="K253" i="36" s="1"/>
  <c r="I254" i="36"/>
  <c r="K254" i="36" s="1"/>
  <c r="G269" i="36"/>
  <c r="I270" i="36"/>
  <c r="K270" i="36" s="1"/>
  <c r="K299" i="36"/>
  <c r="I377" i="36"/>
  <c r="K377" i="36" s="1"/>
  <c r="G376" i="36"/>
  <c r="G406" i="36"/>
  <c r="I407" i="36"/>
  <c r="K407" i="36" s="1"/>
  <c r="G127" i="36"/>
  <c r="I128" i="36"/>
  <c r="K128" i="36" s="1"/>
  <c r="H37" i="36"/>
  <c r="H36" i="36" s="1"/>
  <c r="H35" i="36" s="1"/>
  <c r="H44" i="36"/>
  <c r="H43" i="36" s="1"/>
  <c r="H42" i="36" s="1"/>
  <c r="H41" i="36" s="1"/>
  <c r="I89" i="36"/>
  <c r="K89" i="36" s="1"/>
  <c r="G95" i="36"/>
  <c r="I96" i="36"/>
  <c r="K96" i="36" s="1"/>
  <c r="G107" i="36"/>
  <c r="G149" i="36"/>
  <c r="G161" i="36"/>
  <c r="I161" i="36" s="1"/>
  <c r="K161" i="36" s="1"/>
  <c r="G170" i="36"/>
  <c r="I171" i="36"/>
  <c r="K171" i="36" s="1"/>
  <c r="K175" i="36"/>
  <c r="G188" i="36"/>
  <c r="K190" i="36"/>
  <c r="G198" i="36"/>
  <c r="G212" i="36"/>
  <c r="G222" i="36"/>
  <c r="I222" i="36" s="1"/>
  <c r="K222" i="36" s="1"/>
  <c r="K224" i="36"/>
  <c r="G235" i="36"/>
  <c r="K240" i="36"/>
  <c r="I246" i="36"/>
  <c r="K246" i="36" s="1"/>
  <c r="I247" i="36"/>
  <c r="K247" i="36" s="1"/>
  <c r="G250" i="36"/>
  <c r="I251" i="36"/>
  <c r="K251" i="36" s="1"/>
  <c r="K287" i="36"/>
  <c r="I294" i="36"/>
  <c r="K294" i="36" s="1"/>
  <c r="I297" i="36"/>
  <c r="K298" i="36"/>
  <c r="K297" i="36" s="1"/>
  <c r="G313" i="36"/>
  <c r="I314" i="36"/>
  <c r="K314" i="36" s="1"/>
  <c r="G319" i="36"/>
  <c r="I319" i="36" s="1"/>
  <c r="K319" i="36" s="1"/>
  <c r="I320" i="36"/>
  <c r="K320" i="36" s="1"/>
  <c r="I340" i="36"/>
  <c r="K340" i="36" s="1"/>
  <c r="G339" i="36"/>
  <c r="I339" i="36" s="1"/>
  <c r="K339" i="36" s="1"/>
  <c r="I368" i="36"/>
  <c r="H425" i="36"/>
  <c r="H424" i="36" s="1"/>
  <c r="G486" i="36"/>
  <c r="I487" i="36"/>
  <c r="K487" i="36" s="1"/>
  <c r="G612" i="36"/>
  <c r="I613" i="36"/>
  <c r="K613" i="36" s="1"/>
  <c r="I27" i="36"/>
  <c r="K27" i="36" s="1"/>
  <c r="I37" i="36"/>
  <c r="K37" i="36" s="1"/>
  <c r="I57" i="36"/>
  <c r="K57" i="36" s="1"/>
  <c r="I67" i="36"/>
  <c r="K67" i="36" s="1"/>
  <c r="I77" i="36"/>
  <c r="K77" i="36" s="1"/>
  <c r="G81" i="36"/>
  <c r="I81" i="36" s="1"/>
  <c r="K81" i="36" s="1"/>
  <c r="I140" i="36"/>
  <c r="K140" i="36" s="1"/>
  <c r="J148" i="36"/>
  <c r="J147" i="36" s="1"/>
  <c r="J146" i="36" s="1"/>
  <c r="J131" i="36" s="1"/>
  <c r="H217" i="36"/>
  <c r="H216" i="36" s="1"/>
  <c r="H215" i="36" s="1"/>
  <c r="H207" i="36" s="1"/>
  <c r="G227" i="36"/>
  <c r="I228" i="36"/>
  <c r="K228" i="36" s="1"/>
  <c r="I245" i="36"/>
  <c r="K245" i="36" s="1"/>
  <c r="I260" i="36"/>
  <c r="K260" i="36" s="1"/>
  <c r="I350" i="36"/>
  <c r="K350" i="36" s="1"/>
  <c r="G355" i="36"/>
  <c r="J369" i="36"/>
  <c r="J368" i="36" s="1"/>
  <c r="J367" i="36" s="1"/>
  <c r="J366" i="36" s="1"/>
  <c r="K370" i="36"/>
  <c r="H395" i="36"/>
  <c r="H394" i="36" s="1"/>
  <c r="G416" i="36"/>
  <c r="I417" i="36"/>
  <c r="K417" i="36" s="1"/>
  <c r="I431" i="36"/>
  <c r="K431" i="36" s="1"/>
  <c r="G427" i="36"/>
  <c r="I453" i="36"/>
  <c r="K453" i="36" s="1"/>
  <c r="G452" i="36"/>
  <c r="G464" i="36"/>
  <c r="I465" i="36"/>
  <c r="K465" i="36" s="1"/>
  <c r="I572" i="36"/>
  <c r="K572" i="36" s="1"/>
  <c r="G567" i="36"/>
  <c r="I83" i="36"/>
  <c r="K83" i="36" s="1"/>
  <c r="I102" i="36"/>
  <c r="K102" i="36" s="1"/>
  <c r="G135" i="36"/>
  <c r="G155" i="36"/>
  <c r="I155" i="36" s="1"/>
  <c r="K155" i="36" s="1"/>
  <c r="I180" i="36"/>
  <c r="K180" i="36" s="1"/>
  <c r="G184" i="36"/>
  <c r="I184" i="36" s="1"/>
  <c r="K184" i="36" s="1"/>
  <c r="I238" i="36"/>
  <c r="K238" i="36" s="1"/>
  <c r="J254" i="36"/>
  <c r="J253" i="36" s="1"/>
  <c r="J234" i="36" s="1"/>
  <c r="J233" i="36" s="1"/>
  <c r="I263" i="36"/>
  <c r="K263" i="36" s="1"/>
  <c r="G273" i="36"/>
  <c r="K275" i="36"/>
  <c r="G285" i="36"/>
  <c r="G293" i="36"/>
  <c r="K310" i="36"/>
  <c r="K316" i="36"/>
  <c r="I349" i="36"/>
  <c r="K349" i="36" s="1"/>
  <c r="G348" i="36"/>
  <c r="K369" i="36"/>
  <c r="I391" i="36"/>
  <c r="K391" i="36" s="1"/>
  <c r="G390" i="36"/>
  <c r="I401" i="36"/>
  <c r="K401" i="36" s="1"/>
  <c r="G397" i="36"/>
  <c r="J427" i="36"/>
  <c r="J426" i="36" s="1"/>
  <c r="J425" i="36" s="1"/>
  <c r="J424" i="36" s="1"/>
  <c r="H520" i="36"/>
  <c r="I301" i="36"/>
  <c r="K301" i="36" s="1"/>
  <c r="G322" i="36"/>
  <c r="I322" i="36" s="1"/>
  <c r="K322" i="36" s="1"/>
  <c r="I324" i="36"/>
  <c r="K324" i="36" s="1"/>
  <c r="I327" i="36"/>
  <c r="K327" i="36" s="1"/>
  <c r="I337" i="36"/>
  <c r="K337" i="36" s="1"/>
  <c r="H360" i="36"/>
  <c r="I361" i="36"/>
  <c r="K361" i="36" s="1"/>
  <c r="H363" i="36"/>
  <c r="I363" i="36" s="1"/>
  <c r="K363" i="36" s="1"/>
  <c r="I364" i="36"/>
  <c r="K364" i="36" s="1"/>
  <c r="G382" i="36"/>
  <c r="I383" i="36"/>
  <c r="K383" i="36" s="1"/>
  <c r="J395" i="36"/>
  <c r="J394" i="36" s="1"/>
  <c r="I411" i="36"/>
  <c r="K411" i="36" s="1"/>
  <c r="G410" i="36"/>
  <c r="H309" i="36"/>
  <c r="H308" i="36" s="1"/>
  <c r="H307" i="36" s="1"/>
  <c r="H306" i="36" s="1"/>
  <c r="H305" i="36" s="1"/>
  <c r="G335" i="36"/>
  <c r="H366" i="36"/>
  <c r="I421" i="36"/>
  <c r="K421" i="36" s="1"/>
  <c r="G420" i="36"/>
  <c r="G448" i="36"/>
  <c r="I449" i="36"/>
  <c r="K449" i="36" s="1"/>
  <c r="I537" i="36"/>
  <c r="K537" i="36" s="1"/>
  <c r="G536" i="36"/>
  <c r="G632" i="36"/>
  <c r="I632" i="36" s="1"/>
  <c r="K632" i="36" s="1"/>
  <c r="I633" i="36"/>
  <c r="K633" i="36" s="1"/>
  <c r="I352" i="36"/>
  <c r="K352" i="36" s="1"/>
  <c r="K412" i="36"/>
  <c r="K438" i="36"/>
  <c r="K454" i="36"/>
  <c r="G467" i="36"/>
  <c r="I467" i="36" s="1"/>
  <c r="K467" i="36" s="1"/>
  <c r="I468" i="36"/>
  <c r="K468" i="36" s="1"/>
  <c r="H482" i="36"/>
  <c r="I483" i="36"/>
  <c r="K483" i="36" s="1"/>
  <c r="G493" i="36"/>
  <c r="I494" i="36"/>
  <c r="K494" i="36" s="1"/>
  <c r="I514" i="36"/>
  <c r="K514" i="36" s="1"/>
  <c r="G513" i="36"/>
  <c r="I513" i="36" s="1"/>
  <c r="K513" i="36" s="1"/>
  <c r="G549" i="36"/>
  <c r="I550" i="36"/>
  <c r="K550" i="36" s="1"/>
  <c r="I604" i="36"/>
  <c r="K604" i="36" s="1"/>
  <c r="G603" i="36"/>
  <c r="H638" i="36"/>
  <c r="I638" i="36" s="1"/>
  <c r="K638" i="36" s="1"/>
  <c r="I639" i="36"/>
  <c r="K639" i="36" s="1"/>
  <c r="I342" i="36"/>
  <c r="K342" i="36" s="1"/>
  <c r="I351" i="36"/>
  <c r="K351" i="36" s="1"/>
  <c r="K402" i="36"/>
  <c r="K422" i="36"/>
  <c r="K432" i="36"/>
  <c r="K444" i="36"/>
  <c r="K460" i="36"/>
  <c r="J474" i="36"/>
  <c r="J473" i="36" s="1"/>
  <c r="J472" i="36" s="1"/>
  <c r="G577" i="36"/>
  <c r="I578" i="36"/>
  <c r="K578" i="36" s="1"/>
  <c r="I586" i="36"/>
  <c r="K586" i="36" s="1"/>
  <c r="G585" i="36"/>
  <c r="G628" i="36"/>
  <c r="G662" i="36"/>
  <c r="I662" i="36" s="1"/>
  <c r="K662" i="36" s="1"/>
  <c r="I663" i="36"/>
  <c r="K663" i="36" s="1"/>
  <c r="I475" i="36"/>
  <c r="K475" i="36" s="1"/>
  <c r="I498" i="36"/>
  <c r="K498" i="36" s="1"/>
  <c r="G497" i="36"/>
  <c r="I553" i="36"/>
  <c r="K553" i="36" s="1"/>
  <c r="G591" i="36"/>
  <c r="I592" i="36"/>
  <c r="K592" i="36" s="1"/>
  <c r="G645" i="36"/>
  <c r="I646" i="36"/>
  <c r="K646" i="36" s="1"/>
  <c r="H651" i="36"/>
  <c r="I657" i="36"/>
  <c r="K657" i="36" s="1"/>
  <c r="G656" i="36"/>
  <c r="K499" i="36"/>
  <c r="I505" i="36"/>
  <c r="K505" i="36" s="1"/>
  <c r="I551" i="36"/>
  <c r="K551" i="36" s="1"/>
  <c r="J603" i="36"/>
  <c r="J602" i="36" s="1"/>
  <c r="J601" i="36" s="1"/>
  <c r="J616" i="36"/>
  <c r="J612" i="36" s="1"/>
  <c r="J611" i="36" s="1"/>
  <c r="J610" i="36" s="1"/>
  <c r="K617" i="36"/>
  <c r="K623" i="36"/>
  <c r="J622" i="36"/>
  <c r="H641" i="36"/>
  <c r="I641" i="36" s="1"/>
  <c r="K641" i="36" s="1"/>
  <c r="I642" i="36"/>
  <c r="K642" i="36" s="1"/>
  <c r="G672" i="36"/>
  <c r="I673" i="36"/>
  <c r="K673" i="36" s="1"/>
  <c r="I683" i="36"/>
  <c r="K683" i="36" s="1"/>
  <c r="H682" i="36"/>
  <c r="I682" i="36" s="1"/>
  <c r="K682" i="36" s="1"/>
  <c r="H707" i="36"/>
  <c r="H703" i="36" s="1"/>
  <c r="H702" i="36" s="1"/>
  <c r="I702" i="36" s="1"/>
  <c r="K702" i="36" s="1"/>
  <c r="I708" i="36"/>
  <c r="K708" i="36" s="1"/>
  <c r="J734" i="36"/>
  <c r="J746" i="36"/>
  <c r="J745" i="36" s="1"/>
  <c r="J744" i="36"/>
  <c r="K768" i="36"/>
  <c r="J767" i="36"/>
  <c r="J766" i="36" s="1"/>
  <c r="J765" i="36" s="1"/>
  <c r="K488" i="36"/>
  <c r="G525" i="36"/>
  <c r="I526" i="36"/>
  <c r="K526" i="36" s="1"/>
  <c r="G543" i="36"/>
  <c r="K579" i="36"/>
  <c r="K593" i="36"/>
  <c r="K608" i="36"/>
  <c r="G695" i="36"/>
  <c r="I696" i="36"/>
  <c r="K696" i="36" s="1"/>
  <c r="I700" i="36"/>
  <c r="K700" i="36" s="1"/>
  <c r="G699" i="36"/>
  <c r="I699" i="36" s="1"/>
  <c r="K699" i="36" s="1"/>
  <c r="I730" i="36"/>
  <c r="K730" i="36" s="1"/>
  <c r="G729" i="36"/>
  <c r="I760" i="36"/>
  <c r="K760" i="36" s="1"/>
  <c r="G689" i="36"/>
  <c r="I690" i="36"/>
  <c r="K690" i="36" s="1"/>
  <c r="I516" i="36"/>
  <c r="K516" i="36" s="1"/>
  <c r="G532" i="36"/>
  <c r="I533" i="36"/>
  <c r="K533" i="36" s="1"/>
  <c r="K538" i="36"/>
  <c r="K545" i="36"/>
  <c r="K555" i="36"/>
  <c r="K629" i="36"/>
  <c r="K635" i="36"/>
  <c r="H644" i="36"/>
  <c r="G648" i="36"/>
  <c r="I648" i="36" s="1"/>
  <c r="K648" i="36" s="1"/>
  <c r="I649" i="36"/>
  <c r="K649" i="36" s="1"/>
  <c r="I707" i="36"/>
  <c r="K707" i="36" s="1"/>
  <c r="I758" i="36"/>
  <c r="G665" i="36"/>
  <c r="I666" i="36"/>
  <c r="K666" i="36" s="1"/>
  <c r="G679" i="36"/>
  <c r="I680" i="36"/>
  <c r="K680" i="36" s="1"/>
  <c r="G715" i="36"/>
  <c r="I716" i="36"/>
  <c r="K716" i="36" s="1"/>
  <c r="I753" i="36"/>
  <c r="K753" i="36" s="1"/>
  <c r="G750" i="36"/>
  <c r="G746" i="36" s="1"/>
  <c r="I759" i="36"/>
  <c r="K759" i="36" s="1"/>
  <c r="J757" i="36"/>
  <c r="G738" i="36"/>
  <c r="I739" i="36"/>
  <c r="K739" i="36" s="1"/>
  <c r="G744" i="36"/>
  <c r="I747" i="36"/>
  <c r="K747" i="36" s="1"/>
  <c r="K770" i="36"/>
  <c r="H678" i="36"/>
  <c r="H677" i="36" s="1"/>
  <c r="H676" i="36" s="1"/>
  <c r="I703" i="36"/>
  <c r="K703" i="36" s="1"/>
  <c r="G718" i="36"/>
  <c r="I718" i="36" s="1"/>
  <c r="K718" i="36" s="1"/>
  <c r="H737" i="36"/>
  <c r="H736" i="36" s="1"/>
  <c r="H735" i="36" s="1"/>
  <c r="I761" i="36"/>
  <c r="K761" i="36" s="1"/>
  <c r="I769" i="36"/>
  <c r="K769" i="36" s="1"/>
  <c r="K721" i="36"/>
  <c r="K731" i="36"/>
  <c r="K748" i="36"/>
  <c r="I765" i="36"/>
  <c r="K765" i="36" s="1"/>
  <c r="H750" i="36"/>
  <c r="I755" i="36"/>
  <c r="K755" i="36" s="1"/>
  <c r="I762" i="36"/>
  <c r="K762" i="36" s="1"/>
  <c r="K767" i="36"/>
  <c r="F37" i="4"/>
  <c r="G745" i="36" l="1"/>
  <c r="J232" i="36"/>
  <c r="G485" i="36"/>
  <c r="I486" i="36"/>
  <c r="K486" i="36" s="1"/>
  <c r="I715" i="36"/>
  <c r="K715" i="36" s="1"/>
  <c r="G714" i="36"/>
  <c r="I695" i="36"/>
  <c r="K695" i="36" s="1"/>
  <c r="G694" i="36"/>
  <c r="K622" i="36"/>
  <c r="J621" i="36"/>
  <c r="H481" i="36"/>
  <c r="I482" i="36"/>
  <c r="K482" i="36" s="1"/>
  <c r="G197" i="36"/>
  <c r="I198" i="36"/>
  <c r="K198" i="36" s="1"/>
  <c r="I107" i="36"/>
  <c r="K107" i="36" s="1"/>
  <c r="G106" i="36"/>
  <c r="H628" i="36"/>
  <c r="H627" i="36" s="1"/>
  <c r="H626" i="36" s="1"/>
  <c r="H625" i="36" s="1"/>
  <c r="I689" i="36"/>
  <c r="K689" i="36" s="1"/>
  <c r="G688" i="36"/>
  <c r="G671" i="36"/>
  <c r="I672" i="36"/>
  <c r="K672" i="36" s="1"/>
  <c r="G655" i="36"/>
  <c r="I656" i="36"/>
  <c r="K656" i="36" s="1"/>
  <c r="G644" i="36"/>
  <c r="I645" i="36"/>
  <c r="G496" i="36"/>
  <c r="I496" i="36" s="1"/>
  <c r="K496" i="36" s="1"/>
  <c r="I497" i="36"/>
  <c r="K497" i="36" s="1"/>
  <c r="G627" i="36"/>
  <c r="I628" i="36"/>
  <c r="K628" i="36" s="1"/>
  <c r="G576" i="36"/>
  <c r="I577" i="36"/>
  <c r="K577" i="36" s="1"/>
  <c r="G447" i="36"/>
  <c r="I448" i="36"/>
  <c r="K448" i="36" s="1"/>
  <c r="I335" i="36"/>
  <c r="K335" i="36" s="1"/>
  <c r="G334" i="36"/>
  <c r="J393" i="36"/>
  <c r="J354" i="36" s="1"/>
  <c r="G389" i="36"/>
  <c r="I390" i="36"/>
  <c r="K390" i="36" s="1"/>
  <c r="I348" i="36"/>
  <c r="K348" i="36" s="1"/>
  <c r="G347" i="36"/>
  <c r="G292" i="36"/>
  <c r="I293" i="36"/>
  <c r="K293" i="36" s="1"/>
  <c r="G426" i="36"/>
  <c r="I427" i="36"/>
  <c r="K427" i="36" s="1"/>
  <c r="G169" i="36"/>
  <c r="I170" i="36"/>
  <c r="K170" i="36" s="1"/>
  <c r="G405" i="36"/>
  <c r="I406" i="36"/>
  <c r="K406" i="36" s="1"/>
  <c r="I36" i="36"/>
  <c r="K36" i="36" s="1"/>
  <c r="G10" i="36"/>
  <c r="I11" i="36"/>
  <c r="K11" i="36" s="1"/>
  <c r="J7" i="36"/>
  <c r="I43" i="36"/>
  <c r="K43" i="36" s="1"/>
  <c r="G272" i="36"/>
  <c r="I272" i="36" s="1"/>
  <c r="K272" i="36" s="1"/>
  <c r="I273" i="36"/>
  <c r="K273" i="36" s="1"/>
  <c r="G234" i="36"/>
  <c r="I235" i="36"/>
  <c r="K235" i="36" s="1"/>
  <c r="H40" i="36"/>
  <c r="H8" i="36" s="1"/>
  <c r="H7" i="36" s="1"/>
  <c r="I750" i="36"/>
  <c r="K750" i="36" s="1"/>
  <c r="K616" i="36"/>
  <c r="G542" i="36"/>
  <c r="I543" i="36"/>
  <c r="K543" i="36" s="1"/>
  <c r="I738" i="36"/>
  <c r="K738" i="36" s="1"/>
  <c r="G737" i="36"/>
  <c r="I679" i="36"/>
  <c r="K679" i="36" s="1"/>
  <c r="G678" i="36"/>
  <c r="K766" i="36"/>
  <c r="G531" i="36"/>
  <c r="I532" i="36"/>
  <c r="K532" i="36" s="1"/>
  <c r="G504" i="36"/>
  <c r="H685" i="36"/>
  <c r="H675" i="36" s="1"/>
  <c r="G584" i="36"/>
  <c r="I585" i="36"/>
  <c r="K585" i="36" s="1"/>
  <c r="G548" i="36"/>
  <c r="G547" i="36" s="1"/>
  <c r="I549" i="36"/>
  <c r="G492" i="36"/>
  <c r="I493" i="36"/>
  <c r="K493" i="36" s="1"/>
  <c r="G535" i="36"/>
  <c r="I535" i="36" s="1"/>
  <c r="K535" i="36" s="1"/>
  <c r="I536" i="36"/>
  <c r="K536" i="36" s="1"/>
  <c r="G419" i="36"/>
  <c r="I419" i="36" s="1"/>
  <c r="K419" i="36" s="1"/>
  <c r="I420" i="36"/>
  <c r="K420" i="36" s="1"/>
  <c r="G284" i="36"/>
  <c r="I284" i="36" s="1"/>
  <c r="K284" i="36" s="1"/>
  <c r="I285" i="36"/>
  <c r="K285" i="36" s="1"/>
  <c r="G563" i="36"/>
  <c r="I567" i="36"/>
  <c r="K567" i="36" s="1"/>
  <c r="G463" i="36"/>
  <c r="I464" i="36"/>
  <c r="K464" i="36" s="1"/>
  <c r="G226" i="36"/>
  <c r="I226" i="36" s="1"/>
  <c r="K226" i="36" s="1"/>
  <c r="I227" i="36"/>
  <c r="K227" i="36" s="1"/>
  <c r="I44" i="36"/>
  <c r="K44" i="36" s="1"/>
  <c r="I612" i="36"/>
  <c r="K612" i="36" s="1"/>
  <c r="G611" i="36"/>
  <c r="K368" i="36"/>
  <c r="G309" i="36"/>
  <c r="I313" i="36"/>
  <c r="K313" i="36" s="1"/>
  <c r="G187" i="36"/>
  <c r="I188" i="36"/>
  <c r="K188" i="36" s="1"/>
  <c r="G94" i="36"/>
  <c r="I95" i="36"/>
  <c r="K95" i="36" s="1"/>
  <c r="G375" i="36"/>
  <c r="I376" i="36"/>
  <c r="K376" i="36" s="1"/>
  <c r="G268" i="36"/>
  <c r="I269" i="36"/>
  <c r="K269" i="36" s="1"/>
  <c r="G217" i="36"/>
  <c r="I218" i="36"/>
  <c r="K218" i="36" s="1"/>
  <c r="I35" i="36"/>
  <c r="K35" i="36" s="1"/>
  <c r="G54" i="36"/>
  <c r="I54" i="36" s="1"/>
  <c r="K54" i="36" s="1"/>
  <c r="I55" i="36"/>
  <c r="K55" i="36" s="1"/>
  <c r="G24" i="36"/>
  <c r="I25" i="36"/>
  <c r="K25" i="36" s="1"/>
  <c r="G64" i="36"/>
  <c r="I64" i="36" s="1"/>
  <c r="K64" i="36" s="1"/>
  <c r="I65" i="36"/>
  <c r="K65" i="36" s="1"/>
  <c r="G74" i="36"/>
  <c r="I75" i="36"/>
  <c r="K75" i="36" s="1"/>
  <c r="G41" i="36"/>
  <c r="I41" i="36" s="1"/>
  <c r="K41" i="36" s="1"/>
  <c r="I42" i="36"/>
  <c r="K42" i="36" s="1"/>
  <c r="G661" i="36"/>
  <c r="I665" i="36"/>
  <c r="K665" i="36" s="1"/>
  <c r="G415" i="36"/>
  <c r="I416" i="36"/>
  <c r="K416" i="36" s="1"/>
  <c r="G249" i="36"/>
  <c r="I249" i="36" s="1"/>
  <c r="K249" i="36" s="1"/>
  <c r="I250" i="36"/>
  <c r="K250" i="36" s="1"/>
  <c r="G203" i="36"/>
  <c r="I204" i="36"/>
  <c r="K204" i="36" s="1"/>
  <c r="H746" i="36"/>
  <c r="H745" i="36" s="1"/>
  <c r="H744" i="36"/>
  <c r="H734" i="36" s="1"/>
  <c r="H733" i="36" s="1"/>
  <c r="K758" i="36"/>
  <c r="K757" i="36" s="1"/>
  <c r="I757" i="36"/>
  <c r="I729" i="36"/>
  <c r="K729" i="36" s="1"/>
  <c r="G728" i="36"/>
  <c r="G524" i="36"/>
  <c r="I525" i="36"/>
  <c r="K525" i="36" s="1"/>
  <c r="J733" i="36"/>
  <c r="G590" i="36"/>
  <c r="I591" i="36"/>
  <c r="K591" i="36" s="1"/>
  <c r="G602" i="36"/>
  <c r="I603" i="36"/>
  <c r="K603" i="36" s="1"/>
  <c r="G409" i="36"/>
  <c r="I409" i="36" s="1"/>
  <c r="K409" i="36" s="1"/>
  <c r="I410" i="36"/>
  <c r="K410" i="36" s="1"/>
  <c r="G381" i="36"/>
  <c r="I382" i="36"/>
  <c r="K382" i="36" s="1"/>
  <c r="I360" i="36"/>
  <c r="K360" i="36" s="1"/>
  <c r="H359" i="36"/>
  <c r="G396" i="36"/>
  <c r="I397" i="36"/>
  <c r="K397" i="36" s="1"/>
  <c r="G134" i="36"/>
  <c r="I135" i="36"/>
  <c r="K135" i="36" s="1"/>
  <c r="G451" i="36"/>
  <c r="I451" i="36" s="1"/>
  <c r="K451" i="36" s="1"/>
  <c r="I452" i="36"/>
  <c r="K452" i="36" s="1"/>
  <c r="G211" i="36"/>
  <c r="I212" i="36"/>
  <c r="K212" i="36" s="1"/>
  <c r="G148" i="36"/>
  <c r="I149" i="36"/>
  <c r="K149" i="36" s="1"/>
  <c r="G126" i="36"/>
  <c r="I126" i="36" s="1"/>
  <c r="K126" i="36" s="1"/>
  <c r="I127" i="36"/>
  <c r="K127" i="36" s="1"/>
  <c r="G116" i="36"/>
  <c r="I117" i="36"/>
  <c r="K117" i="36" s="1"/>
  <c r="G29" i="36"/>
  <c r="I29" i="36" s="1"/>
  <c r="K29" i="36" s="1"/>
  <c r="I30" i="36"/>
  <c r="K30" i="36" s="1"/>
  <c r="I47" i="36"/>
  <c r="K47" i="36" s="1"/>
  <c r="G59" i="36"/>
  <c r="I59" i="36" s="1"/>
  <c r="K59" i="36" s="1"/>
  <c r="I60" i="36"/>
  <c r="K60" i="36" s="1"/>
  <c r="G69" i="36"/>
  <c r="I69" i="36" s="1"/>
  <c r="K69" i="36" s="1"/>
  <c r="I70" i="36"/>
  <c r="K70" i="36" s="1"/>
  <c r="E26" i="30"/>
  <c r="G38" i="30"/>
  <c r="G37" i="30" s="1"/>
  <c r="G36" i="30" s="1"/>
  <c r="G35" i="30" s="1"/>
  <c r="F37" i="30"/>
  <c r="F36" i="30"/>
  <c r="F35" i="30"/>
  <c r="G34" i="30"/>
  <c r="G33" i="30"/>
  <c r="G32" i="30"/>
  <c r="G31" i="30"/>
  <c r="G30" i="30"/>
  <c r="G29" i="30"/>
  <c r="F29" i="30"/>
  <c r="G28" i="30"/>
  <c r="F28" i="30"/>
  <c r="G27" i="30"/>
  <c r="F27" i="30"/>
  <c r="G26" i="30"/>
  <c r="G25" i="30" s="1"/>
  <c r="G24" i="30" s="1"/>
  <c r="G23" i="30" s="1"/>
  <c r="G22" i="30" s="1"/>
  <c r="F25" i="30"/>
  <c r="F24" i="30" s="1"/>
  <c r="F23" i="30" s="1"/>
  <c r="F22" i="30" s="1"/>
  <c r="G21" i="30"/>
  <c r="G20" i="30"/>
  <c r="F20" i="30"/>
  <c r="G19" i="30"/>
  <c r="G18" i="30" s="1"/>
  <c r="G14" i="30" s="1"/>
  <c r="F18" i="30"/>
  <c r="F14" i="30" s="1"/>
  <c r="G17" i="30"/>
  <c r="G16" i="30"/>
  <c r="F16" i="30"/>
  <c r="G15" i="30"/>
  <c r="F15" i="30"/>
  <c r="G13" i="30"/>
  <c r="G12" i="30" s="1"/>
  <c r="G11" i="30" s="1"/>
  <c r="G8" i="30" s="1"/>
  <c r="F12" i="30"/>
  <c r="F11" i="30"/>
  <c r="F8" i="30" s="1"/>
  <c r="G10" i="30"/>
  <c r="G9" i="30"/>
  <c r="F9" i="30"/>
  <c r="I116" i="36" l="1"/>
  <c r="K116" i="36" s="1"/>
  <c r="G115" i="36"/>
  <c r="G147" i="36"/>
  <c r="I148" i="36"/>
  <c r="K148" i="36" s="1"/>
  <c r="I396" i="36"/>
  <c r="K396" i="36" s="1"/>
  <c r="G380" i="36"/>
  <c r="I381" i="36"/>
  <c r="K381" i="36" s="1"/>
  <c r="G601" i="36"/>
  <c r="I602" i="36"/>
  <c r="K602" i="36" s="1"/>
  <c r="I661" i="36"/>
  <c r="K661" i="36" s="1"/>
  <c r="G660" i="36"/>
  <c r="I74" i="36"/>
  <c r="K74" i="36" s="1"/>
  <c r="G40" i="36"/>
  <c r="I40" i="36" s="1"/>
  <c r="K40" i="36" s="1"/>
  <c r="I24" i="36"/>
  <c r="K24" i="36" s="1"/>
  <c r="G23" i="36"/>
  <c r="I23" i="36" s="1"/>
  <c r="K23" i="36" s="1"/>
  <c r="I292" i="36"/>
  <c r="G291" i="36"/>
  <c r="G388" i="36"/>
  <c r="I389" i="36"/>
  <c r="K389" i="36" s="1"/>
  <c r="K645" i="36"/>
  <c r="K644" i="36" s="1"/>
  <c r="I644" i="36"/>
  <c r="H559" i="36"/>
  <c r="G196" i="36"/>
  <c r="I197" i="36"/>
  <c r="K197" i="36" s="1"/>
  <c r="K621" i="36"/>
  <c r="J620" i="36"/>
  <c r="I714" i="36"/>
  <c r="K714" i="36" s="1"/>
  <c r="G713" i="36"/>
  <c r="H358" i="36"/>
  <c r="I359" i="36"/>
  <c r="K359" i="36" s="1"/>
  <c r="I524" i="36"/>
  <c r="K524" i="36" s="1"/>
  <c r="G523" i="36"/>
  <c r="G202" i="36"/>
  <c r="I203" i="36"/>
  <c r="K203" i="36" s="1"/>
  <c r="G414" i="36"/>
  <c r="I414" i="36" s="1"/>
  <c r="K414" i="36" s="1"/>
  <c r="I415" i="36"/>
  <c r="K415" i="36" s="1"/>
  <c r="G216" i="36"/>
  <c r="I217" i="36"/>
  <c r="K217" i="36" s="1"/>
  <c r="G374" i="36"/>
  <c r="I375" i="36"/>
  <c r="K375" i="36" s="1"/>
  <c r="G186" i="36"/>
  <c r="I186" i="36" s="1"/>
  <c r="K186" i="36" s="1"/>
  <c r="I187" i="36"/>
  <c r="K187" i="36" s="1"/>
  <c r="I611" i="36"/>
  <c r="K611" i="36" s="1"/>
  <c r="G610" i="36"/>
  <c r="I610" i="36" s="1"/>
  <c r="K610" i="36" s="1"/>
  <c r="I563" i="36"/>
  <c r="K563" i="36" s="1"/>
  <c r="G562" i="36"/>
  <c r="I492" i="36"/>
  <c r="K492" i="36" s="1"/>
  <c r="G491" i="36"/>
  <c r="G583" i="36"/>
  <c r="I584" i="36"/>
  <c r="K584" i="36" s="1"/>
  <c r="G530" i="36"/>
  <c r="I531" i="36"/>
  <c r="K531" i="36" s="1"/>
  <c r="I737" i="36"/>
  <c r="K737" i="36" s="1"/>
  <c r="G736" i="36"/>
  <c r="G541" i="36"/>
  <c r="I542" i="36"/>
  <c r="K542" i="36" s="1"/>
  <c r="G404" i="36"/>
  <c r="I404" i="36" s="1"/>
  <c r="K404" i="36" s="1"/>
  <c r="I405" i="36"/>
  <c r="K405" i="36" s="1"/>
  <c r="G346" i="36"/>
  <c r="I347" i="36"/>
  <c r="G446" i="36"/>
  <c r="I446" i="36" s="1"/>
  <c r="K446" i="36" s="1"/>
  <c r="I447" i="36"/>
  <c r="K447" i="36" s="1"/>
  <c r="I627" i="36"/>
  <c r="K627" i="36" s="1"/>
  <c r="G626" i="36"/>
  <c r="G670" i="36"/>
  <c r="I671" i="36"/>
  <c r="K671" i="36" s="1"/>
  <c r="I106" i="36"/>
  <c r="K106" i="36" s="1"/>
  <c r="G105" i="36"/>
  <c r="I105" i="36" s="1"/>
  <c r="K105" i="36" s="1"/>
  <c r="G210" i="36"/>
  <c r="I211" i="36"/>
  <c r="K211" i="36" s="1"/>
  <c r="G133" i="36"/>
  <c r="I134" i="36"/>
  <c r="K134" i="36" s="1"/>
  <c r="I590" i="36"/>
  <c r="K590" i="36" s="1"/>
  <c r="G589" i="36"/>
  <c r="I589" i="36" s="1"/>
  <c r="K589" i="36" s="1"/>
  <c r="G727" i="36"/>
  <c r="I728" i="36"/>
  <c r="K728" i="36" s="1"/>
  <c r="K549" i="36"/>
  <c r="K548" i="36" s="1"/>
  <c r="K547" i="36" s="1"/>
  <c r="I548" i="36"/>
  <c r="I547" i="36" s="1"/>
  <c r="I744" i="36"/>
  <c r="K744" i="36" s="1"/>
  <c r="G9" i="36"/>
  <c r="I10" i="36"/>
  <c r="K10" i="36" s="1"/>
  <c r="I426" i="36"/>
  <c r="K426" i="36" s="1"/>
  <c r="G333" i="36"/>
  <c r="I334" i="36"/>
  <c r="K334" i="36" s="1"/>
  <c r="I688" i="36"/>
  <c r="K688" i="36" s="1"/>
  <c r="G687" i="36"/>
  <c r="I694" i="36"/>
  <c r="K694" i="36" s="1"/>
  <c r="G693" i="36"/>
  <c r="I693" i="36" s="1"/>
  <c r="K693" i="36" s="1"/>
  <c r="I745" i="36"/>
  <c r="K745" i="36" s="1"/>
  <c r="G267" i="36"/>
  <c r="I268" i="36"/>
  <c r="K268" i="36" s="1"/>
  <c r="I94" i="36"/>
  <c r="K94" i="36" s="1"/>
  <c r="G308" i="36"/>
  <c r="I309" i="36"/>
  <c r="K309" i="36" s="1"/>
  <c r="G462" i="36"/>
  <c r="I462" i="36" s="1"/>
  <c r="K462" i="36" s="1"/>
  <c r="I463" i="36"/>
  <c r="K463" i="36" s="1"/>
  <c r="G503" i="36"/>
  <c r="I504" i="36"/>
  <c r="K504" i="36" s="1"/>
  <c r="I678" i="36"/>
  <c r="K678" i="36" s="1"/>
  <c r="G677" i="36"/>
  <c r="G233" i="36"/>
  <c r="I234" i="36"/>
  <c r="K234" i="36" s="1"/>
  <c r="G168" i="36"/>
  <c r="I169" i="36"/>
  <c r="K169" i="36" s="1"/>
  <c r="I576" i="36"/>
  <c r="K576" i="36" s="1"/>
  <c r="G575" i="36"/>
  <c r="G654" i="36"/>
  <c r="I655" i="36"/>
  <c r="K655" i="36" s="1"/>
  <c r="H480" i="36"/>
  <c r="I481" i="36"/>
  <c r="K481" i="36" s="1"/>
  <c r="I485" i="36"/>
  <c r="K485" i="36" s="1"/>
  <c r="G474" i="36"/>
  <c r="I746" i="36"/>
  <c r="K746" i="36" s="1"/>
  <c r="F7" i="30"/>
  <c r="G7" i="30"/>
  <c r="E11" i="32"/>
  <c r="E8" i="32"/>
  <c r="E10" i="32"/>
  <c r="E7" i="32"/>
  <c r="E8" i="31"/>
  <c r="E9" i="31"/>
  <c r="E10" i="31"/>
  <c r="E7" i="31"/>
  <c r="D11" i="31"/>
  <c r="E11" i="31"/>
  <c r="C8" i="35"/>
  <c r="G653" i="36" l="1"/>
  <c r="I654" i="36"/>
  <c r="K654" i="36" s="1"/>
  <c r="I168" i="36"/>
  <c r="K168" i="36" s="1"/>
  <c r="G167" i="36"/>
  <c r="G209" i="36"/>
  <c r="I210" i="36"/>
  <c r="K210" i="36" s="1"/>
  <c r="I670" i="36"/>
  <c r="K670" i="36" s="1"/>
  <c r="G669" i="36"/>
  <c r="I583" i="36"/>
  <c r="K583" i="36" s="1"/>
  <c r="G582" i="36"/>
  <c r="I216" i="36"/>
  <c r="K216" i="36" s="1"/>
  <c r="G215" i="36"/>
  <c r="I215" i="36" s="1"/>
  <c r="K215" i="36" s="1"/>
  <c r="I202" i="36"/>
  <c r="K202" i="36" s="1"/>
  <c r="G201" i="36"/>
  <c r="H357" i="36"/>
  <c r="I358" i="36"/>
  <c r="K358" i="36" s="1"/>
  <c r="I380" i="36"/>
  <c r="K380" i="36" s="1"/>
  <c r="G379" i="36"/>
  <c r="I379" i="36" s="1"/>
  <c r="K379" i="36" s="1"/>
  <c r="G146" i="36"/>
  <c r="I146" i="36" s="1"/>
  <c r="K146" i="36" s="1"/>
  <c r="I147" i="36"/>
  <c r="K147" i="36" s="1"/>
  <c r="I575" i="36"/>
  <c r="G574" i="36"/>
  <c r="I333" i="36"/>
  <c r="K333" i="36" s="1"/>
  <c r="G332" i="36"/>
  <c r="I332" i="36" s="1"/>
  <c r="K332" i="36" s="1"/>
  <c r="G8" i="36"/>
  <c r="I9" i="36"/>
  <c r="G625" i="36"/>
  <c r="I626" i="36"/>
  <c r="K347" i="36"/>
  <c r="K346" i="36" s="1"/>
  <c r="I346" i="36"/>
  <c r="I491" i="36"/>
  <c r="K491" i="36" s="1"/>
  <c r="G490" i="36"/>
  <c r="I490" i="36" s="1"/>
  <c r="K490" i="36" s="1"/>
  <c r="I523" i="36"/>
  <c r="K523" i="36" s="1"/>
  <c r="G522" i="36"/>
  <c r="I713" i="36"/>
  <c r="K713" i="36" s="1"/>
  <c r="G712" i="36"/>
  <c r="K292" i="36"/>
  <c r="K291" i="36" s="1"/>
  <c r="I291" i="36"/>
  <c r="I115" i="36"/>
  <c r="K115" i="36" s="1"/>
  <c r="G114" i="36"/>
  <c r="I114" i="36" s="1"/>
  <c r="K114" i="36" s="1"/>
  <c r="I480" i="36"/>
  <c r="K480" i="36" s="1"/>
  <c r="H474" i="36"/>
  <c r="H473" i="36" s="1"/>
  <c r="H472" i="36" s="1"/>
  <c r="H393" i="36" s="1"/>
  <c r="I308" i="36"/>
  <c r="K308" i="36" s="1"/>
  <c r="G307" i="36"/>
  <c r="I687" i="36"/>
  <c r="K687" i="36" s="1"/>
  <c r="G686" i="36"/>
  <c r="I727" i="36"/>
  <c r="K727" i="36" s="1"/>
  <c r="G726" i="36"/>
  <c r="G540" i="36"/>
  <c r="I540" i="36" s="1"/>
  <c r="K540" i="36" s="1"/>
  <c r="I541" i="36"/>
  <c r="K541" i="36" s="1"/>
  <c r="I530" i="36"/>
  <c r="K530" i="36" s="1"/>
  <c r="G529" i="36"/>
  <c r="I374" i="36"/>
  <c r="K374" i="36" s="1"/>
  <c r="G373" i="36"/>
  <c r="G195" i="36"/>
  <c r="I196" i="36"/>
  <c r="K196" i="36" s="1"/>
  <c r="G588" i="36"/>
  <c r="I601" i="36"/>
  <c r="G395" i="36"/>
  <c r="I233" i="36"/>
  <c r="G502" i="36"/>
  <c r="I503" i="36"/>
  <c r="K503" i="36" s="1"/>
  <c r="I267" i="36"/>
  <c r="K267" i="36" s="1"/>
  <c r="G266" i="36"/>
  <c r="I133" i="36"/>
  <c r="K133" i="36" s="1"/>
  <c r="G132" i="36"/>
  <c r="I132" i="36" s="1"/>
  <c r="K132" i="36" s="1"/>
  <c r="G473" i="36"/>
  <c r="I474" i="36"/>
  <c r="K474" i="36" s="1"/>
  <c r="I677" i="36"/>
  <c r="K677" i="36" s="1"/>
  <c r="G676" i="36"/>
  <c r="G93" i="36"/>
  <c r="G425" i="36"/>
  <c r="I736" i="36"/>
  <c r="K736" i="36" s="1"/>
  <c r="G735" i="36"/>
  <c r="G561" i="36"/>
  <c r="I562" i="36"/>
  <c r="K562" i="36" s="1"/>
  <c r="K620" i="36"/>
  <c r="J619" i="36"/>
  <c r="I388" i="36"/>
  <c r="K388" i="36" s="1"/>
  <c r="G387" i="36"/>
  <c r="I660" i="36"/>
  <c r="K660" i="36" s="1"/>
  <c r="G659" i="36"/>
  <c r="I659" i="36" s="1"/>
  <c r="K659" i="36" s="1"/>
  <c r="D11" i="32"/>
  <c r="E9" i="32"/>
  <c r="C8" i="34"/>
  <c r="C8" i="33"/>
  <c r="C11" i="32"/>
  <c r="C11" i="31"/>
  <c r="I387" i="36" l="1"/>
  <c r="K387" i="36" s="1"/>
  <c r="G386" i="36"/>
  <c r="G560" i="36"/>
  <c r="I561" i="36"/>
  <c r="G472" i="36"/>
  <c r="I472" i="36" s="1"/>
  <c r="K472" i="36" s="1"/>
  <c r="I473" i="36"/>
  <c r="K473" i="36" s="1"/>
  <c r="G528" i="36"/>
  <c r="I528" i="36" s="1"/>
  <c r="K528" i="36" s="1"/>
  <c r="I529" i="36"/>
  <c r="K529" i="36" s="1"/>
  <c r="I726" i="36"/>
  <c r="G725" i="36"/>
  <c r="K619" i="36"/>
  <c r="J588" i="36"/>
  <c r="J559" i="36" s="1"/>
  <c r="J772" i="36" s="1"/>
  <c r="G734" i="36"/>
  <c r="G733" i="36" s="1"/>
  <c r="I735" i="36"/>
  <c r="I676" i="36"/>
  <c r="G394" i="36"/>
  <c r="I395" i="36"/>
  <c r="K395" i="36" s="1"/>
  <c r="I195" i="36"/>
  <c r="K195" i="36" s="1"/>
  <c r="G183" i="36"/>
  <c r="I183" i="36" s="1"/>
  <c r="K183" i="36" s="1"/>
  <c r="G668" i="36"/>
  <c r="I669" i="36"/>
  <c r="I167" i="36"/>
  <c r="G131" i="36"/>
  <c r="I502" i="36"/>
  <c r="K502" i="36" s="1"/>
  <c r="G501" i="36"/>
  <c r="I501" i="36" s="1"/>
  <c r="K501" i="36" s="1"/>
  <c r="K601" i="36"/>
  <c r="K588" i="36" s="1"/>
  <c r="I588" i="36"/>
  <c r="I373" i="36"/>
  <c r="K373" i="36" s="1"/>
  <c r="G367" i="36"/>
  <c r="G685" i="36"/>
  <c r="I685" i="36" s="1"/>
  <c r="K685" i="36" s="1"/>
  <c r="I686" i="36"/>
  <c r="K686" i="36" s="1"/>
  <c r="G521" i="36"/>
  <c r="I522" i="36"/>
  <c r="K522" i="36" s="1"/>
  <c r="I8" i="36"/>
  <c r="K9" i="36"/>
  <c r="K8" i="36" s="1"/>
  <c r="H356" i="36"/>
  <c r="I357" i="36"/>
  <c r="K357" i="36" s="1"/>
  <c r="G424" i="36"/>
  <c r="I424" i="36" s="1"/>
  <c r="K424" i="36" s="1"/>
  <c r="I425" i="36"/>
  <c r="K425" i="36" s="1"/>
  <c r="G265" i="36"/>
  <c r="I266" i="36"/>
  <c r="K266" i="36" s="1"/>
  <c r="K233" i="36"/>
  <c r="I574" i="36"/>
  <c r="K575" i="36"/>
  <c r="K574" i="36" s="1"/>
  <c r="I201" i="36"/>
  <c r="G182" i="36"/>
  <c r="I582" i="36"/>
  <c r="G581" i="36"/>
  <c r="I93" i="36"/>
  <c r="K93" i="36" s="1"/>
  <c r="G92" i="36"/>
  <c r="G306" i="36"/>
  <c r="I307" i="36"/>
  <c r="K307" i="36" s="1"/>
  <c r="G711" i="36"/>
  <c r="G710" i="36" s="1"/>
  <c r="I712" i="36"/>
  <c r="K626" i="36"/>
  <c r="K625" i="36" s="1"/>
  <c r="I625" i="36"/>
  <c r="I209" i="36"/>
  <c r="K209" i="36" s="1"/>
  <c r="G208" i="36"/>
  <c r="I653" i="36"/>
  <c r="K653" i="36" s="1"/>
  <c r="G652" i="36"/>
  <c r="I807" i="12"/>
  <c r="I806" i="12"/>
  <c r="I805" i="12" s="1"/>
  <c r="I802" i="12"/>
  <c r="J802" i="12" s="1"/>
  <c r="J803" i="12"/>
  <c r="J807" i="12"/>
  <c r="J808" i="12"/>
  <c r="H809" i="12"/>
  <c r="I621" i="12"/>
  <c r="I620" i="12" s="1"/>
  <c r="I619" i="12" s="1"/>
  <c r="J621" i="12"/>
  <c r="J622" i="12"/>
  <c r="I322" i="8"/>
  <c r="I321" i="8" s="1"/>
  <c r="I320" i="8" s="1"/>
  <c r="J322" i="8"/>
  <c r="J323" i="8"/>
  <c r="I288" i="8"/>
  <c r="I287" i="8"/>
  <c r="J287" i="8" s="1"/>
  <c r="I285" i="8"/>
  <c r="J285" i="8" s="1"/>
  <c r="J289" i="8"/>
  <c r="J286" i="8"/>
  <c r="J288" i="8"/>
  <c r="I865" i="12"/>
  <c r="I864" i="12" s="1"/>
  <c r="I863" i="12" s="1"/>
  <c r="I862" i="12" s="1"/>
  <c r="I860" i="12"/>
  <c r="I855" i="12"/>
  <c r="I854" i="12" s="1"/>
  <c r="I850" i="12"/>
  <c r="I845" i="12"/>
  <c r="I844" i="12" s="1"/>
  <c r="I843" i="12" s="1"/>
  <c r="I838" i="12" s="1"/>
  <c r="I841" i="12"/>
  <c r="I836" i="12"/>
  <c r="I835" i="12" s="1"/>
  <c r="I834" i="12" s="1"/>
  <c r="I833" i="12" s="1"/>
  <c r="I831" i="12"/>
  <c r="I830" i="12" s="1"/>
  <c r="I826" i="12"/>
  <c r="I825" i="12" s="1"/>
  <c r="I824" i="12" s="1"/>
  <c r="I823" i="12" s="1"/>
  <c r="I821" i="12"/>
  <c r="I819" i="12"/>
  <c r="I813" i="12"/>
  <c r="I797" i="12"/>
  <c r="I796" i="12" s="1"/>
  <c r="I795" i="12" s="1"/>
  <c r="I794" i="12" s="1"/>
  <c r="I792" i="12"/>
  <c r="I787" i="12"/>
  <c r="I786" i="12" s="1"/>
  <c r="I785" i="12" s="1"/>
  <c r="I784" i="12" s="1"/>
  <c r="I782" i="12"/>
  <c r="I777" i="12"/>
  <c r="I776" i="12" s="1"/>
  <c r="I775" i="12" s="1"/>
  <c r="I774" i="12" s="1"/>
  <c r="I772" i="12"/>
  <c r="I767" i="12"/>
  <c r="I766" i="12" s="1"/>
  <c r="I765" i="12" s="1"/>
  <c r="I764" i="12" s="1"/>
  <c r="I762" i="12"/>
  <c r="I757" i="12"/>
  <c r="I756" i="12" s="1"/>
  <c r="I755" i="12" s="1"/>
  <c r="I754" i="12" s="1"/>
  <c r="I752" i="12"/>
  <c r="I747" i="12"/>
  <c r="I746" i="12" s="1"/>
  <c r="I745" i="12" s="1"/>
  <c r="I744" i="12" s="1"/>
  <c r="I742" i="12"/>
  <c r="I737" i="12"/>
  <c r="I736" i="12" s="1"/>
  <c r="I735" i="12" s="1"/>
  <c r="I734" i="12" s="1"/>
  <c r="I732" i="12"/>
  <c r="I730" i="12"/>
  <c r="I725" i="12"/>
  <c r="I724" i="12" s="1"/>
  <c r="I720" i="12"/>
  <c r="I719" i="12" s="1"/>
  <c r="I718" i="12" s="1"/>
  <c r="I717" i="12" s="1"/>
  <c r="I715" i="12"/>
  <c r="I714" i="12" s="1"/>
  <c r="I708" i="12"/>
  <c r="I706" i="12"/>
  <c r="I704" i="12"/>
  <c r="I699" i="12"/>
  <c r="I694" i="12"/>
  <c r="I690" i="12"/>
  <c r="I688" i="12"/>
  <c r="I683" i="12"/>
  <c r="I682" i="12" s="1"/>
  <c r="I677" i="12"/>
  <c r="I675" i="12"/>
  <c r="I670" i="12"/>
  <c r="I669" i="12" s="1"/>
  <c r="I664" i="12"/>
  <c r="I662" i="12"/>
  <c r="I660" i="12"/>
  <c r="I655" i="12"/>
  <c r="I649" i="12"/>
  <c r="I648" i="12" s="1"/>
  <c r="I647" i="12" s="1"/>
  <c r="I646" i="12" s="1"/>
  <c r="I644" i="12"/>
  <c r="I637" i="12"/>
  <c r="I635" i="12"/>
  <c r="I628" i="12"/>
  <c r="I627" i="12" s="1"/>
  <c r="I626" i="12" s="1"/>
  <c r="I625" i="12" s="1"/>
  <c r="I624" i="12" s="1"/>
  <c r="I623" i="12" s="1"/>
  <c r="I615" i="12"/>
  <c r="I614" i="12" s="1"/>
  <c r="I610" i="12"/>
  <c r="I609" i="12" s="1"/>
  <c r="I608" i="12" s="1"/>
  <c r="I607" i="12" s="1"/>
  <c r="I603" i="12"/>
  <c r="I596" i="12"/>
  <c r="I595" i="12" s="1"/>
  <c r="I594" i="12" s="1"/>
  <c r="I593" i="12" s="1"/>
  <c r="I592" i="12" s="1"/>
  <c r="I591" i="12" s="1"/>
  <c r="I589" i="12"/>
  <c r="I582" i="12"/>
  <c r="I581" i="12" s="1"/>
  <c r="I580" i="12" s="1"/>
  <c r="I579" i="12" s="1"/>
  <c r="I578" i="12" s="1"/>
  <c r="I577" i="12" s="1"/>
  <c r="I575" i="12"/>
  <c r="I568" i="12"/>
  <c r="I567" i="12" s="1"/>
  <c r="I566" i="12" s="1"/>
  <c r="I565" i="12" s="1"/>
  <c r="I564" i="12" s="1"/>
  <c r="I563" i="12" s="1"/>
  <c r="I561" i="12"/>
  <c r="I558" i="12"/>
  <c r="I557" i="12"/>
  <c r="I554" i="12"/>
  <c r="I547" i="12"/>
  <c r="I546" i="12" s="1"/>
  <c r="I545" i="12" s="1"/>
  <c r="I544" i="12" s="1"/>
  <c r="I542" i="12"/>
  <c r="I537" i="12"/>
  <c r="I536" i="12" s="1"/>
  <c r="I535" i="12" s="1"/>
  <c r="I534" i="12" s="1"/>
  <c r="I533" i="12" s="1"/>
  <c r="I529" i="12"/>
  <c r="I527" i="12"/>
  <c r="I521" i="12"/>
  <c r="I520" i="12" s="1"/>
  <c r="I514" i="12"/>
  <c r="I513" i="12" s="1"/>
  <c r="I512" i="12" s="1"/>
  <c r="I511" i="12" s="1"/>
  <c r="I510" i="12" s="1"/>
  <c r="I509" i="12" s="1"/>
  <c r="I507" i="12"/>
  <c r="I506" i="12" s="1"/>
  <c r="I501" i="12"/>
  <c r="I500" i="12" s="1"/>
  <c r="I499" i="12" s="1"/>
  <c r="I498" i="12" s="1"/>
  <c r="I497" i="12" s="1"/>
  <c r="I494" i="12"/>
  <c r="I493" i="12" s="1"/>
  <c r="I486" i="12"/>
  <c r="I485" i="12" s="1"/>
  <c r="I484" i="12" s="1"/>
  <c r="I483" i="12" s="1"/>
  <c r="I482" i="12" s="1"/>
  <c r="I481" i="12" s="1"/>
  <c r="I479" i="12"/>
  <c r="I477" i="12"/>
  <c r="I472" i="12"/>
  <c r="I470" i="12"/>
  <c r="I465" i="12"/>
  <c r="I460" i="12"/>
  <c r="I459" i="12" s="1"/>
  <c r="I458" i="12" s="1"/>
  <c r="I457" i="12" s="1"/>
  <c r="I455" i="12"/>
  <c r="I449" i="12"/>
  <c r="I446" i="12"/>
  <c r="I445" i="12" s="1"/>
  <c r="I444" i="12" s="1"/>
  <c r="I443" i="12" s="1"/>
  <c r="I440" i="12"/>
  <c r="I439" i="12" s="1"/>
  <c r="I436" i="12"/>
  <c r="I429" i="12"/>
  <c r="I427" i="12"/>
  <c r="I420" i="12"/>
  <c r="I419" i="12" s="1"/>
  <c r="I418" i="12" s="1"/>
  <c r="I417" i="12" s="1"/>
  <c r="I416" i="12" s="1"/>
  <c r="I415" i="12" s="1"/>
  <c r="I413" i="12"/>
  <c r="I405" i="12"/>
  <c r="I404" i="12" s="1"/>
  <c r="I403" i="12" s="1"/>
  <c r="I402" i="12" s="1"/>
  <c r="I391" i="12" s="1"/>
  <c r="I390" i="12" s="1"/>
  <c r="I388" i="12"/>
  <c r="I382" i="12"/>
  <c r="I380" i="12"/>
  <c r="I375" i="12"/>
  <c r="I373" i="12"/>
  <c r="I369" i="12"/>
  <c r="I362" i="12"/>
  <c r="I356" i="12"/>
  <c r="I351" i="12"/>
  <c r="I350" i="12" s="1"/>
  <c r="I345" i="12"/>
  <c r="I340" i="12"/>
  <c r="I338" i="12"/>
  <c r="I337" i="12" s="1"/>
  <c r="I334" i="12"/>
  <c r="I333" i="12" s="1"/>
  <c r="I332" i="12" s="1"/>
  <c r="I325" i="12" s="1"/>
  <c r="I330" i="12"/>
  <c r="I328" i="12"/>
  <c r="I320" i="12"/>
  <c r="I315" i="12"/>
  <c r="I314" i="12" s="1"/>
  <c r="I313" i="12" s="1"/>
  <c r="I312" i="12" s="1"/>
  <c r="I310" i="12"/>
  <c r="I309" i="12" s="1"/>
  <c r="I303" i="12"/>
  <c r="I302" i="12" s="1"/>
  <c r="I301" i="12" s="1"/>
  <c r="I300" i="12" s="1"/>
  <c r="I298" i="12"/>
  <c r="I297" i="12" s="1"/>
  <c r="I291" i="12"/>
  <c r="I289" i="12"/>
  <c r="I287" i="12"/>
  <c r="I280" i="12"/>
  <c r="I275" i="12"/>
  <c r="I274" i="12" s="1"/>
  <c r="I273" i="12" s="1"/>
  <c r="I272" i="12" s="1"/>
  <c r="I270" i="12"/>
  <c r="I262" i="12"/>
  <c r="I261" i="12" s="1"/>
  <c r="I260" i="12" s="1"/>
  <c r="I259" i="12" s="1"/>
  <c r="I258" i="12" s="1"/>
  <c r="I257" i="12" s="1"/>
  <c r="I255" i="12"/>
  <c r="I253" i="12"/>
  <c r="I251" i="12"/>
  <c r="I246" i="12"/>
  <c r="I244" i="12"/>
  <c r="I239" i="12"/>
  <c r="I238" i="12" s="1"/>
  <c r="I237" i="12" s="1"/>
  <c r="I236" i="12" s="1"/>
  <c r="I232" i="12"/>
  <c r="I227" i="12"/>
  <c r="I226" i="12" s="1"/>
  <c r="I225" i="12" s="1"/>
  <c r="I224" i="12" s="1"/>
  <c r="I222" i="12"/>
  <c r="I215" i="12"/>
  <c r="I214" i="12" s="1"/>
  <c r="I213" i="12" s="1"/>
  <c r="I212" i="12" s="1"/>
  <c r="I211" i="12" s="1"/>
  <c r="I210" i="12" s="1"/>
  <c r="I208" i="12"/>
  <c r="I201" i="12"/>
  <c r="I200" i="12" s="1"/>
  <c r="I196" i="12"/>
  <c r="I191" i="12"/>
  <c r="I190" i="12" s="1"/>
  <c r="I189" i="12" s="1"/>
  <c r="I188" i="12" s="1"/>
  <c r="I186" i="12"/>
  <c r="I181" i="12"/>
  <c r="I180" i="12" s="1"/>
  <c r="I179" i="12" s="1"/>
  <c r="I178" i="12" s="1"/>
  <c r="I174" i="12"/>
  <c r="I168" i="12"/>
  <c r="I167" i="12" s="1"/>
  <c r="I166" i="12" s="1"/>
  <c r="I165" i="12" s="1"/>
  <c r="I163" i="12"/>
  <c r="I155" i="12"/>
  <c r="I148" i="12"/>
  <c r="I147" i="12" s="1"/>
  <c r="I146" i="12" s="1"/>
  <c r="I145" i="12" s="1"/>
  <c r="I143" i="12"/>
  <c r="I142" i="12" s="1"/>
  <c r="I138" i="12"/>
  <c r="I137" i="12" s="1"/>
  <c r="I136" i="12" s="1"/>
  <c r="I135" i="12" s="1"/>
  <c r="I133" i="12"/>
  <c r="I132" i="12" s="1"/>
  <c r="I128" i="12"/>
  <c r="I127" i="12" s="1"/>
  <c r="I126" i="12" s="1"/>
  <c r="I125" i="12" s="1"/>
  <c r="I123" i="12"/>
  <c r="I122" i="12" s="1"/>
  <c r="I118" i="12"/>
  <c r="I117" i="12" s="1"/>
  <c r="I116" i="12" s="1"/>
  <c r="I115" i="12" s="1"/>
  <c r="I111" i="12"/>
  <c r="I106" i="12"/>
  <c r="I105" i="12" s="1"/>
  <c r="I104" i="12" s="1"/>
  <c r="I103" i="12" s="1"/>
  <c r="I98" i="12"/>
  <c r="I91" i="12"/>
  <c r="I90" i="12" s="1"/>
  <c r="I83" i="12"/>
  <c r="I81" i="12"/>
  <c r="I76" i="12"/>
  <c r="I74" i="12"/>
  <c r="I72" i="12"/>
  <c r="I67" i="12"/>
  <c r="I66" i="12" s="1"/>
  <c r="I64" i="12"/>
  <c r="I63" i="12" s="1"/>
  <c r="I52" i="12"/>
  <c r="I51" i="12" s="1"/>
  <c r="I47" i="12"/>
  <c r="I42" i="12"/>
  <c r="I41" i="12" s="1"/>
  <c r="I36" i="12"/>
  <c r="I35" i="12" s="1"/>
  <c r="I34" i="12" s="1"/>
  <c r="I33" i="12" s="1"/>
  <c r="I31" i="12"/>
  <c r="I30" i="12" s="1"/>
  <c r="I26" i="12"/>
  <c r="I25" i="12" s="1"/>
  <c r="I24" i="12" s="1"/>
  <c r="I23" i="12" s="1"/>
  <c r="I21" i="12"/>
  <c r="I20" i="12" s="1"/>
  <c r="I14" i="12"/>
  <c r="I13" i="12" s="1"/>
  <c r="I12" i="12" s="1"/>
  <c r="I11" i="12" s="1"/>
  <c r="I10" i="12" s="1"/>
  <c r="I9" i="12" s="1"/>
  <c r="I659" i="8"/>
  <c r="I658" i="8"/>
  <c r="J657" i="8"/>
  <c r="I656" i="8"/>
  <c r="J656" i="8" s="1"/>
  <c r="I655" i="8"/>
  <c r="J652" i="8"/>
  <c r="J651" i="8"/>
  <c r="I651" i="8"/>
  <c r="J650" i="8"/>
  <c r="I650" i="8"/>
  <c r="J649" i="8"/>
  <c r="I648" i="8"/>
  <c r="J648" i="8" s="1"/>
  <c r="I647" i="8"/>
  <c r="J643" i="8"/>
  <c r="J642" i="8"/>
  <c r="I641" i="8"/>
  <c r="J636" i="8"/>
  <c r="J635" i="8"/>
  <c r="I635" i="8"/>
  <c r="J634" i="8"/>
  <c r="I634" i="8"/>
  <c r="J633" i="8"/>
  <c r="I632" i="8"/>
  <c r="J632" i="8" s="1"/>
  <c r="I631" i="8"/>
  <c r="J626" i="8"/>
  <c r="J625" i="8"/>
  <c r="I625" i="8"/>
  <c r="J624" i="8"/>
  <c r="I624" i="8"/>
  <c r="J623" i="8"/>
  <c r="I623" i="8"/>
  <c r="J622" i="8"/>
  <c r="I622" i="8"/>
  <c r="J621" i="8"/>
  <c r="I621" i="8"/>
  <c r="J620" i="8"/>
  <c r="I620" i="8"/>
  <c r="J619" i="8"/>
  <c r="I618" i="8"/>
  <c r="J618" i="8" s="1"/>
  <c r="I617" i="8"/>
  <c r="J614" i="8"/>
  <c r="J613" i="8"/>
  <c r="I613" i="8"/>
  <c r="J612" i="8"/>
  <c r="I612" i="8"/>
  <c r="J611" i="8"/>
  <c r="I611" i="8"/>
  <c r="J610" i="8"/>
  <c r="I610" i="8"/>
  <c r="J607" i="8"/>
  <c r="I606" i="8"/>
  <c r="I604" i="8"/>
  <c r="J602" i="8"/>
  <c r="I601" i="8"/>
  <c r="J600" i="8"/>
  <c r="J599" i="8"/>
  <c r="I599" i="8"/>
  <c r="J595" i="8"/>
  <c r="I594" i="8"/>
  <c r="J594" i="8" s="1"/>
  <c r="I593" i="8"/>
  <c r="J591" i="8"/>
  <c r="J590" i="8"/>
  <c r="I590" i="8"/>
  <c r="J589" i="8"/>
  <c r="I589" i="8"/>
  <c r="J588" i="8"/>
  <c r="I588" i="8"/>
  <c r="J587" i="8"/>
  <c r="I586" i="8"/>
  <c r="I583" i="8"/>
  <c r="I581" i="8"/>
  <c r="J574" i="8"/>
  <c r="J573" i="8"/>
  <c r="I573" i="8"/>
  <c r="J572" i="8"/>
  <c r="I572" i="8"/>
  <c r="J571" i="8"/>
  <c r="I571" i="8"/>
  <c r="J570" i="8"/>
  <c r="I570" i="8"/>
  <c r="J569" i="8"/>
  <c r="I569" i="8"/>
  <c r="J568" i="8"/>
  <c r="I568" i="8"/>
  <c r="J567" i="8"/>
  <c r="I566" i="8"/>
  <c r="J566" i="8" s="1"/>
  <c r="I565" i="8"/>
  <c r="J560" i="8"/>
  <c r="J559" i="8"/>
  <c r="I559" i="8"/>
  <c r="J558" i="8"/>
  <c r="I558" i="8"/>
  <c r="J557" i="8"/>
  <c r="I557" i="8"/>
  <c r="J556" i="8"/>
  <c r="I556" i="8"/>
  <c r="J555" i="8"/>
  <c r="I554" i="8"/>
  <c r="J554" i="8" s="1"/>
  <c r="I553" i="8"/>
  <c r="J551" i="8"/>
  <c r="J550" i="8"/>
  <c r="I550" i="8"/>
  <c r="J549" i="8"/>
  <c r="I549" i="8"/>
  <c r="J548" i="8"/>
  <c r="I548" i="8"/>
  <c r="J545" i="8"/>
  <c r="I544" i="8"/>
  <c r="J542" i="8"/>
  <c r="J541" i="8"/>
  <c r="I541" i="8"/>
  <c r="J540" i="8"/>
  <c r="I540" i="8"/>
  <c r="J537" i="8"/>
  <c r="I536" i="8"/>
  <c r="J530" i="8"/>
  <c r="J529" i="8"/>
  <c r="I529" i="8"/>
  <c r="J528" i="8"/>
  <c r="I528" i="8"/>
  <c r="J527" i="8"/>
  <c r="I527" i="8"/>
  <c r="J526" i="8"/>
  <c r="I526" i="8"/>
  <c r="J525" i="8"/>
  <c r="I525" i="8"/>
  <c r="J524" i="8"/>
  <c r="I524" i="8"/>
  <c r="J522" i="8"/>
  <c r="I521" i="8"/>
  <c r="J521" i="8" s="1"/>
  <c r="I520" i="8"/>
  <c r="J520" i="8" s="1"/>
  <c r="J519" i="8"/>
  <c r="J518" i="8"/>
  <c r="I518" i="8"/>
  <c r="J517" i="8"/>
  <c r="I517" i="8"/>
  <c r="J516" i="8"/>
  <c r="I516" i="8"/>
  <c r="J515" i="8"/>
  <c r="I515" i="8"/>
  <c r="J514" i="8"/>
  <c r="I513" i="8"/>
  <c r="J513" i="8" s="1"/>
  <c r="J512" i="8"/>
  <c r="J511" i="8"/>
  <c r="I511" i="8"/>
  <c r="J510" i="8"/>
  <c r="I509" i="8"/>
  <c r="J507" i="8"/>
  <c r="J506" i="8"/>
  <c r="I506" i="8"/>
  <c r="J505" i="8"/>
  <c r="I505" i="8"/>
  <c r="J500" i="8"/>
  <c r="I499" i="8"/>
  <c r="I496" i="8"/>
  <c r="I495" i="8"/>
  <c r="J494" i="8"/>
  <c r="I493" i="8"/>
  <c r="J491" i="8"/>
  <c r="J490" i="8"/>
  <c r="I490" i="8"/>
  <c r="J489" i="8"/>
  <c r="I489" i="8"/>
  <c r="J488" i="8"/>
  <c r="I487" i="8"/>
  <c r="J483" i="8"/>
  <c r="J482" i="8"/>
  <c r="I482" i="8"/>
  <c r="J481" i="8"/>
  <c r="I481" i="8"/>
  <c r="J480" i="8"/>
  <c r="I479" i="8"/>
  <c r="J477" i="8"/>
  <c r="I476" i="8"/>
  <c r="J476" i="8" s="1"/>
  <c r="J473" i="8"/>
  <c r="J472" i="8"/>
  <c r="I472" i="8"/>
  <c r="J471" i="8"/>
  <c r="I471" i="8"/>
  <c r="J470" i="8"/>
  <c r="I469" i="8"/>
  <c r="J469" i="8" s="1"/>
  <c r="I468" i="8"/>
  <c r="J468" i="8" s="1"/>
  <c r="J467" i="8"/>
  <c r="J466" i="8"/>
  <c r="I466" i="8"/>
  <c r="J465" i="8"/>
  <c r="I465" i="8"/>
  <c r="J464" i="8"/>
  <c r="I463" i="8"/>
  <c r="J463" i="8" s="1"/>
  <c r="I462" i="8"/>
  <c r="J462" i="8" s="1"/>
  <c r="J456" i="8"/>
  <c r="J455" i="8"/>
  <c r="I455" i="8"/>
  <c r="J454" i="8"/>
  <c r="I453" i="8"/>
  <c r="J452" i="8"/>
  <c r="I451" i="8"/>
  <c r="J451" i="8" s="1"/>
  <c r="J449" i="8"/>
  <c r="I448" i="8"/>
  <c r="J447" i="8"/>
  <c r="J446" i="8"/>
  <c r="I446" i="8"/>
  <c r="J444" i="8"/>
  <c r="I443" i="8"/>
  <c r="J443" i="8" s="1"/>
  <c r="J437" i="8"/>
  <c r="I436" i="8"/>
  <c r="J436" i="8" s="1"/>
  <c r="I435" i="8"/>
  <c r="J435" i="8" s="1"/>
  <c r="I434" i="8"/>
  <c r="J434" i="8" s="1"/>
  <c r="I433" i="8"/>
  <c r="J433" i="8" s="1"/>
  <c r="J432" i="8"/>
  <c r="I431" i="8"/>
  <c r="J431" i="8" s="1"/>
  <c r="J426" i="8"/>
  <c r="J425" i="8"/>
  <c r="I425" i="8"/>
  <c r="J424" i="8"/>
  <c r="I424" i="8"/>
  <c r="J423" i="8"/>
  <c r="I423" i="8"/>
  <c r="J422" i="8"/>
  <c r="I422" i="8"/>
  <c r="J421" i="8"/>
  <c r="I420" i="8"/>
  <c r="J420" i="8" s="1"/>
  <c r="I419" i="8"/>
  <c r="J419" i="8" s="1"/>
  <c r="J416" i="8"/>
  <c r="J415" i="8"/>
  <c r="I414" i="8"/>
  <c r="J414" i="8" s="1"/>
  <c r="I413" i="8"/>
  <c r="J413" i="8" s="1"/>
  <c r="J409" i="8"/>
  <c r="J408" i="8"/>
  <c r="I408" i="8"/>
  <c r="J407" i="8"/>
  <c r="I407" i="8"/>
  <c r="J406" i="8"/>
  <c r="I406" i="8"/>
  <c r="J405" i="8"/>
  <c r="I405" i="8"/>
  <c r="J404" i="8"/>
  <c r="I404" i="8"/>
  <c r="J402" i="8"/>
  <c r="I401" i="8"/>
  <c r="J401" i="8" s="1"/>
  <c r="I400" i="8"/>
  <c r="J400" i="8" s="1"/>
  <c r="J397" i="8"/>
  <c r="J396" i="8"/>
  <c r="I396" i="8"/>
  <c r="J395" i="8"/>
  <c r="I395" i="8"/>
  <c r="J394" i="8"/>
  <c r="I394" i="8"/>
  <c r="J393" i="8"/>
  <c r="I393" i="8"/>
  <c r="J392" i="8"/>
  <c r="I391" i="8"/>
  <c r="J391" i="8" s="1"/>
  <c r="I390" i="8"/>
  <c r="J390" i="8" s="1"/>
  <c r="J389" i="8"/>
  <c r="I388" i="8"/>
  <c r="J388" i="8" s="1"/>
  <c r="J386" i="8"/>
  <c r="I385" i="8"/>
  <c r="J385" i="8" s="1"/>
  <c r="J381" i="8"/>
  <c r="J380" i="8"/>
  <c r="I380" i="8"/>
  <c r="J379" i="8"/>
  <c r="I379" i="8"/>
  <c r="J378" i="8"/>
  <c r="I378" i="8"/>
  <c r="J377" i="8"/>
  <c r="I377" i="8"/>
  <c r="J376" i="8"/>
  <c r="I375" i="8"/>
  <c r="J375" i="8" s="1"/>
  <c r="J373" i="8"/>
  <c r="I372" i="8"/>
  <c r="J372" i="8" s="1"/>
  <c r="I371" i="8"/>
  <c r="J371" i="8" s="1"/>
  <c r="J370" i="8"/>
  <c r="I369" i="8"/>
  <c r="J369" i="8" s="1"/>
  <c r="I368" i="8"/>
  <c r="J368" i="8" s="1"/>
  <c r="J367" i="8"/>
  <c r="J366" i="8"/>
  <c r="I366" i="8"/>
  <c r="J365" i="8"/>
  <c r="I365" i="8"/>
  <c r="J364" i="8"/>
  <c r="I363" i="8"/>
  <c r="J363" i="8" s="1"/>
  <c r="I362" i="8"/>
  <c r="J361" i="8"/>
  <c r="J360" i="8"/>
  <c r="I360" i="8"/>
  <c r="J359" i="8"/>
  <c r="I359" i="8"/>
  <c r="J354" i="8"/>
  <c r="I353" i="8"/>
  <c r="J353" i="8" s="1"/>
  <c r="I352" i="8"/>
  <c r="J352" i="8" s="1"/>
  <c r="J349" i="8"/>
  <c r="J348" i="8"/>
  <c r="I348" i="8"/>
  <c r="J347" i="8"/>
  <c r="I347" i="8"/>
  <c r="J346" i="8"/>
  <c r="I346" i="8"/>
  <c r="J345" i="8"/>
  <c r="I345" i="8"/>
  <c r="J344" i="8"/>
  <c r="I343" i="8"/>
  <c r="I342" i="8"/>
  <c r="I338" i="8"/>
  <c r="I337" i="8"/>
  <c r="I336" i="8"/>
  <c r="I335" i="8"/>
  <c r="I333" i="8"/>
  <c r="I332" i="8"/>
  <c r="I330" i="8"/>
  <c r="I329" i="8"/>
  <c r="I316" i="8"/>
  <c r="I313" i="8"/>
  <c r="I312" i="8"/>
  <c r="I307" i="8"/>
  <c r="I306" i="8" s="1"/>
  <c r="I303" i="8"/>
  <c r="I302" i="8" s="1"/>
  <c r="I300" i="8"/>
  <c r="I295" i="8"/>
  <c r="I294" i="8" s="1"/>
  <c r="I293" i="8" s="1"/>
  <c r="I292" i="8" s="1"/>
  <c r="I291" i="8" s="1"/>
  <c r="I282" i="8"/>
  <c r="I277" i="8"/>
  <c r="I276" i="8" s="1"/>
  <c r="I275" i="8" s="1"/>
  <c r="I274" i="8" s="1"/>
  <c r="I273" i="8" s="1"/>
  <c r="I271" i="8"/>
  <c r="I264" i="8"/>
  <c r="I263" i="8" s="1"/>
  <c r="I262" i="8" s="1"/>
  <c r="I261" i="8" s="1"/>
  <c r="I259" i="8"/>
  <c r="I254" i="8"/>
  <c r="I253" i="8" s="1"/>
  <c r="I252" i="8" s="1"/>
  <c r="I251" i="8" s="1"/>
  <c r="I249" i="8"/>
  <c r="I244" i="8"/>
  <c r="I243" i="8" s="1"/>
  <c r="I242" i="8" s="1"/>
  <c r="I241" i="8" s="1"/>
  <c r="I238" i="8"/>
  <c r="I235" i="8"/>
  <c r="I234" i="8"/>
  <c r="I232" i="8"/>
  <c r="I229" i="8"/>
  <c r="I228" i="8"/>
  <c r="I226" i="8"/>
  <c r="I223" i="8"/>
  <c r="I222" i="8"/>
  <c r="I217" i="8"/>
  <c r="I215" i="8"/>
  <c r="I209" i="8"/>
  <c r="I203" i="8"/>
  <c r="I201" i="8"/>
  <c r="I200" i="8"/>
  <c r="I194" i="8"/>
  <c r="I193" i="8" s="1"/>
  <c r="I192" i="8" s="1"/>
  <c r="I191" i="8" s="1"/>
  <c r="I189" i="8"/>
  <c r="I188" i="8" s="1"/>
  <c r="I184" i="8"/>
  <c r="I183" i="8" s="1"/>
  <c r="I182" i="8" s="1"/>
  <c r="I181" i="8" s="1"/>
  <c r="I179" i="8"/>
  <c r="I178" i="8" s="1"/>
  <c r="I174" i="8"/>
  <c r="I167" i="8"/>
  <c r="I165" i="8"/>
  <c r="I163" i="8"/>
  <c r="I162" i="8"/>
  <c r="I158" i="8"/>
  <c r="I157" i="8"/>
  <c r="I155" i="8"/>
  <c r="I154" i="8"/>
  <c r="I152" i="8"/>
  <c r="I151" i="8"/>
  <c r="I144" i="8"/>
  <c r="I137" i="8"/>
  <c r="I136" i="8"/>
  <c r="I134" i="8"/>
  <c r="I133" i="8"/>
  <c r="I131" i="8"/>
  <c r="I130" i="8"/>
  <c r="I128" i="8"/>
  <c r="I126" i="8"/>
  <c r="I122" i="8"/>
  <c r="I120" i="8"/>
  <c r="I115" i="8"/>
  <c r="I110" i="8"/>
  <c r="I109" i="8" s="1"/>
  <c r="I108" i="8" s="1"/>
  <c r="I107" i="8" s="1"/>
  <c r="I105" i="8"/>
  <c r="I100" i="8"/>
  <c r="I99" i="8" s="1"/>
  <c r="I98" i="8" s="1"/>
  <c r="I97" i="8" s="1"/>
  <c r="I95" i="8"/>
  <c r="I93" i="8"/>
  <c r="I88" i="8"/>
  <c r="I87" i="8" s="1"/>
  <c r="I81" i="8"/>
  <c r="I80" i="8" s="1"/>
  <c r="I79" i="8" s="1"/>
  <c r="I78" i="8" s="1"/>
  <c r="I76" i="8"/>
  <c r="I75" i="8" s="1"/>
  <c r="I70" i="8"/>
  <c r="I68" i="8"/>
  <c r="I66" i="8"/>
  <c r="I63" i="8"/>
  <c r="I62" i="8"/>
  <c r="I59" i="8"/>
  <c r="I57" i="8"/>
  <c r="I55" i="8"/>
  <c r="I52" i="8"/>
  <c r="I51" i="8"/>
  <c r="I46" i="8"/>
  <c r="I45" i="8" s="1"/>
  <c r="I44" i="8" s="1"/>
  <c r="I43" i="8" s="1"/>
  <c r="I42" i="8" s="1"/>
  <c r="I40" i="8"/>
  <c r="I38" i="8"/>
  <c r="I36" i="8"/>
  <c r="I33" i="8"/>
  <c r="I32" i="8"/>
  <c r="I27" i="8"/>
  <c r="I25" i="8"/>
  <c r="I22" i="8"/>
  <c r="I21" i="8"/>
  <c r="I16" i="8"/>
  <c r="I15" i="8"/>
  <c r="I13" i="8"/>
  <c r="I12" i="8"/>
  <c r="I11" i="8"/>
  <c r="I10" i="8"/>
  <c r="I9" i="8"/>
  <c r="J9" i="8" s="1"/>
  <c r="I306" i="36" l="1"/>
  <c r="G305" i="36"/>
  <c r="G277" i="36" s="1"/>
  <c r="I581" i="36"/>
  <c r="K582" i="36"/>
  <c r="K581" i="36" s="1"/>
  <c r="K676" i="36"/>
  <c r="K675" i="36" s="1"/>
  <c r="I675" i="36"/>
  <c r="K561" i="36"/>
  <c r="K560" i="36" s="1"/>
  <c r="I560" i="36"/>
  <c r="G207" i="36"/>
  <c r="I208" i="36"/>
  <c r="I711" i="36"/>
  <c r="K712" i="36"/>
  <c r="K711" i="36" s="1"/>
  <c r="I92" i="36"/>
  <c r="G91" i="36"/>
  <c r="I131" i="36"/>
  <c r="K167" i="36"/>
  <c r="K131" i="36" s="1"/>
  <c r="G675" i="36"/>
  <c r="I182" i="36"/>
  <c r="K201" i="36"/>
  <c r="K182" i="36" s="1"/>
  <c r="I265" i="36"/>
  <c r="G232" i="36"/>
  <c r="H355" i="36"/>
  <c r="H354" i="36" s="1"/>
  <c r="H772" i="36" s="1"/>
  <c r="I356" i="36"/>
  <c r="G520" i="36"/>
  <c r="I521" i="36"/>
  <c r="G366" i="36"/>
  <c r="I367" i="36"/>
  <c r="I668" i="36"/>
  <c r="K669" i="36"/>
  <c r="K668" i="36" s="1"/>
  <c r="I734" i="36"/>
  <c r="I733" i="36" s="1"/>
  <c r="K735" i="36"/>
  <c r="K734" i="36" s="1"/>
  <c r="K733" i="36" s="1"/>
  <c r="G385" i="36"/>
  <c r="I386" i="36"/>
  <c r="G651" i="36"/>
  <c r="G559" i="36" s="1"/>
  <c r="I652" i="36"/>
  <c r="I394" i="36"/>
  <c r="G393" i="36"/>
  <c r="I725" i="36"/>
  <c r="K726" i="36"/>
  <c r="K725" i="36" s="1"/>
  <c r="I801" i="12"/>
  <c r="I800" i="12" s="1"/>
  <c r="I284" i="8"/>
  <c r="J284" i="8" s="1"/>
  <c r="I804" i="12"/>
  <c r="J804" i="12" s="1"/>
  <c r="J805" i="12"/>
  <c r="J806" i="12"/>
  <c r="I799" i="12"/>
  <c r="J799" i="12" s="1"/>
  <c r="J800" i="12"/>
  <c r="J801" i="12"/>
  <c r="I618" i="12"/>
  <c r="J619" i="12"/>
  <c r="J620" i="12"/>
  <c r="J618" i="12"/>
  <c r="I617" i="12"/>
  <c r="J617" i="12" s="1"/>
  <c r="I492" i="12"/>
  <c r="I491" i="12" s="1"/>
  <c r="I374" i="8"/>
  <c r="J374" i="8" s="1"/>
  <c r="I387" i="8"/>
  <c r="J387" i="8" s="1"/>
  <c r="I384" i="8"/>
  <c r="J384" i="8" s="1"/>
  <c r="I319" i="8"/>
  <c r="I318" i="8" s="1"/>
  <c r="J318" i="8" s="1"/>
  <c r="J320" i="8"/>
  <c r="J321" i="8"/>
  <c r="I281" i="8"/>
  <c r="I280" i="8" s="1"/>
  <c r="I74" i="8"/>
  <c r="I86" i="8"/>
  <c r="I104" i="8"/>
  <c r="I114" i="8"/>
  <c r="I143" i="8"/>
  <c r="I173" i="8"/>
  <c r="I177" i="8"/>
  <c r="I248" i="8"/>
  <c r="I258" i="8"/>
  <c r="I270" i="8"/>
  <c r="I35" i="8"/>
  <c r="I89" i="12"/>
  <c r="I121" i="12"/>
  <c r="I19" i="12"/>
  <c r="I46" i="12"/>
  <c r="I50" i="12"/>
  <c r="I62" i="12"/>
  <c r="I97" i="12"/>
  <c r="I319" i="12"/>
  <c r="I349" i="12"/>
  <c r="I361" i="12"/>
  <c r="I368" i="12"/>
  <c r="I387" i="12"/>
  <c r="I438" i="12"/>
  <c r="I751" i="12"/>
  <c r="I771" i="12"/>
  <c r="I791" i="12"/>
  <c r="I141" i="12"/>
  <c r="I162" i="12"/>
  <c r="I173" i="12"/>
  <c r="I199" i="12"/>
  <c r="I207" i="12"/>
  <c r="I221" i="12"/>
  <c r="I231" i="12"/>
  <c r="I243" i="12"/>
  <c r="I269" i="12"/>
  <c r="I279" i="12"/>
  <c r="I296" i="12"/>
  <c r="I308" i="12"/>
  <c r="I336" i="12"/>
  <c r="I355" i="12"/>
  <c r="I354" i="12" s="1"/>
  <c r="I560" i="12"/>
  <c r="I556" i="12" s="1"/>
  <c r="I574" i="12"/>
  <c r="I588" i="12"/>
  <c r="I587" i="12" s="1"/>
  <c r="I602" i="12"/>
  <c r="I741" i="12"/>
  <c r="I740" i="12" s="1"/>
  <c r="I761" i="12"/>
  <c r="I781" i="12"/>
  <c r="I780" i="12" s="1"/>
  <c r="I840" i="12"/>
  <c r="I643" i="12"/>
  <c r="I698" i="12"/>
  <c r="I697" i="12" s="1"/>
  <c r="I849" i="12"/>
  <c r="I848" i="12" s="1"/>
  <c r="I853" i="12"/>
  <c r="I859" i="12"/>
  <c r="I858" i="12" s="1"/>
  <c r="I634" i="12"/>
  <c r="I344" i="12"/>
  <c r="I250" i="12"/>
  <c r="I195" i="12"/>
  <c r="I185" i="12"/>
  <c r="I154" i="12"/>
  <c r="I131" i="12"/>
  <c r="I110" i="12"/>
  <c r="I71" i="12"/>
  <c r="I40" i="12"/>
  <c r="I29" i="12"/>
  <c r="I469" i="12"/>
  <c r="I476" i="12"/>
  <c r="I526" i="12"/>
  <c r="I659" i="12"/>
  <c r="I674" i="12"/>
  <c r="I681" i="12"/>
  <c r="I723" i="12"/>
  <c r="I750" i="12"/>
  <c r="I770" i="12"/>
  <c r="I790" i="12"/>
  <c r="I812" i="12"/>
  <c r="I839" i="12"/>
  <c r="I80" i="12"/>
  <c r="I286" i="12"/>
  <c r="I324" i="12"/>
  <c r="I327" i="12"/>
  <c r="I372" i="12"/>
  <c r="I379" i="12"/>
  <c r="I412" i="12"/>
  <c r="I426" i="12"/>
  <c r="I435" i="12"/>
  <c r="I448" i="12"/>
  <c r="I454" i="12"/>
  <c r="I464" i="12"/>
  <c r="I490" i="12"/>
  <c r="I505" i="12"/>
  <c r="I519" i="12"/>
  <c r="I541" i="12"/>
  <c r="I553" i="12"/>
  <c r="I613" i="12"/>
  <c r="I654" i="12"/>
  <c r="I668" i="12"/>
  <c r="I713" i="12"/>
  <c r="I760" i="12"/>
  <c r="I829" i="12"/>
  <c r="I687" i="12"/>
  <c r="I703" i="12"/>
  <c r="I729" i="12"/>
  <c r="I818" i="12"/>
  <c r="I161" i="8"/>
  <c r="I328" i="8"/>
  <c r="J362" i="8"/>
  <c r="I358" i="8"/>
  <c r="J448" i="8"/>
  <c r="I445" i="8"/>
  <c r="J445" i="8" s="1"/>
  <c r="J453" i="8"/>
  <c r="I450" i="8"/>
  <c r="J450" i="8" s="1"/>
  <c r="J479" i="8"/>
  <c r="I478" i="8"/>
  <c r="J478" i="8" s="1"/>
  <c r="J487" i="8"/>
  <c r="I486" i="8"/>
  <c r="J499" i="8"/>
  <c r="I498" i="8"/>
  <c r="J498" i="8" s="1"/>
  <c r="I580" i="8"/>
  <c r="J593" i="8"/>
  <c r="I592" i="8"/>
  <c r="J592" i="8" s="1"/>
  <c r="J655" i="8"/>
  <c r="I654" i="8"/>
  <c r="I24" i="8"/>
  <c r="I54" i="8"/>
  <c r="I65" i="8"/>
  <c r="I92" i="8"/>
  <c r="I119" i="8"/>
  <c r="I125" i="8"/>
  <c r="I150" i="8"/>
  <c r="I187" i="8"/>
  <c r="I199" i="8"/>
  <c r="I208" i="8"/>
  <c r="I214" i="8"/>
  <c r="I225" i="8"/>
  <c r="I231" i="8"/>
  <c r="I237" i="8"/>
  <c r="I247" i="8"/>
  <c r="I257" i="8"/>
  <c r="I269" i="8"/>
  <c r="I299" i="8"/>
  <c r="I305" i="8"/>
  <c r="I315" i="8"/>
  <c r="I341" i="8"/>
  <c r="I351" i="8"/>
  <c r="I383" i="8"/>
  <c r="I399" i="8"/>
  <c r="I412" i="8"/>
  <c r="I418" i="8"/>
  <c r="I430" i="8"/>
  <c r="I442" i="8"/>
  <c r="I461" i="8"/>
  <c r="I475" i="8"/>
  <c r="J493" i="8"/>
  <c r="I492" i="8"/>
  <c r="J492" i="8" s="1"/>
  <c r="J509" i="8"/>
  <c r="I508" i="8"/>
  <c r="J536" i="8"/>
  <c r="I535" i="8"/>
  <c r="J544" i="8"/>
  <c r="I543" i="8"/>
  <c r="J553" i="8"/>
  <c r="I552" i="8"/>
  <c r="J565" i="8"/>
  <c r="I564" i="8"/>
  <c r="J586" i="8"/>
  <c r="I585" i="8"/>
  <c r="J585" i="8" s="1"/>
  <c r="J617" i="8"/>
  <c r="I616" i="8"/>
  <c r="J631" i="8"/>
  <c r="I630" i="8"/>
  <c r="J641" i="8"/>
  <c r="I640" i="8"/>
  <c r="J647" i="8"/>
  <c r="I646" i="8"/>
  <c r="J601" i="8"/>
  <c r="I598" i="8"/>
  <c r="J598" i="8" s="1"/>
  <c r="J606" i="8"/>
  <c r="I603" i="8"/>
  <c r="F58" i="4"/>
  <c r="F47" i="4"/>
  <c r="F34" i="4"/>
  <c r="F27" i="4"/>
  <c r="F25" i="4"/>
  <c r="F20" i="4"/>
  <c r="F17" i="4"/>
  <c r="F12" i="4"/>
  <c r="F9" i="4"/>
  <c r="I393" i="36" l="1"/>
  <c r="K394" i="36"/>
  <c r="K393" i="36" s="1"/>
  <c r="G354" i="36"/>
  <c r="I710" i="36"/>
  <c r="K559" i="36"/>
  <c r="K386" i="36"/>
  <c r="K385" i="36" s="1"/>
  <c r="I385" i="36"/>
  <c r="K521" i="36"/>
  <c r="K520" i="36" s="1"/>
  <c r="I520" i="36"/>
  <c r="G7" i="36"/>
  <c r="G772" i="36" s="1"/>
  <c r="I207" i="36"/>
  <c r="K208" i="36"/>
  <c r="K207" i="36" s="1"/>
  <c r="K265" i="36"/>
  <c r="K232" i="36" s="1"/>
  <c r="I232" i="36"/>
  <c r="K92" i="36"/>
  <c r="K91" i="36" s="1"/>
  <c r="I91" i="36"/>
  <c r="I7" i="36" s="1"/>
  <c r="I651" i="36"/>
  <c r="I559" i="36" s="1"/>
  <c r="K652" i="36"/>
  <c r="K651" i="36" s="1"/>
  <c r="K367" i="36"/>
  <c r="K366" i="36" s="1"/>
  <c r="I366" i="36"/>
  <c r="I355" i="36"/>
  <c r="K356" i="36"/>
  <c r="K355" i="36" s="1"/>
  <c r="K710" i="36"/>
  <c r="K306" i="36"/>
  <c r="K305" i="36" s="1"/>
  <c r="K277" i="36" s="1"/>
  <c r="I305" i="36"/>
  <c r="I277" i="36" s="1"/>
  <c r="J319" i="8"/>
  <c r="I176" i="8"/>
  <c r="I172" i="8"/>
  <c r="I113" i="8"/>
  <c r="I279" i="8"/>
  <c r="I142" i="8"/>
  <c r="I103" i="8"/>
  <c r="I85" i="8"/>
  <c r="I73" i="8"/>
  <c r="I31" i="8"/>
  <c r="I307" i="12"/>
  <c r="I295" i="12"/>
  <c r="I278" i="12"/>
  <c r="I230" i="12"/>
  <c r="I206" i="12"/>
  <c r="I198" i="12"/>
  <c r="I172" i="12"/>
  <c r="I61" i="12"/>
  <c r="I49" i="12"/>
  <c r="I45" i="12"/>
  <c r="I120" i="12"/>
  <c r="I88" i="12"/>
  <c r="I642" i="12"/>
  <c r="I641" i="12" s="1"/>
  <c r="I601" i="12"/>
  <c r="I600" i="12" s="1"/>
  <c r="I573" i="12"/>
  <c r="I572" i="12" s="1"/>
  <c r="I386" i="12"/>
  <c r="I385" i="12" s="1"/>
  <c r="I852" i="12"/>
  <c r="I268" i="12"/>
  <c r="I242" i="12"/>
  <c r="I220" i="12"/>
  <c r="I161" i="12"/>
  <c r="I140" i="12"/>
  <c r="I367" i="12"/>
  <c r="I360" i="12"/>
  <c r="I348" i="12"/>
  <c r="I318" i="12"/>
  <c r="I96" i="12"/>
  <c r="I18" i="12"/>
  <c r="I633" i="12"/>
  <c r="I632" i="12" s="1"/>
  <c r="I353" i="12"/>
  <c r="I343" i="12"/>
  <c r="I249" i="12"/>
  <c r="I194" i="12"/>
  <c r="I184" i="12"/>
  <c r="I153" i="12"/>
  <c r="I130" i="12"/>
  <c r="I109" i="12"/>
  <c r="I70" i="12"/>
  <c r="I39" i="12"/>
  <c r="I28" i="12"/>
  <c r="I712" i="12"/>
  <c r="I612" i="12"/>
  <c r="I586" i="12"/>
  <c r="I552" i="12"/>
  <c r="I518" i="12"/>
  <c r="I489" i="12"/>
  <c r="I453" i="12"/>
  <c r="I434" i="12"/>
  <c r="I411" i="12"/>
  <c r="I378" i="12"/>
  <c r="I857" i="12"/>
  <c r="I811" i="12"/>
  <c r="I789" i="12"/>
  <c r="I769" i="12"/>
  <c r="I749" i="12"/>
  <c r="I722" i="12"/>
  <c r="I673" i="12"/>
  <c r="I658" i="12"/>
  <c r="I525" i="12"/>
  <c r="I475" i="12"/>
  <c r="I468" i="12"/>
  <c r="I817" i="12"/>
  <c r="I728" i="12"/>
  <c r="I702" i="12"/>
  <c r="I686" i="12"/>
  <c r="I847" i="12"/>
  <c r="I828" i="12"/>
  <c r="I779" i="12"/>
  <c r="I759" i="12"/>
  <c r="I739" i="12"/>
  <c r="I653" i="12"/>
  <c r="I540" i="12"/>
  <c r="I504" i="12"/>
  <c r="I463" i="12"/>
  <c r="I425" i="12"/>
  <c r="I371" i="12"/>
  <c r="I326" i="12"/>
  <c r="I285" i="12"/>
  <c r="I79" i="12"/>
  <c r="I160" i="8"/>
  <c r="J461" i="8"/>
  <c r="J430" i="8"/>
  <c r="I429" i="8"/>
  <c r="J412" i="8"/>
  <c r="I411" i="8"/>
  <c r="J411" i="8" s="1"/>
  <c r="J383" i="8"/>
  <c r="I382" i="8"/>
  <c r="J382" i="8" s="1"/>
  <c r="I340" i="8"/>
  <c r="I256" i="8"/>
  <c r="I221" i="8"/>
  <c r="I198" i="8"/>
  <c r="I124" i="8"/>
  <c r="I91" i="8"/>
  <c r="I50" i="8"/>
  <c r="I20" i="8"/>
  <c r="I597" i="8"/>
  <c r="J646" i="8"/>
  <c r="I645" i="8"/>
  <c r="J640" i="8"/>
  <c r="I639" i="8"/>
  <c r="J630" i="8"/>
  <c r="I629" i="8"/>
  <c r="J616" i="8"/>
  <c r="I615" i="8"/>
  <c r="J564" i="8"/>
  <c r="I563" i="8"/>
  <c r="J552" i="8"/>
  <c r="I547" i="8"/>
  <c r="J543" i="8"/>
  <c r="I539" i="8"/>
  <c r="J535" i="8"/>
  <c r="I534" i="8"/>
  <c r="J508" i="8"/>
  <c r="I504" i="8"/>
  <c r="J475" i="8"/>
  <c r="I474" i="8"/>
  <c r="J474" i="8" s="1"/>
  <c r="J442" i="8"/>
  <c r="I441" i="8"/>
  <c r="J418" i="8"/>
  <c r="I417" i="8"/>
  <c r="J399" i="8"/>
  <c r="I398" i="8"/>
  <c r="J398" i="8" s="1"/>
  <c r="J351" i="8"/>
  <c r="I350" i="8"/>
  <c r="J350" i="8" s="1"/>
  <c r="I311" i="8"/>
  <c r="I298" i="8"/>
  <c r="I268" i="8"/>
  <c r="I246" i="8"/>
  <c r="I213" i="8"/>
  <c r="I207" i="8"/>
  <c r="I186" i="8"/>
  <c r="I149" i="8"/>
  <c r="I118" i="8"/>
  <c r="I61" i="8"/>
  <c r="I30" i="8"/>
  <c r="I653" i="8"/>
  <c r="I579" i="8"/>
  <c r="J486" i="8"/>
  <c r="I485" i="8"/>
  <c r="I357" i="8"/>
  <c r="J358" i="8"/>
  <c r="I327" i="8"/>
  <c r="F8" i="4"/>
  <c r="F33" i="4"/>
  <c r="F32" i="4" s="1"/>
  <c r="F7" i="4" s="1"/>
  <c r="D36" i="30"/>
  <c r="E36" i="30"/>
  <c r="D37" i="30"/>
  <c r="E37" i="30"/>
  <c r="D35" i="30"/>
  <c r="E35" i="30"/>
  <c r="C35" i="30"/>
  <c r="D28" i="30"/>
  <c r="D27" i="30" s="1"/>
  <c r="E28" i="30"/>
  <c r="E27" i="30" s="1"/>
  <c r="D29" i="30"/>
  <c r="E29" i="30"/>
  <c r="D25" i="30"/>
  <c r="D24" i="30" s="1"/>
  <c r="D23" i="30" s="1"/>
  <c r="D20" i="30"/>
  <c r="E20" i="30"/>
  <c r="E18" i="30"/>
  <c r="D18" i="30"/>
  <c r="D15" i="30"/>
  <c r="E15" i="30"/>
  <c r="D16" i="30"/>
  <c r="E16" i="30"/>
  <c r="D14" i="30"/>
  <c r="D12" i="30"/>
  <c r="D11" i="30" s="1"/>
  <c r="E12" i="30"/>
  <c r="E11" i="30" s="1"/>
  <c r="D9" i="30"/>
  <c r="E9" i="30"/>
  <c r="C9" i="30"/>
  <c r="E10" i="30"/>
  <c r="E13" i="30"/>
  <c r="E17" i="30"/>
  <c r="E19" i="30"/>
  <c r="E21" i="30"/>
  <c r="E25" i="30"/>
  <c r="E24" i="30" s="1"/>
  <c r="E23" i="30" s="1"/>
  <c r="E30" i="30"/>
  <c r="E31" i="30"/>
  <c r="E32" i="30"/>
  <c r="E33" i="30"/>
  <c r="E34" i="30"/>
  <c r="E38" i="30"/>
  <c r="K7" i="36" l="1"/>
  <c r="I354" i="36"/>
  <c r="I772" i="36"/>
  <c r="K354" i="36"/>
  <c r="I711" i="12"/>
  <c r="I72" i="8"/>
  <c r="I102" i="8"/>
  <c r="I141" i="8"/>
  <c r="I112" i="8"/>
  <c r="I171" i="8"/>
  <c r="I95" i="12"/>
  <c r="I317" i="12"/>
  <c r="I359" i="12"/>
  <c r="I160" i="12"/>
  <c r="I219" i="12"/>
  <c r="I241" i="12"/>
  <c r="I267" i="12"/>
  <c r="I87" i="12"/>
  <c r="I114" i="12"/>
  <c r="I113" i="12" s="1"/>
  <c r="I44" i="12"/>
  <c r="I38" i="12" s="1"/>
  <c r="I171" i="12"/>
  <c r="I205" i="12"/>
  <c r="I229" i="12"/>
  <c r="I277" i="12"/>
  <c r="I294" i="12"/>
  <c r="I306" i="12"/>
  <c r="I347" i="12"/>
  <c r="I342" i="12"/>
  <c r="I248" i="12"/>
  <c r="I193" i="12"/>
  <c r="I183" i="12"/>
  <c r="I152" i="12"/>
  <c r="I108" i="12"/>
  <c r="I69" i="12"/>
  <c r="I17" i="12"/>
  <c r="I78" i="12"/>
  <c r="I284" i="12"/>
  <c r="I685" i="12"/>
  <c r="I701" i="12"/>
  <c r="I727" i="12"/>
  <c r="I816" i="12"/>
  <c r="I672" i="12"/>
  <c r="I810" i="12"/>
  <c r="I377" i="12"/>
  <c r="I410" i="12"/>
  <c r="I433" i="12"/>
  <c r="I452" i="12"/>
  <c r="I517" i="12"/>
  <c r="I551" i="12"/>
  <c r="I585" i="12"/>
  <c r="I606" i="12"/>
  <c r="I605" i="12" s="1"/>
  <c r="I640" i="12"/>
  <c r="I366" i="12"/>
  <c r="I384" i="12"/>
  <c r="I424" i="12"/>
  <c r="I462" i="12"/>
  <c r="I503" i="12"/>
  <c r="I539" i="12"/>
  <c r="I571" i="12"/>
  <c r="I599" i="12"/>
  <c r="I631" i="12"/>
  <c r="I630" i="12" s="1"/>
  <c r="I652" i="12"/>
  <c r="I467" i="12"/>
  <c r="I474" i="12"/>
  <c r="I524" i="12"/>
  <c r="I657" i="12"/>
  <c r="I484" i="8"/>
  <c r="I578" i="8"/>
  <c r="I206" i="8"/>
  <c r="I240" i="8"/>
  <c r="I267" i="8"/>
  <c r="I297" i="8"/>
  <c r="I310" i="8"/>
  <c r="J417" i="8"/>
  <c r="I410" i="8"/>
  <c r="J441" i="8"/>
  <c r="I440" i="8"/>
  <c r="I503" i="8"/>
  <c r="J504" i="8"/>
  <c r="J534" i="8"/>
  <c r="I533" i="8"/>
  <c r="I538" i="8"/>
  <c r="J538" i="8" s="1"/>
  <c r="J539" i="8"/>
  <c r="I546" i="8"/>
  <c r="J546" i="8" s="1"/>
  <c r="J547" i="8"/>
  <c r="J563" i="8"/>
  <c r="I562" i="8"/>
  <c r="J615" i="8"/>
  <c r="I609" i="8"/>
  <c r="J629" i="8"/>
  <c r="I628" i="8"/>
  <c r="J639" i="8"/>
  <c r="I638" i="8"/>
  <c r="J645" i="8"/>
  <c r="I644" i="8"/>
  <c r="J644" i="8" s="1"/>
  <c r="I19" i="8"/>
  <c r="I49" i="8"/>
  <c r="I220" i="8"/>
  <c r="J429" i="8"/>
  <c r="I428" i="8"/>
  <c r="I460" i="8"/>
  <c r="I326" i="8"/>
  <c r="I325" i="8"/>
  <c r="I356" i="8"/>
  <c r="J357" i="8"/>
  <c r="I29" i="8"/>
  <c r="I117" i="8"/>
  <c r="I148" i="8"/>
  <c r="I212" i="8"/>
  <c r="I596" i="8"/>
  <c r="I90" i="8"/>
  <c r="E22" i="30"/>
  <c r="D22" i="30"/>
  <c r="E14" i="30"/>
  <c r="E8" i="30"/>
  <c r="D8" i="30"/>
  <c r="H376" i="12"/>
  <c r="J376" i="12" s="1"/>
  <c r="G375" i="12"/>
  <c r="F375" i="12"/>
  <c r="G373" i="12"/>
  <c r="G372" i="12" s="1"/>
  <c r="G371" i="12" s="1"/>
  <c r="H374" i="12"/>
  <c r="J374" i="12" s="1"/>
  <c r="F373" i="12"/>
  <c r="F372" i="12" s="1"/>
  <c r="F371" i="12" s="1"/>
  <c r="H370" i="12"/>
  <c r="J370" i="12" s="1"/>
  <c r="G369" i="12"/>
  <c r="G368" i="12" s="1"/>
  <c r="G367" i="12" s="1"/>
  <c r="F369" i="12"/>
  <c r="F368" i="12" s="1"/>
  <c r="F367" i="12" s="1"/>
  <c r="F366" i="12" s="1"/>
  <c r="H363" i="12"/>
  <c r="J363" i="12" s="1"/>
  <c r="G362" i="12"/>
  <c r="G361" i="12" s="1"/>
  <c r="G360" i="12" s="1"/>
  <c r="G359" i="12" s="1"/>
  <c r="G358" i="12" s="1"/>
  <c r="F362" i="12"/>
  <c r="F361" i="12" s="1"/>
  <c r="F360" i="12" s="1"/>
  <c r="F359" i="12" s="1"/>
  <c r="F358" i="12" s="1"/>
  <c r="H352" i="12"/>
  <c r="J352" i="12" s="1"/>
  <c r="G351" i="12"/>
  <c r="G350" i="12" s="1"/>
  <c r="G349" i="12" s="1"/>
  <c r="G348" i="12" s="1"/>
  <c r="F351" i="12"/>
  <c r="F350" i="12" s="1"/>
  <c r="F349" i="12" s="1"/>
  <c r="F348" i="12" s="1"/>
  <c r="H346" i="12"/>
  <c r="J346" i="12" s="1"/>
  <c r="G345" i="12"/>
  <c r="G344" i="12" s="1"/>
  <c r="G343" i="12" s="1"/>
  <c r="G342" i="12" s="1"/>
  <c r="F345" i="12"/>
  <c r="K772" i="36" l="1"/>
  <c r="I266" i="8"/>
  <c r="H358" i="12"/>
  <c r="H345" i="12"/>
  <c r="J345" i="12" s="1"/>
  <c r="H375" i="12"/>
  <c r="J375" i="12" s="1"/>
  <c r="I16" i="12"/>
  <c r="H348" i="12"/>
  <c r="J348" i="12" s="1"/>
  <c r="I170" i="8"/>
  <c r="I169" i="8" s="1"/>
  <c r="I140" i="8"/>
  <c r="H351" i="12"/>
  <c r="J351" i="12" s="1"/>
  <c r="H362" i="12"/>
  <c r="J362" i="12" s="1"/>
  <c r="H368" i="12"/>
  <c r="J368" i="12" s="1"/>
  <c r="H373" i="12"/>
  <c r="J373" i="12" s="1"/>
  <c r="I305" i="12"/>
  <c r="I293" i="12"/>
  <c r="I204" i="12"/>
  <c r="I358" i="12"/>
  <c r="J358" i="12" s="1"/>
  <c r="H359" i="12"/>
  <c r="J359" i="12" s="1"/>
  <c r="H369" i="12"/>
  <c r="J369" i="12" s="1"/>
  <c r="H367" i="12"/>
  <c r="J367" i="12" s="1"/>
  <c r="I86" i="12"/>
  <c r="I266" i="12"/>
  <c r="I218" i="12"/>
  <c r="I159" i="12"/>
  <c r="I94" i="12"/>
  <c r="I235" i="12"/>
  <c r="I177" i="12"/>
  <c r="I151" i="12"/>
  <c r="I102" i="12"/>
  <c r="I523" i="12"/>
  <c r="I516" i="12" s="1"/>
  <c r="I584" i="12"/>
  <c r="I550" i="12"/>
  <c r="I809" i="12"/>
  <c r="I667" i="12"/>
  <c r="I666" i="12" s="1"/>
  <c r="I651" i="12"/>
  <c r="I639" i="12" s="1"/>
  <c r="I598" i="12"/>
  <c r="I570" i="12"/>
  <c r="I532" i="12"/>
  <c r="I531" i="12" s="1"/>
  <c r="I496" i="12"/>
  <c r="I488" i="12" s="1"/>
  <c r="I423" i="12"/>
  <c r="I422" i="12" s="1"/>
  <c r="I432" i="12"/>
  <c r="I409" i="12"/>
  <c r="I365" i="12"/>
  <c r="I815" i="12"/>
  <c r="I696" i="12"/>
  <c r="I680" i="12"/>
  <c r="I283" i="12"/>
  <c r="I60" i="12"/>
  <c r="I59" i="12" s="1"/>
  <c r="J428" i="8"/>
  <c r="I427" i="8"/>
  <c r="J427" i="8" s="1"/>
  <c r="I48" i="8"/>
  <c r="I18" i="8"/>
  <c r="J638" i="8"/>
  <c r="I637" i="8"/>
  <c r="J628" i="8"/>
  <c r="I627" i="8"/>
  <c r="I608" i="8"/>
  <c r="J608" i="8" s="1"/>
  <c r="J609" i="8"/>
  <c r="J562" i="8"/>
  <c r="I561" i="8"/>
  <c r="J561" i="8" s="1"/>
  <c r="J533" i="8"/>
  <c r="I532" i="8"/>
  <c r="J440" i="8"/>
  <c r="I439" i="8"/>
  <c r="J410" i="8"/>
  <c r="I403" i="8"/>
  <c r="J403" i="8" s="1"/>
  <c r="I290" i="8"/>
  <c r="I205" i="8"/>
  <c r="I577" i="8"/>
  <c r="I84" i="8"/>
  <c r="I211" i="8"/>
  <c r="I147" i="8"/>
  <c r="I355" i="8"/>
  <c r="J355" i="8" s="1"/>
  <c r="J356" i="8"/>
  <c r="J460" i="8"/>
  <c r="I459" i="8"/>
  <c r="I219" i="8"/>
  <c r="I502" i="8"/>
  <c r="J503" i="8"/>
  <c r="I309" i="8"/>
  <c r="D7" i="30"/>
  <c r="E7" i="30"/>
  <c r="H371" i="12"/>
  <c r="J371" i="12" s="1"/>
  <c r="G366" i="12"/>
  <c r="H366" i="12" s="1"/>
  <c r="J366" i="12" s="1"/>
  <c r="H372" i="12"/>
  <c r="J372" i="12" s="1"/>
  <c r="G324" i="12"/>
  <c r="H350" i="12"/>
  <c r="J350" i="12" s="1"/>
  <c r="H361" i="12"/>
  <c r="J361" i="12" s="1"/>
  <c r="F344" i="12"/>
  <c r="F343" i="12" s="1"/>
  <c r="F342" i="12" s="1"/>
  <c r="H342" i="12" s="1"/>
  <c r="J342" i="12" s="1"/>
  <c r="H349" i="12"/>
  <c r="J349" i="12" s="1"/>
  <c r="H360" i="12"/>
  <c r="J360" i="12" s="1"/>
  <c r="H32" i="12"/>
  <c r="J32" i="12" s="1"/>
  <c r="G469" i="8"/>
  <c r="G468" i="8" s="1"/>
  <c r="H600" i="8"/>
  <c r="H602" i="8"/>
  <c r="G601" i="8"/>
  <c r="G599" i="8"/>
  <c r="G598" i="8" s="1"/>
  <c r="F601" i="8"/>
  <c r="F599" i="8"/>
  <c r="F598" i="8" s="1"/>
  <c r="H598" i="8" s="1"/>
  <c r="H595" i="8"/>
  <c r="G594" i="8"/>
  <c r="G593" i="8" s="1"/>
  <c r="G592" i="8" s="1"/>
  <c r="F594" i="8"/>
  <c r="F593" i="8"/>
  <c r="F592" i="8" s="1"/>
  <c r="H591" i="8"/>
  <c r="G590" i="8"/>
  <c r="G589" i="8" s="1"/>
  <c r="G588" i="8" s="1"/>
  <c r="F590" i="8"/>
  <c r="F589" i="8"/>
  <c r="F588" i="8" s="1"/>
  <c r="H587" i="8"/>
  <c r="G586" i="8"/>
  <c r="G585" i="8" s="1"/>
  <c r="F586" i="8"/>
  <c r="F585" i="8" s="1"/>
  <c r="H437" i="8"/>
  <c r="G436" i="8"/>
  <c r="G435" i="8" s="1"/>
  <c r="G434" i="8" s="1"/>
  <c r="G433" i="8" s="1"/>
  <c r="F436" i="8"/>
  <c r="I679" i="12" l="1"/>
  <c r="I710" i="12"/>
  <c r="I323" i="12"/>
  <c r="I8" i="12"/>
  <c r="I139" i="8"/>
  <c r="I93" i="12"/>
  <c r="I217" i="12"/>
  <c r="H343" i="12"/>
  <c r="J343" i="12" s="1"/>
  <c r="I158" i="12"/>
  <c r="I265" i="12"/>
  <c r="I203" i="12"/>
  <c r="I234" i="12"/>
  <c r="I176" i="12"/>
  <c r="I150" i="12"/>
  <c r="I101" i="12"/>
  <c r="I282" i="12"/>
  <c r="I364" i="12"/>
  <c r="I322" i="12" s="1"/>
  <c r="I408" i="12"/>
  <c r="I407" i="12" s="1"/>
  <c r="I431" i="12"/>
  <c r="I549" i="12"/>
  <c r="J459" i="8"/>
  <c r="I458" i="8"/>
  <c r="I83" i="8"/>
  <c r="I576" i="8"/>
  <c r="I197" i="8"/>
  <c r="J439" i="8"/>
  <c r="I438" i="8"/>
  <c r="J438" i="8" s="1"/>
  <c r="J532" i="8"/>
  <c r="I531" i="8"/>
  <c r="I8" i="8"/>
  <c r="I501" i="8"/>
  <c r="J501" i="8" s="1"/>
  <c r="J502" i="8"/>
  <c r="I324" i="8"/>
  <c r="I146" i="8"/>
  <c r="H592" i="8"/>
  <c r="H599" i="8"/>
  <c r="H601" i="8"/>
  <c r="H344" i="12"/>
  <c r="J344" i="12" s="1"/>
  <c r="H594" i="8"/>
  <c r="H436" i="8"/>
  <c r="H593" i="8"/>
  <c r="H588" i="8"/>
  <c r="H585" i="8"/>
  <c r="H590" i="8"/>
  <c r="F435" i="8"/>
  <c r="H586" i="8"/>
  <c r="H589" i="8"/>
  <c r="D37" i="4"/>
  <c r="I100" i="12" l="1"/>
  <c r="I264" i="12"/>
  <c r="I85" i="12"/>
  <c r="I457" i="8"/>
  <c r="J531" i="8"/>
  <c r="J523" i="8" s="1"/>
  <c r="I523" i="8"/>
  <c r="I196" i="8"/>
  <c r="I575" i="8"/>
  <c r="F434" i="8"/>
  <c r="H435" i="8"/>
  <c r="C37" i="30"/>
  <c r="C36" i="30"/>
  <c r="C29" i="30"/>
  <c r="C28" i="30" s="1"/>
  <c r="C27" i="30" s="1"/>
  <c r="C25" i="30"/>
  <c r="C24" i="30"/>
  <c r="C23" i="30" s="1"/>
  <c r="C20" i="30"/>
  <c r="C18" i="30"/>
  <c r="C14" i="30" s="1"/>
  <c r="C16" i="30"/>
  <c r="C15" i="30"/>
  <c r="C12" i="30"/>
  <c r="C11" i="30" s="1"/>
  <c r="C8" i="30"/>
  <c r="I7" i="12" l="1"/>
  <c r="I7" i="8"/>
  <c r="F433" i="8"/>
  <c r="H433" i="8" s="1"/>
  <c r="H434" i="8"/>
  <c r="C22" i="30"/>
  <c r="C7" i="30" s="1"/>
  <c r="H856" i="12" l="1"/>
  <c r="J856" i="12" s="1"/>
  <c r="G855" i="12"/>
  <c r="G854" i="12" s="1"/>
  <c r="G853" i="12" s="1"/>
  <c r="G852" i="12" s="1"/>
  <c r="F855" i="12"/>
  <c r="H758" i="12"/>
  <c r="J758" i="12" s="1"/>
  <c r="G757" i="12"/>
  <c r="G756" i="12" s="1"/>
  <c r="G755" i="12" s="1"/>
  <c r="G754" i="12" s="1"/>
  <c r="F757" i="12"/>
  <c r="F756" i="12" s="1"/>
  <c r="F755" i="12" s="1"/>
  <c r="F754" i="12" s="1"/>
  <c r="H636" i="12"/>
  <c r="J636" i="12" s="1"/>
  <c r="G635" i="12"/>
  <c r="F635" i="12"/>
  <c r="H508" i="12"/>
  <c r="J508" i="12" s="1"/>
  <c r="G507" i="12"/>
  <c r="G506" i="12" s="1"/>
  <c r="G505" i="12" s="1"/>
  <c r="G504" i="12" s="1"/>
  <c r="G503" i="12" s="1"/>
  <c r="F507" i="12"/>
  <c r="H389" i="12"/>
  <c r="J389" i="12" s="1"/>
  <c r="G388" i="12"/>
  <c r="G387" i="12" s="1"/>
  <c r="G386" i="12" s="1"/>
  <c r="G385" i="12" s="1"/>
  <c r="G384" i="12" s="1"/>
  <c r="F388" i="12"/>
  <c r="H381" i="12"/>
  <c r="J381" i="12" s="1"/>
  <c r="G380" i="12"/>
  <c r="F380" i="12"/>
  <c r="H635" i="12" l="1"/>
  <c r="J635" i="12" s="1"/>
  <c r="H855" i="12"/>
  <c r="J855" i="12" s="1"/>
  <c r="H754" i="12"/>
  <c r="J754" i="12" s="1"/>
  <c r="H388" i="12"/>
  <c r="J388" i="12" s="1"/>
  <c r="H507" i="12"/>
  <c r="J507" i="12" s="1"/>
  <c r="F506" i="12"/>
  <c r="F505" i="12" s="1"/>
  <c r="F504" i="12" s="1"/>
  <c r="F503" i="12" s="1"/>
  <c r="H503" i="12" s="1"/>
  <c r="J503" i="12" s="1"/>
  <c r="F854" i="12"/>
  <c r="F853" i="12" s="1"/>
  <c r="F852" i="12" s="1"/>
  <c r="H852" i="12" s="1"/>
  <c r="J852" i="12" s="1"/>
  <c r="H757" i="12"/>
  <c r="J757" i="12" s="1"/>
  <c r="H380" i="12"/>
  <c r="J380" i="12" s="1"/>
  <c r="H506" i="12"/>
  <c r="J506" i="12" s="1"/>
  <c r="H756" i="12"/>
  <c r="J756" i="12" s="1"/>
  <c r="H854" i="12"/>
  <c r="J854" i="12" s="1"/>
  <c r="F387" i="12"/>
  <c r="H755" i="12"/>
  <c r="J755" i="12" s="1"/>
  <c r="H853" i="12"/>
  <c r="J853" i="12" s="1"/>
  <c r="H660" i="8"/>
  <c r="J660" i="8" s="1"/>
  <c r="G659" i="8"/>
  <c r="G658" i="8" s="1"/>
  <c r="F659" i="8"/>
  <c r="F658" i="8" s="1"/>
  <c r="H619" i="8"/>
  <c r="G618" i="8"/>
  <c r="G617" i="8" s="1"/>
  <c r="G616" i="8" s="1"/>
  <c r="G615" i="8" s="1"/>
  <c r="F618" i="8"/>
  <c r="H605" i="8"/>
  <c r="J605" i="8" s="1"/>
  <c r="G604" i="8"/>
  <c r="F604" i="8"/>
  <c r="H560" i="8"/>
  <c r="G559" i="8"/>
  <c r="G558" i="8" s="1"/>
  <c r="G557" i="8" s="1"/>
  <c r="G556" i="8" s="1"/>
  <c r="F559" i="8"/>
  <c r="F558" i="8" s="1"/>
  <c r="F557" i="8" s="1"/>
  <c r="F556" i="8" s="1"/>
  <c r="H555" i="8"/>
  <c r="G554" i="8"/>
  <c r="F554" i="8"/>
  <c r="F553" i="8" s="1"/>
  <c r="F552" i="8" s="1"/>
  <c r="H216" i="8"/>
  <c r="J216" i="8" s="1"/>
  <c r="G215" i="8"/>
  <c r="F215" i="8"/>
  <c r="H604" i="8" l="1"/>
  <c r="J604" i="8" s="1"/>
  <c r="H504" i="12"/>
  <c r="J504" i="12" s="1"/>
  <c r="H505" i="12"/>
  <c r="J505" i="12" s="1"/>
  <c r="H658" i="8"/>
  <c r="J658" i="8" s="1"/>
  <c r="F386" i="12"/>
  <c r="H387" i="12"/>
  <c r="J387" i="12" s="1"/>
  <c r="H618" i="8"/>
  <c r="F617" i="8"/>
  <c r="F616" i="8" s="1"/>
  <c r="F615" i="8" s="1"/>
  <c r="H615" i="8" s="1"/>
  <c r="H556" i="8"/>
  <c r="H215" i="8"/>
  <c r="J215" i="8" s="1"/>
  <c r="H617" i="8"/>
  <c r="H659" i="8"/>
  <c r="J659" i="8" s="1"/>
  <c r="H616" i="8"/>
  <c r="H558" i="8"/>
  <c r="H557" i="8"/>
  <c r="H554" i="8"/>
  <c r="H559" i="8"/>
  <c r="G553" i="8"/>
  <c r="F385" i="12" l="1"/>
  <c r="H386" i="12"/>
  <c r="J386" i="12" s="1"/>
  <c r="G552" i="8"/>
  <c r="H552" i="8" s="1"/>
  <c r="H553" i="8"/>
  <c r="F384" i="12" l="1"/>
  <c r="H384" i="12" s="1"/>
  <c r="J384" i="12" s="1"/>
  <c r="H385" i="12"/>
  <c r="J385" i="12" s="1"/>
  <c r="D9" i="4" l="1"/>
  <c r="H175" i="12" l="1"/>
  <c r="J175" i="12" s="1"/>
  <c r="H182" i="12"/>
  <c r="J182" i="12" s="1"/>
  <c r="H187" i="12"/>
  <c r="J187" i="12" s="1"/>
  <c r="H192" i="12"/>
  <c r="J192" i="12" s="1"/>
  <c r="H197" i="12"/>
  <c r="J197" i="12" s="1"/>
  <c r="H202" i="12"/>
  <c r="J202" i="12" s="1"/>
  <c r="H209" i="12"/>
  <c r="J209" i="12" s="1"/>
  <c r="H216" i="12"/>
  <c r="J216" i="12" s="1"/>
  <c r="H223" i="12"/>
  <c r="J223" i="12" s="1"/>
  <c r="H228" i="12"/>
  <c r="J228" i="12" s="1"/>
  <c r="H233" i="12"/>
  <c r="J233" i="12" s="1"/>
  <c r="H240" i="12"/>
  <c r="J240" i="12" s="1"/>
  <c r="H245" i="12"/>
  <c r="J245" i="12" s="1"/>
  <c r="H247" i="12"/>
  <c r="J247" i="12" s="1"/>
  <c r="H252" i="12"/>
  <c r="J252" i="12" s="1"/>
  <c r="H254" i="12"/>
  <c r="J254" i="12" s="1"/>
  <c r="H256" i="12"/>
  <c r="J256" i="12" s="1"/>
  <c r="H263" i="12"/>
  <c r="J263" i="12" s="1"/>
  <c r="H271" i="12"/>
  <c r="J271" i="12" s="1"/>
  <c r="H276" i="12"/>
  <c r="J276" i="12" s="1"/>
  <c r="H281" i="12"/>
  <c r="J281" i="12" s="1"/>
  <c r="H288" i="12"/>
  <c r="J288" i="12" s="1"/>
  <c r="H290" i="12"/>
  <c r="J290" i="12" s="1"/>
  <c r="H292" i="12"/>
  <c r="J292" i="12" s="1"/>
  <c r="H299" i="12"/>
  <c r="J299" i="12" s="1"/>
  <c r="H304" i="12"/>
  <c r="J304" i="12" s="1"/>
  <c r="H311" i="12"/>
  <c r="J311" i="12" s="1"/>
  <c r="H316" i="12"/>
  <c r="J316" i="12" s="1"/>
  <c r="H321" i="12"/>
  <c r="J321" i="12" s="1"/>
  <c r="H329" i="12"/>
  <c r="J329" i="12" s="1"/>
  <c r="H331" i="12"/>
  <c r="J331" i="12" s="1"/>
  <c r="H335" i="12"/>
  <c r="J335" i="12" s="1"/>
  <c r="H339" i="12"/>
  <c r="J339" i="12" s="1"/>
  <c r="H341" i="12"/>
  <c r="J341" i="12" s="1"/>
  <c r="H357" i="12"/>
  <c r="J357" i="12" s="1"/>
  <c r="H383" i="12"/>
  <c r="J383" i="12" s="1"/>
  <c r="H392" i="12"/>
  <c r="J392" i="12" s="1"/>
  <c r="H393" i="12"/>
  <c r="J393" i="12" s="1"/>
  <c r="H394" i="12"/>
  <c r="J394" i="12" s="1"/>
  <c r="H395" i="12"/>
  <c r="J395" i="12" s="1"/>
  <c r="H396" i="12"/>
  <c r="J396" i="12" s="1"/>
  <c r="H397" i="12"/>
  <c r="J397" i="12" s="1"/>
  <c r="H398" i="12"/>
  <c r="J398" i="12" s="1"/>
  <c r="H399" i="12"/>
  <c r="J399" i="12" s="1"/>
  <c r="H400" i="12"/>
  <c r="J400" i="12" s="1"/>
  <c r="H401" i="12"/>
  <c r="J401" i="12" s="1"/>
  <c r="H406" i="12"/>
  <c r="J406" i="12" s="1"/>
  <c r="H414" i="12"/>
  <c r="J414" i="12" s="1"/>
  <c r="H421" i="12"/>
  <c r="J421" i="12" s="1"/>
  <c r="H428" i="12"/>
  <c r="J428" i="12" s="1"/>
  <c r="H430" i="12"/>
  <c r="J430" i="12" s="1"/>
  <c r="H437" i="12"/>
  <c r="J437" i="12" s="1"/>
  <c r="H441" i="12"/>
  <c r="J441" i="12" s="1"/>
  <c r="H442" i="12"/>
  <c r="J442" i="12" s="1"/>
  <c r="H447" i="12"/>
  <c r="J447" i="12" s="1"/>
  <c r="H450" i="12"/>
  <c r="J450" i="12" s="1"/>
  <c r="H451" i="12"/>
  <c r="J451" i="12" s="1"/>
  <c r="H456" i="12"/>
  <c r="J456" i="12" s="1"/>
  <c r="H461" i="12"/>
  <c r="J461" i="12" s="1"/>
  <c r="H466" i="12"/>
  <c r="J466" i="12" s="1"/>
  <c r="H471" i="12"/>
  <c r="J471" i="12" s="1"/>
  <c r="H473" i="12"/>
  <c r="J473" i="12" s="1"/>
  <c r="H478" i="12"/>
  <c r="J478" i="12" s="1"/>
  <c r="H480" i="12"/>
  <c r="J480" i="12" s="1"/>
  <c r="H487" i="12"/>
  <c r="J487" i="12" s="1"/>
  <c r="H495" i="12"/>
  <c r="J495" i="12" s="1"/>
  <c r="H502" i="12"/>
  <c r="J502" i="12" s="1"/>
  <c r="H515" i="12"/>
  <c r="J515" i="12" s="1"/>
  <c r="H522" i="12"/>
  <c r="J522" i="12" s="1"/>
  <c r="H528" i="12"/>
  <c r="J528" i="12" s="1"/>
  <c r="H530" i="12"/>
  <c r="J530" i="12" s="1"/>
  <c r="H538" i="12"/>
  <c r="J538" i="12" s="1"/>
  <c r="H543" i="12"/>
  <c r="J543" i="12" s="1"/>
  <c r="H548" i="12"/>
  <c r="J548" i="12" s="1"/>
  <c r="H555" i="12"/>
  <c r="J555" i="12" s="1"/>
  <c r="H559" i="12"/>
  <c r="J559" i="12" s="1"/>
  <c r="H562" i="12"/>
  <c r="J562" i="12" s="1"/>
  <c r="H569" i="12"/>
  <c r="J569" i="12" s="1"/>
  <c r="H576" i="12"/>
  <c r="J576" i="12" s="1"/>
  <c r="H583" i="12"/>
  <c r="J583" i="12" s="1"/>
  <c r="H590" i="12"/>
  <c r="J590" i="12" s="1"/>
  <c r="H597" i="12"/>
  <c r="J597" i="12" s="1"/>
  <c r="H604" i="12"/>
  <c r="J604" i="12" s="1"/>
  <c r="H611" i="12"/>
  <c r="J611" i="12" s="1"/>
  <c r="H616" i="12"/>
  <c r="J616" i="12" s="1"/>
  <c r="H629" i="12"/>
  <c r="J629" i="12" s="1"/>
  <c r="H638" i="12"/>
  <c r="J638" i="12" s="1"/>
  <c r="H645" i="12"/>
  <c r="J645" i="12" s="1"/>
  <c r="H650" i="12"/>
  <c r="J650" i="12" s="1"/>
  <c r="H656" i="12"/>
  <c r="J656" i="12" s="1"/>
  <c r="H661" i="12"/>
  <c r="J661" i="12" s="1"/>
  <c r="H663" i="12"/>
  <c r="J663" i="12" s="1"/>
  <c r="H665" i="12"/>
  <c r="J665" i="12" s="1"/>
  <c r="H671" i="12"/>
  <c r="J671" i="12" s="1"/>
  <c r="H676" i="12"/>
  <c r="J676" i="12" s="1"/>
  <c r="H678" i="12"/>
  <c r="J678" i="12" s="1"/>
  <c r="H684" i="12"/>
  <c r="J684" i="12" s="1"/>
  <c r="H689" i="12"/>
  <c r="J689" i="12" s="1"/>
  <c r="H691" i="12"/>
  <c r="J691" i="12" s="1"/>
  <c r="H692" i="12"/>
  <c r="J692" i="12" s="1"/>
  <c r="H693" i="12"/>
  <c r="J693" i="12" s="1"/>
  <c r="H695" i="12"/>
  <c r="J695" i="12" s="1"/>
  <c r="H700" i="12"/>
  <c r="J700" i="12" s="1"/>
  <c r="H705" i="12"/>
  <c r="J705" i="12" s="1"/>
  <c r="H707" i="12"/>
  <c r="J707" i="12" s="1"/>
  <c r="H709" i="12"/>
  <c r="J709" i="12" s="1"/>
  <c r="H716" i="12"/>
  <c r="J716" i="12" s="1"/>
  <c r="H721" i="12"/>
  <c r="J721" i="12" s="1"/>
  <c r="H726" i="12"/>
  <c r="J726" i="12" s="1"/>
  <c r="H731" i="12"/>
  <c r="J731" i="12" s="1"/>
  <c r="H733" i="12"/>
  <c r="J733" i="12" s="1"/>
  <c r="H738" i="12"/>
  <c r="J738" i="12" s="1"/>
  <c r="H743" i="12"/>
  <c r="J743" i="12" s="1"/>
  <c r="H748" i="12"/>
  <c r="J748" i="12" s="1"/>
  <c r="H753" i="12"/>
  <c r="J753" i="12" s="1"/>
  <c r="H763" i="12"/>
  <c r="J763" i="12" s="1"/>
  <c r="H768" i="12"/>
  <c r="J768" i="12" s="1"/>
  <c r="H773" i="12"/>
  <c r="J773" i="12" s="1"/>
  <c r="H778" i="12"/>
  <c r="J778" i="12" s="1"/>
  <c r="H783" i="12"/>
  <c r="J783" i="12" s="1"/>
  <c r="H788" i="12"/>
  <c r="J788" i="12" s="1"/>
  <c r="H793" i="12"/>
  <c r="J793" i="12" s="1"/>
  <c r="H798" i="12"/>
  <c r="J798" i="12" s="1"/>
  <c r="H814" i="12"/>
  <c r="J814" i="12" s="1"/>
  <c r="H820" i="12"/>
  <c r="J820" i="12" s="1"/>
  <c r="H822" i="12"/>
  <c r="J822" i="12" s="1"/>
  <c r="H827" i="12"/>
  <c r="J827" i="12" s="1"/>
  <c r="H832" i="12"/>
  <c r="J832" i="12" s="1"/>
  <c r="H837" i="12"/>
  <c r="J837" i="12" s="1"/>
  <c r="H842" i="12"/>
  <c r="J842" i="12" s="1"/>
  <c r="H846" i="12"/>
  <c r="J846" i="12" s="1"/>
  <c r="H851" i="12"/>
  <c r="J851" i="12" s="1"/>
  <c r="H861" i="12"/>
  <c r="J861" i="12" s="1"/>
  <c r="H866" i="12"/>
  <c r="J866" i="12" s="1"/>
  <c r="H170" i="12"/>
  <c r="J170" i="12" s="1"/>
  <c r="H164" i="12"/>
  <c r="J164" i="12" s="1"/>
  <c r="H157" i="12"/>
  <c r="J157" i="12" s="1"/>
  <c r="H156" i="12"/>
  <c r="J156" i="12" s="1"/>
  <c r="H149" i="12"/>
  <c r="J149" i="12" s="1"/>
  <c r="H144" i="12"/>
  <c r="J144" i="12" s="1"/>
  <c r="H134" i="12"/>
  <c r="J134" i="12" s="1"/>
  <c r="H139" i="12"/>
  <c r="J139" i="12" s="1"/>
  <c r="H124" i="12"/>
  <c r="J124" i="12" s="1"/>
  <c r="H129" i="12"/>
  <c r="J129" i="12" s="1"/>
  <c r="H119" i="12"/>
  <c r="J119" i="12" s="1"/>
  <c r="H107" i="12"/>
  <c r="J107" i="12" s="1"/>
  <c r="H112" i="12"/>
  <c r="J112" i="12" s="1"/>
  <c r="H75" i="12"/>
  <c r="J75" i="12" s="1"/>
  <c r="H77" i="12"/>
  <c r="J77" i="12" s="1"/>
  <c r="H82" i="12"/>
  <c r="J82" i="12" s="1"/>
  <c r="H84" i="12"/>
  <c r="J84" i="12" s="1"/>
  <c r="H92" i="12"/>
  <c r="J92" i="12" s="1"/>
  <c r="H99" i="12"/>
  <c r="J99" i="12" s="1"/>
  <c r="H15" i="12"/>
  <c r="J15" i="12" s="1"/>
  <c r="H22" i="12"/>
  <c r="J22" i="12" s="1"/>
  <c r="H27" i="12"/>
  <c r="J27" i="12" s="1"/>
  <c r="H37" i="12"/>
  <c r="J37" i="12" s="1"/>
  <c r="H43" i="12"/>
  <c r="J43" i="12" s="1"/>
  <c r="H48" i="12"/>
  <c r="J48" i="12" s="1"/>
  <c r="H53" i="12"/>
  <c r="J53" i="12" s="1"/>
  <c r="H54" i="12"/>
  <c r="J54" i="12" s="1"/>
  <c r="H55" i="12"/>
  <c r="J55" i="12" s="1"/>
  <c r="H56" i="12"/>
  <c r="J56" i="12" s="1"/>
  <c r="H57" i="12"/>
  <c r="J57" i="12" s="1"/>
  <c r="H58" i="12"/>
  <c r="J58" i="12" s="1"/>
  <c r="H65" i="12"/>
  <c r="J65" i="12" s="1"/>
  <c r="H68" i="12"/>
  <c r="J68" i="12" s="1"/>
  <c r="H73" i="12"/>
  <c r="J73" i="12" s="1"/>
  <c r="G52" i="12"/>
  <c r="G51" i="12" s="1"/>
  <c r="G50" i="12" s="1"/>
  <c r="G49" i="12" s="1"/>
  <c r="G865" i="12"/>
  <c r="G864" i="12" s="1"/>
  <c r="G863" i="12" s="1"/>
  <c r="G862" i="12" s="1"/>
  <c r="G860" i="12"/>
  <c r="G859" i="12" s="1"/>
  <c r="G858" i="12" s="1"/>
  <c r="G857" i="12" s="1"/>
  <c r="G850" i="12"/>
  <c r="G849" i="12" s="1"/>
  <c r="G848" i="12" s="1"/>
  <c r="G847" i="12" s="1"/>
  <c r="G845" i="12"/>
  <c r="G844" i="12" s="1"/>
  <c r="G843" i="12" s="1"/>
  <c r="G838" i="12" s="1"/>
  <c r="G841" i="12"/>
  <c r="G840" i="12" s="1"/>
  <c r="G839" i="12" s="1"/>
  <c r="G836" i="12"/>
  <c r="G835" i="12" s="1"/>
  <c r="G834" i="12" s="1"/>
  <c r="G833" i="12" s="1"/>
  <c r="G831" i="12"/>
  <c r="G830" i="12" s="1"/>
  <c r="G829" i="12" s="1"/>
  <c r="G828" i="12" s="1"/>
  <c r="G826" i="12"/>
  <c r="G825" i="12" s="1"/>
  <c r="G824" i="12" s="1"/>
  <c r="G823" i="12" s="1"/>
  <c r="G821" i="12"/>
  <c r="G819" i="12"/>
  <c r="G813" i="12"/>
  <c r="G812" i="12" s="1"/>
  <c r="G811" i="12" s="1"/>
  <c r="G810" i="12" s="1"/>
  <c r="G809" i="12" s="1"/>
  <c r="G797" i="12"/>
  <c r="G796" i="12" s="1"/>
  <c r="G795" i="12" s="1"/>
  <c r="G794" i="12" s="1"/>
  <c r="G792" i="12"/>
  <c r="G791" i="12" s="1"/>
  <c r="G790" i="12" s="1"/>
  <c r="G789" i="12" s="1"/>
  <c r="G787" i="12"/>
  <c r="G786" i="12" s="1"/>
  <c r="G785" i="12" s="1"/>
  <c r="G784" i="12" s="1"/>
  <c r="G782" i="12"/>
  <c r="G781" i="12" s="1"/>
  <c r="G780" i="12" s="1"/>
  <c r="G779" i="12" s="1"/>
  <c r="G777" i="12"/>
  <c r="G776" i="12" s="1"/>
  <c r="G775" i="12" s="1"/>
  <c r="G774" i="12" s="1"/>
  <c r="G772" i="12"/>
  <c r="G771" i="12" s="1"/>
  <c r="G770" i="12" s="1"/>
  <c r="G769" i="12" s="1"/>
  <c r="G767" i="12"/>
  <c r="G766" i="12" s="1"/>
  <c r="G765" i="12" s="1"/>
  <c r="G764" i="12" s="1"/>
  <c r="G762" i="12"/>
  <c r="G761" i="12" s="1"/>
  <c r="G760" i="12" s="1"/>
  <c r="G759" i="12" s="1"/>
  <c r="G752" i="12"/>
  <c r="G751" i="12" s="1"/>
  <c r="G750" i="12" s="1"/>
  <c r="G749" i="12" s="1"/>
  <c r="G747" i="12"/>
  <c r="G746" i="12" s="1"/>
  <c r="G745" i="12" s="1"/>
  <c r="G744" i="12" s="1"/>
  <c r="G742" i="12"/>
  <c r="G741" i="12" s="1"/>
  <c r="G740" i="12" s="1"/>
  <c r="G739" i="12" s="1"/>
  <c r="G737" i="12"/>
  <c r="G736" i="12" s="1"/>
  <c r="G735" i="12" s="1"/>
  <c r="G734" i="12" s="1"/>
  <c r="G732" i="12"/>
  <c r="G730" i="12"/>
  <c r="G725" i="12"/>
  <c r="G724" i="12" s="1"/>
  <c r="G723" i="12" s="1"/>
  <c r="G722" i="12" s="1"/>
  <c r="G720" i="12"/>
  <c r="G719" i="12" s="1"/>
  <c r="G718" i="12" s="1"/>
  <c r="G717" i="12" s="1"/>
  <c r="G715" i="12"/>
  <c r="G714" i="12" s="1"/>
  <c r="G713" i="12" s="1"/>
  <c r="G712" i="12" s="1"/>
  <c r="G708" i="12"/>
  <c r="G706" i="12"/>
  <c r="G704" i="12"/>
  <c r="G699" i="12"/>
  <c r="G698" i="12" s="1"/>
  <c r="G697" i="12" s="1"/>
  <c r="G694" i="12"/>
  <c r="G690" i="12"/>
  <c r="G688" i="12"/>
  <c r="G683" i="12"/>
  <c r="G682" i="12" s="1"/>
  <c r="G681" i="12" s="1"/>
  <c r="G677" i="12"/>
  <c r="G675" i="12"/>
  <c r="G670" i="12"/>
  <c r="G669" i="12" s="1"/>
  <c r="G668" i="12" s="1"/>
  <c r="G664" i="12"/>
  <c r="G662" i="12"/>
  <c r="G660" i="12"/>
  <c r="G655" i="12"/>
  <c r="G654" i="12" s="1"/>
  <c r="G653" i="12" s="1"/>
  <c r="G652" i="12" s="1"/>
  <c r="G649" i="12"/>
  <c r="G648" i="12" s="1"/>
  <c r="G647" i="12" s="1"/>
  <c r="G646" i="12" s="1"/>
  <c r="G644" i="12"/>
  <c r="G643" i="12" s="1"/>
  <c r="G642" i="12" s="1"/>
  <c r="G641" i="12" s="1"/>
  <c r="G637" i="12"/>
  <c r="G628" i="12"/>
  <c r="G627" i="12" s="1"/>
  <c r="G626" i="12" s="1"/>
  <c r="G625" i="12" s="1"/>
  <c r="G624" i="12" s="1"/>
  <c r="G623" i="12" s="1"/>
  <c r="G615" i="12"/>
  <c r="G614" i="12" s="1"/>
  <c r="G613" i="12" s="1"/>
  <c r="G612" i="12" s="1"/>
  <c r="G610" i="12"/>
  <c r="G609" i="12" s="1"/>
  <c r="G608" i="12" s="1"/>
  <c r="G607" i="12" s="1"/>
  <c r="G603" i="12"/>
  <c r="G602" i="12" s="1"/>
  <c r="G601" i="12" s="1"/>
  <c r="G600" i="12" s="1"/>
  <c r="G599" i="12" s="1"/>
  <c r="G598" i="12" s="1"/>
  <c r="G596" i="12"/>
  <c r="G595" i="12" s="1"/>
  <c r="G594" i="12" s="1"/>
  <c r="G593" i="12" s="1"/>
  <c r="G592" i="12" s="1"/>
  <c r="G591" i="12" s="1"/>
  <c r="G589" i="12"/>
  <c r="G588" i="12" s="1"/>
  <c r="G587" i="12" s="1"/>
  <c r="G586" i="12" s="1"/>
  <c r="G585" i="12" s="1"/>
  <c r="G584" i="12" s="1"/>
  <c r="G582" i="12"/>
  <c r="G581" i="12" s="1"/>
  <c r="G580" i="12" s="1"/>
  <c r="G579" i="12" s="1"/>
  <c r="G578" i="12" s="1"/>
  <c r="G577" i="12" s="1"/>
  <c r="G575" i="12"/>
  <c r="G574" i="12" s="1"/>
  <c r="G573" i="12" s="1"/>
  <c r="G572" i="12" s="1"/>
  <c r="G571" i="12" s="1"/>
  <c r="G570" i="12" s="1"/>
  <c r="G568" i="12"/>
  <c r="G567" i="12" s="1"/>
  <c r="G566" i="12" s="1"/>
  <c r="G565" i="12" s="1"/>
  <c r="G564" i="12" s="1"/>
  <c r="G563" i="12" s="1"/>
  <c r="G561" i="12"/>
  <c r="G560" i="12" s="1"/>
  <c r="G558" i="12"/>
  <c r="G557" i="12"/>
  <c r="G554" i="12"/>
  <c r="G553" i="12" s="1"/>
  <c r="G552" i="12" s="1"/>
  <c r="G547" i="12"/>
  <c r="G546" i="12" s="1"/>
  <c r="G545" i="12" s="1"/>
  <c r="G544" i="12" s="1"/>
  <c r="G542" i="12"/>
  <c r="G541" i="12" s="1"/>
  <c r="G540" i="12" s="1"/>
  <c r="G539" i="12" s="1"/>
  <c r="G537" i="12"/>
  <c r="G536" i="12" s="1"/>
  <c r="G535" i="12" s="1"/>
  <c r="G534" i="12" s="1"/>
  <c r="G529" i="12"/>
  <c r="G527" i="12"/>
  <c r="G521" i="12"/>
  <c r="G520" i="12" s="1"/>
  <c r="G519" i="12" s="1"/>
  <c r="G518" i="12" s="1"/>
  <c r="G517" i="12" s="1"/>
  <c r="G514" i="12"/>
  <c r="G513" i="12" s="1"/>
  <c r="G512" i="12" s="1"/>
  <c r="G511" i="12" s="1"/>
  <c r="G510" i="12" s="1"/>
  <c r="G509" i="12" s="1"/>
  <c r="G501" i="12"/>
  <c r="G500" i="12" s="1"/>
  <c r="G499" i="12" s="1"/>
  <c r="G498" i="12" s="1"/>
  <c r="G497" i="12" s="1"/>
  <c r="G496" i="12" s="1"/>
  <c r="G494" i="12"/>
  <c r="G493" i="12" s="1"/>
  <c r="G486" i="12"/>
  <c r="G485" i="12" s="1"/>
  <c r="G484" i="12" s="1"/>
  <c r="G483" i="12" s="1"/>
  <c r="G482" i="12" s="1"/>
  <c r="G481" i="12" s="1"/>
  <c r="G479" i="12"/>
  <c r="G477" i="12"/>
  <c r="G472" i="12"/>
  <c r="G470" i="12"/>
  <c r="G465" i="12"/>
  <c r="G464" i="12" s="1"/>
  <c r="G463" i="12" s="1"/>
  <c r="G462" i="12" s="1"/>
  <c r="G460" i="12"/>
  <c r="G459" i="12" s="1"/>
  <c r="G458" i="12" s="1"/>
  <c r="G457" i="12" s="1"/>
  <c r="G455" i="12"/>
  <c r="G454" i="12" s="1"/>
  <c r="G453" i="12" s="1"/>
  <c r="G452" i="12" s="1"/>
  <c r="G449" i="12"/>
  <c r="G448" i="12" s="1"/>
  <c r="G446" i="12"/>
  <c r="G445" i="12" s="1"/>
  <c r="G444" i="12" s="1"/>
  <c r="G443" i="12" s="1"/>
  <c r="G440" i="12"/>
  <c r="G439" i="12" s="1"/>
  <c r="G438" i="12" s="1"/>
  <c r="G436" i="12"/>
  <c r="G435" i="12" s="1"/>
  <c r="G434" i="12" s="1"/>
  <c r="G429" i="12"/>
  <c r="G427" i="12"/>
  <c r="G420" i="12"/>
  <c r="G419" i="12" s="1"/>
  <c r="G418" i="12" s="1"/>
  <c r="G417" i="12" s="1"/>
  <c r="G416" i="12" s="1"/>
  <c r="G415" i="12" s="1"/>
  <c r="G413" i="12"/>
  <c r="G412" i="12" s="1"/>
  <c r="G411" i="12" s="1"/>
  <c r="G410" i="12" s="1"/>
  <c r="G409" i="12" s="1"/>
  <c r="G408" i="12" s="1"/>
  <c r="G405" i="12"/>
  <c r="G404" i="12" s="1"/>
  <c r="G403" i="12" s="1"/>
  <c r="G402" i="12" s="1"/>
  <c r="G391" i="12" s="1"/>
  <c r="G390" i="12" s="1"/>
  <c r="G382" i="12"/>
  <c r="G356" i="12"/>
  <c r="G355" i="12" s="1"/>
  <c r="G354" i="12" s="1"/>
  <c r="G353" i="12" s="1"/>
  <c r="G340" i="12"/>
  <c r="G338" i="12"/>
  <c r="G337" i="12" s="1"/>
  <c r="G336" i="12" s="1"/>
  <c r="G334" i="12"/>
  <c r="G333" i="12" s="1"/>
  <c r="G332" i="12" s="1"/>
  <c r="G325" i="12" s="1"/>
  <c r="G330" i="12"/>
  <c r="G328" i="12"/>
  <c r="G320" i="12"/>
  <c r="G319" i="12" s="1"/>
  <c r="G318" i="12" s="1"/>
  <c r="G317" i="12" s="1"/>
  <c r="G315" i="12"/>
  <c r="G314" i="12" s="1"/>
  <c r="G313" i="12" s="1"/>
  <c r="G312" i="12" s="1"/>
  <c r="G310" i="12"/>
  <c r="G309" i="12" s="1"/>
  <c r="G308" i="12" s="1"/>
  <c r="G307" i="12" s="1"/>
  <c r="G303" i="12"/>
  <c r="G302" i="12" s="1"/>
  <c r="G301" i="12" s="1"/>
  <c r="G300" i="12" s="1"/>
  <c r="G298" i="12"/>
  <c r="G297" i="12" s="1"/>
  <c r="G296" i="12" s="1"/>
  <c r="G295" i="12" s="1"/>
  <c r="G291" i="12"/>
  <c r="G289" i="12"/>
  <c r="G287" i="12"/>
  <c r="G280" i="12"/>
  <c r="G279" i="12" s="1"/>
  <c r="G278" i="12" s="1"/>
  <c r="G277" i="12" s="1"/>
  <c r="G275" i="12"/>
  <c r="G274" i="12" s="1"/>
  <c r="G273" i="12" s="1"/>
  <c r="G272" i="12" s="1"/>
  <c r="G270" i="12"/>
  <c r="G269" i="12" s="1"/>
  <c r="G268" i="12" s="1"/>
  <c r="G267" i="12" s="1"/>
  <c r="G262" i="12"/>
  <c r="G261" i="12" s="1"/>
  <c r="G260" i="12" s="1"/>
  <c r="G259" i="12" s="1"/>
  <c r="G258" i="12" s="1"/>
  <c r="G257" i="12" s="1"/>
  <c r="G255" i="12"/>
  <c r="G253" i="12"/>
  <c r="G251" i="12"/>
  <c r="G246" i="12"/>
  <c r="G244" i="12"/>
  <c r="G239" i="12"/>
  <c r="G238" i="12" s="1"/>
  <c r="G237" i="12" s="1"/>
  <c r="G236" i="12" s="1"/>
  <c r="G232" i="12"/>
  <c r="G231" i="12" s="1"/>
  <c r="G230" i="12" s="1"/>
  <c r="G229" i="12" s="1"/>
  <c r="G227" i="12"/>
  <c r="G226" i="12" s="1"/>
  <c r="G225" i="12" s="1"/>
  <c r="G224" i="12" s="1"/>
  <c r="G222" i="12"/>
  <c r="G221" i="12" s="1"/>
  <c r="G220" i="12" s="1"/>
  <c r="G219" i="12" s="1"/>
  <c r="G215" i="12"/>
  <c r="G214" i="12" s="1"/>
  <c r="G213" i="12" s="1"/>
  <c r="G212" i="12" s="1"/>
  <c r="G211" i="12" s="1"/>
  <c r="G210" i="12" s="1"/>
  <c r="G208" i="12"/>
  <c r="G207" i="12" s="1"/>
  <c r="G206" i="12" s="1"/>
  <c r="G205" i="12" s="1"/>
  <c r="G204" i="12" s="1"/>
  <c r="G203" i="12" s="1"/>
  <c r="G201" i="12"/>
  <c r="G200" i="12" s="1"/>
  <c r="G199" i="12" s="1"/>
  <c r="G198" i="12" s="1"/>
  <c r="G196" i="12"/>
  <c r="G195" i="12" s="1"/>
  <c r="G194" i="12" s="1"/>
  <c r="G193" i="12" s="1"/>
  <c r="G191" i="12"/>
  <c r="G190" i="12" s="1"/>
  <c r="G189" i="12" s="1"/>
  <c r="G188" i="12" s="1"/>
  <c r="G186" i="12"/>
  <c r="G185" i="12" s="1"/>
  <c r="G184" i="12" s="1"/>
  <c r="G183" i="12" s="1"/>
  <c r="G181" i="12"/>
  <c r="G180" i="12" s="1"/>
  <c r="G179" i="12" s="1"/>
  <c r="G178" i="12" s="1"/>
  <c r="G174" i="12"/>
  <c r="G173" i="12" s="1"/>
  <c r="G172" i="12" s="1"/>
  <c r="G171" i="12" s="1"/>
  <c r="G168" i="12"/>
  <c r="G167" i="12" s="1"/>
  <c r="G166" i="12" s="1"/>
  <c r="G165" i="12" s="1"/>
  <c r="G163" i="12"/>
  <c r="G162" i="12" s="1"/>
  <c r="G161" i="12" s="1"/>
  <c r="G155" i="12"/>
  <c r="G154" i="12" s="1"/>
  <c r="G153" i="12" s="1"/>
  <c r="G152" i="12" s="1"/>
  <c r="G151" i="12" s="1"/>
  <c r="G150" i="12" s="1"/>
  <c r="G148" i="12"/>
  <c r="G147" i="12" s="1"/>
  <c r="G146" i="12" s="1"/>
  <c r="G145" i="12" s="1"/>
  <c r="G143" i="12"/>
  <c r="G142" i="12" s="1"/>
  <c r="G141" i="12" s="1"/>
  <c r="G140" i="12" s="1"/>
  <c r="G138" i="12"/>
  <c r="G137" i="12" s="1"/>
  <c r="G136" i="12" s="1"/>
  <c r="G135" i="12" s="1"/>
  <c r="G133" i="12"/>
  <c r="G132" i="12" s="1"/>
  <c r="G131" i="12" s="1"/>
  <c r="G130" i="12" s="1"/>
  <c r="G128" i="12"/>
  <c r="G127" i="12" s="1"/>
  <c r="G126" i="12" s="1"/>
  <c r="G125" i="12" s="1"/>
  <c r="G123" i="12"/>
  <c r="G122" i="12" s="1"/>
  <c r="G121" i="12" s="1"/>
  <c r="G120" i="12" s="1"/>
  <c r="G118" i="12"/>
  <c r="G117" i="12" s="1"/>
  <c r="G116" i="12" s="1"/>
  <c r="G115" i="12" s="1"/>
  <c r="G111" i="12"/>
  <c r="G110" i="12" s="1"/>
  <c r="G109" i="12" s="1"/>
  <c r="G108" i="12" s="1"/>
  <c r="G106" i="12"/>
  <c r="G105" i="12" s="1"/>
  <c r="G104" i="12" s="1"/>
  <c r="G103" i="12" s="1"/>
  <c r="G98" i="12"/>
  <c r="G97" i="12" s="1"/>
  <c r="G96" i="12" s="1"/>
  <c r="G95" i="12" s="1"/>
  <c r="G94" i="12" s="1"/>
  <c r="G93" i="12" s="1"/>
  <c r="G91" i="12"/>
  <c r="G90" i="12" s="1"/>
  <c r="G89" i="12" s="1"/>
  <c r="G88" i="12" s="1"/>
  <c r="G87" i="12" s="1"/>
  <c r="G86" i="12" s="1"/>
  <c r="G83" i="12"/>
  <c r="G81" i="12"/>
  <c r="G76" i="12"/>
  <c r="G74" i="12"/>
  <c r="G72" i="12"/>
  <c r="G67" i="12"/>
  <c r="G66" i="12" s="1"/>
  <c r="G64" i="12"/>
  <c r="G63" i="12" s="1"/>
  <c r="G62" i="12" s="1"/>
  <c r="G61" i="12" s="1"/>
  <c r="G47" i="12"/>
  <c r="G46" i="12" s="1"/>
  <c r="G45" i="12" s="1"/>
  <c r="G44" i="12" s="1"/>
  <c r="G42" i="12"/>
  <c r="G41" i="12" s="1"/>
  <c r="G40" i="12" s="1"/>
  <c r="G39" i="12" s="1"/>
  <c r="G36" i="12"/>
  <c r="G35" i="12" s="1"/>
  <c r="G34" i="12" s="1"/>
  <c r="G33" i="12" s="1"/>
  <c r="G31" i="12"/>
  <c r="G30" i="12" s="1"/>
  <c r="G29" i="12" s="1"/>
  <c r="G28" i="12" s="1"/>
  <c r="G26" i="12"/>
  <c r="G25" i="12" s="1"/>
  <c r="G24" i="12" s="1"/>
  <c r="G23" i="12" s="1"/>
  <c r="G21" i="12"/>
  <c r="G20" i="12" s="1"/>
  <c r="G19" i="12" s="1"/>
  <c r="G18" i="12" s="1"/>
  <c r="G14" i="12"/>
  <c r="G13" i="12" s="1"/>
  <c r="G12" i="12" s="1"/>
  <c r="G11" i="12" s="1"/>
  <c r="G10" i="12" s="1"/>
  <c r="G9" i="12" s="1"/>
  <c r="H14" i="8"/>
  <c r="J14" i="8" s="1"/>
  <c r="H17" i="8"/>
  <c r="J17" i="8" s="1"/>
  <c r="H23" i="8"/>
  <c r="J23" i="8" s="1"/>
  <c r="H26" i="8"/>
  <c r="J26" i="8" s="1"/>
  <c r="H28" i="8"/>
  <c r="J28" i="8" s="1"/>
  <c r="H34" i="8"/>
  <c r="J34" i="8" s="1"/>
  <c r="H37" i="8"/>
  <c r="J37" i="8" s="1"/>
  <c r="H39" i="8"/>
  <c r="J39" i="8" s="1"/>
  <c r="H41" i="8"/>
  <c r="J41" i="8" s="1"/>
  <c r="H47" i="8"/>
  <c r="J47" i="8" s="1"/>
  <c r="H53" i="8"/>
  <c r="J53" i="8" s="1"/>
  <c r="H56" i="8"/>
  <c r="J56" i="8" s="1"/>
  <c r="H58" i="8"/>
  <c r="J58" i="8" s="1"/>
  <c r="H60" i="8"/>
  <c r="J60" i="8" s="1"/>
  <c r="H64" i="8"/>
  <c r="J64" i="8" s="1"/>
  <c r="H67" i="8"/>
  <c r="J67" i="8" s="1"/>
  <c r="H69" i="8"/>
  <c r="J69" i="8" s="1"/>
  <c r="H71" i="8"/>
  <c r="J71" i="8" s="1"/>
  <c r="H77" i="8"/>
  <c r="J77" i="8" s="1"/>
  <c r="H82" i="8"/>
  <c r="J82" i="8" s="1"/>
  <c r="H89" i="8"/>
  <c r="J89" i="8" s="1"/>
  <c r="H94" i="8"/>
  <c r="J94" i="8" s="1"/>
  <c r="H96" i="8"/>
  <c r="J96" i="8" s="1"/>
  <c r="H101" i="8"/>
  <c r="J101" i="8" s="1"/>
  <c r="H106" i="8"/>
  <c r="J106" i="8" s="1"/>
  <c r="H111" i="8"/>
  <c r="J111" i="8" s="1"/>
  <c r="H116" i="8"/>
  <c r="J116" i="8" s="1"/>
  <c r="H121" i="8"/>
  <c r="J121" i="8" s="1"/>
  <c r="H123" i="8"/>
  <c r="J123" i="8" s="1"/>
  <c r="H127" i="8"/>
  <c r="J127" i="8" s="1"/>
  <c r="H129" i="8"/>
  <c r="J129" i="8" s="1"/>
  <c r="H132" i="8"/>
  <c r="J132" i="8" s="1"/>
  <c r="H135" i="8"/>
  <c r="J135" i="8" s="1"/>
  <c r="H138" i="8"/>
  <c r="J138" i="8" s="1"/>
  <c r="H145" i="8"/>
  <c r="J145" i="8" s="1"/>
  <c r="H153" i="8"/>
  <c r="J153" i="8" s="1"/>
  <c r="H156" i="8"/>
  <c r="J156" i="8" s="1"/>
  <c r="H159" i="8"/>
  <c r="J159" i="8" s="1"/>
  <c r="H164" i="8"/>
  <c r="J164" i="8" s="1"/>
  <c r="H166" i="8"/>
  <c r="J166" i="8" s="1"/>
  <c r="H168" i="8"/>
  <c r="J168" i="8" s="1"/>
  <c r="H175" i="8"/>
  <c r="J175" i="8" s="1"/>
  <c r="H180" i="8"/>
  <c r="J180" i="8" s="1"/>
  <c r="H185" i="8"/>
  <c r="J185" i="8" s="1"/>
  <c r="H190" i="8"/>
  <c r="J190" i="8" s="1"/>
  <c r="H195" i="8"/>
  <c r="J195" i="8" s="1"/>
  <c r="H202" i="8"/>
  <c r="J202" i="8" s="1"/>
  <c r="H204" i="8"/>
  <c r="J204" i="8" s="1"/>
  <c r="H210" i="8"/>
  <c r="J210" i="8" s="1"/>
  <c r="H218" i="8"/>
  <c r="J218" i="8" s="1"/>
  <c r="H224" i="8"/>
  <c r="J224" i="8" s="1"/>
  <c r="H227" i="8"/>
  <c r="J227" i="8" s="1"/>
  <c r="H230" i="8"/>
  <c r="J230" i="8" s="1"/>
  <c r="H233" i="8"/>
  <c r="J233" i="8" s="1"/>
  <c r="H236" i="8"/>
  <c r="J236" i="8" s="1"/>
  <c r="H239" i="8"/>
  <c r="J239" i="8" s="1"/>
  <c r="H245" i="8"/>
  <c r="J245" i="8" s="1"/>
  <c r="H250" i="8"/>
  <c r="J250" i="8" s="1"/>
  <c r="H255" i="8"/>
  <c r="J255" i="8" s="1"/>
  <c r="H260" i="8"/>
  <c r="J260" i="8" s="1"/>
  <c r="H265" i="8"/>
  <c r="J265" i="8" s="1"/>
  <c r="H272" i="8"/>
  <c r="J272" i="8" s="1"/>
  <c r="H278" i="8"/>
  <c r="J278" i="8" s="1"/>
  <c r="H283" i="8"/>
  <c r="J283" i="8" s="1"/>
  <c r="H296" i="8"/>
  <c r="J296" i="8" s="1"/>
  <c r="H301" i="8"/>
  <c r="J301" i="8" s="1"/>
  <c r="H304" i="8"/>
  <c r="J304" i="8" s="1"/>
  <c r="H308" i="8"/>
  <c r="J308" i="8" s="1"/>
  <c r="H314" i="8"/>
  <c r="J314" i="8" s="1"/>
  <c r="H317" i="8"/>
  <c r="J317" i="8" s="1"/>
  <c r="H331" i="8"/>
  <c r="J331" i="8" s="1"/>
  <c r="H334" i="8"/>
  <c r="J334" i="8" s="1"/>
  <c r="H339" i="8"/>
  <c r="J339" i="8" s="1"/>
  <c r="H344" i="8"/>
  <c r="H349" i="8"/>
  <c r="H354" i="8"/>
  <c r="H361" i="8"/>
  <c r="H364" i="8"/>
  <c r="H367" i="8"/>
  <c r="H370" i="8"/>
  <c r="H373" i="8"/>
  <c r="H376" i="8"/>
  <c r="H381" i="8"/>
  <c r="H386" i="8"/>
  <c r="H389" i="8"/>
  <c r="H392" i="8"/>
  <c r="H397" i="8"/>
  <c r="H402" i="8"/>
  <c r="H409" i="8"/>
  <c r="H415" i="8"/>
  <c r="H416" i="8"/>
  <c r="H421" i="8"/>
  <c r="H426" i="8"/>
  <c r="H432" i="8"/>
  <c r="H444" i="8"/>
  <c r="H447" i="8"/>
  <c r="H449" i="8"/>
  <c r="H452" i="8"/>
  <c r="H454" i="8"/>
  <c r="H456" i="8"/>
  <c r="H464" i="8"/>
  <c r="H467" i="8"/>
  <c r="H470" i="8"/>
  <c r="H473" i="8"/>
  <c r="H477" i="8"/>
  <c r="H480" i="8"/>
  <c r="H483" i="8"/>
  <c r="H488" i="8"/>
  <c r="H491" i="8"/>
  <c r="H494" i="8"/>
  <c r="H497" i="8"/>
  <c r="J497" i="8" s="1"/>
  <c r="H500" i="8"/>
  <c r="H507" i="8"/>
  <c r="H510" i="8"/>
  <c r="H512" i="8"/>
  <c r="H514" i="8"/>
  <c r="H519" i="8"/>
  <c r="H522" i="8"/>
  <c r="H530" i="8"/>
  <c r="H537" i="8"/>
  <c r="H542" i="8"/>
  <c r="H545" i="8"/>
  <c r="H551" i="8"/>
  <c r="H567" i="8"/>
  <c r="H574" i="8"/>
  <c r="H582" i="8"/>
  <c r="J582" i="8" s="1"/>
  <c r="H584" i="8"/>
  <c r="J584" i="8" s="1"/>
  <c r="H607" i="8"/>
  <c r="H614" i="8"/>
  <c r="H626" i="8"/>
  <c r="H633" i="8"/>
  <c r="H636" i="8"/>
  <c r="H642" i="8"/>
  <c r="H643" i="8"/>
  <c r="H649" i="8"/>
  <c r="H652" i="8"/>
  <c r="H657" i="8"/>
  <c r="G656" i="8"/>
  <c r="G655" i="8" s="1"/>
  <c r="G651" i="8"/>
  <c r="G650" i="8" s="1"/>
  <c r="G648" i="8"/>
  <c r="G647" i="8" s="1"/>
  <c r="G646" i="8"/>
  <c r="G645" i="8" s="1"/>
  <c r="G644" i="8" s="1"/>
  <c r="G641" i="8"/>
  <c r="G640" i="8" s="1"/>
  <c r="G639" i="8" s="1"/>
  <c r="G638" i="8" s="1"/>
  <c r="G635" i="8"/>
  <c r="G634" i="8" s="1"/>
  <c r="G632" i="8"/>
  <c r="G631" i="8" s="1"/>
  <c r="G625" i="8"/>
  <c r="G624" i="8" s="1"/>
  <c r="G623" i="8" s="1"/>
  <c r="G622" i="8" s="1"/>
  <c r="G621" i="8" s="1"/>
  <c r="G620" i="8" s="1"/>
  <c r="G613" i="8"/>
  <c r="G612" i="8" s="1"/>
  <c r="G611" i="8" s="1"/>
  <c r="G610" i="8" s="1"/>
  <c r="G606" i="8"/>
  <c r="G583" i="8"/>
  <c r="G581" i="8"/>
  <c r="G573" i="8"/>
  <c r="G572" i="8" s="1"/>
  <c r="G571" i="8" s="1"/>
  <c r="G570" i="8" s="1"/>
  <c r="G569" i="8" s="1"/>
  <c r="G568" i="8" s="1"/>
  <c r="G566" i="8"/>
  <c r="G565" i="8" s="1"/>
  <c r="G564" i="8" s="1"/>
  <c r="G563" i="8" s="1"/>
  <c r="G562" i="8" s="1"/>
  <c r="G561" i="8" s="1"/>
  <c r="G550" i="8"/>
  <c r="G549" i="8" s="1"/>
  <c r="G548" i="8" s="1"/>
  <c r="G544" i="8"/>
  <c r="G543" i="8" s="1"/>
  <c r="G541" i="8"/>
  <c r="G540" i="8" s="1"/>
  <c r="G536" i="8"/>
  <c r="G535" i="8" s="1"/>
  <c r="G534" i="8" s="1"/>
  <c r="G533" i="8" s="1"/>
  <c r="G532" i="8" s="1"/>
  <c r="G529" i="8"/>
  <c r="G528" i="8" s="1"/>
  <c r="G527" i="8" s="1"/>
  <c r="G526" i="8" s="1"/>
  <c r="G525" i="8" s="1"/>
  <c r="G524" i="8" s="1"/>
  <c r="G521" i="8"/>
  <c r="G520" i="8" s="1"/>
  <c r="G518" i="8"/>
  <c r="G517" i="8" s="1"/>
  <c r="G516" i="8" s="1"/>
  <c r="G515" i="8" s="1"/>
  <c r="G513" i="8"/>
  <c r="G511" i="8"/>
  <c r="G509" i="8"/>
  <c r="G506" i="8"/>
  <c r="G505" i="8" s="1"/>
  <c r="G499" i="8"/>
  <c r="G498" i="8" s="1"/>
  <c r="G496" i="8"/>
  <c r="G495" i="8" s="1"/>
  <c r="G493" i="8"/>
  <c r="G492" i="8" s="1"/>
  <c r="G490" i="8"/>
  <c r="G489" i="8" s="1"/>
  <c r="G487" i="8"/>
  <c r="G486" i="8" s="1"/>
  <c r="G482" i="8"/>
  <c r="G481" i="8" s="1"/>
  <c r="G479" i="8"/>
  <c r="G478" i="8" s="1"/>
  <c r="G476" i="8"/>
  <c r="G475" i="8" s="1"/>
  <c r="G472" i="8"/>
  <c r="G471" i="8" s="1"/>
  <c r="G466" i="8"/>
  <c r="G465" i="8" s="1"/>
  <c r="G463" i="8"/>
  <c r="G462" i="8" s="1"/>
  <c r="G455" i="8"/>
  <c r="G453" i="8"/>
  <c r="G451" i="8"/>
  <c r="G448" i="8"/>
  <c r="G446" i="8"/>
  <c r="G443" i="8"/>
  <c r="G442" i="8" s="1"/>
  <c r="G431" i="8"/>
  <c r="G430" i="8" s="1"/>
  <c r="G429" i="8" s="1"/>
  <c r="G428" i="8" s="1"/>
  <c r="G427" i="8" s="1"/>
  <c r="G425" i="8"/>
  <c r="G424" i="8" s="1"/>
  <c r="G423" i="8" s="1"/>
  <c r="G422" i="8" s="1"/>
  <c r="G420" i="8"/>
  <c r="G419" i="8" s="1"/>
  <c r="G418" i="8" s="1"/>
  <c r="G417" i="8" s="1"/>
  <c r="G414" i="8"/>
  <c r="G413" i="8" s="1"/>
  <c r="G412" i="8" s="1"/>
  <c r="G408" i="8"/>
  <c r="G407" i="8" s="1"/>
  <c r="G406" i="8" s="1"/>
  <c r="G405" i="8" s="1"/>
  <c r="G404" i="8" s="1"/>
  <c r="G401" i="8"/>
  <c r="G400" i="8" s="1"/>
  <c r="G399" i="8" s="1"/>
  <c r="G398" i="8" s="1"/>
  <c r="G396" i="8"/>
  <c r="G395" i="8" s="1"/>
  <c r="G394" i="8" s="1"/>
  <c r="G393" i="8" s="1"/>
  <c r="G391" i="8"/>
  <c r="G388" i="8"/>
  <c r="G387" i="8" s="1"/>
  <c r="G385" i="8"/>
  <c r="G384" i="8" s="1"/>
  <c r="G380" i="8"/>
  <c r="G379" i="8" s="1"/>
  <c r="G378" i="8" s="1"/>
  <c r="G377" i="8" s="1"/>
  <c r="G375" i="8"/>
  <c r="G374" i="8" s="1"/>
  <c r="G372" i="8"/>
  <c r="G371" i="8" s="1"/>
  <c r="G369" i="8"/>
  <c r="G368" i="8" s="1"/>
  <c r="G366" i="8"/>
  <c r="G365" i="8" s="1"/>
  <c r="G363" i="8"/>
  <c r="G362" i="8" s="1"/>
  <c r="G360" i="8"/>
  <c r="G359" i="8" s="1"/>
  <c r="G353" i="8"/>
  <c r="G352" i="8" s="1"/>
  <c r="G351" i="8" s="1"/>
  <c r="G350" i="8" s="1"/>
  <c r="G348" i="8"/>
  <c r="G347" i="8" s="1"/>
  <c r="G346" i="8" s="1"/>
  <c r="G345" i="8" s="1"/>
  <c r="G343" i="8"/>
  <c r="G342" i="8" s="1"/>
  <c r="G341" i="8" s="1"/>
  <c r="G340" i="8" s="1"/>
  <c r="G338" i="8"/>
  <c r="G337" i="8" s="1"/>
  <c r="G336" i="8" s="1"/>
  <c r="G335" i="8" s="1"/>
  <c r="G333" i="8"/>
  <c r="G332" i="8" s="1"/>
  <c r="G330" i="8"/>
  <c r="G329" i="8" s="1"/>
  <c r="G316" i="8"/>
  <c r="G315" i="8" s="1"/>
  <c r="G313" i="8"/>
  <c r="G312" i="8" s="1"/>
  <c r="G307" i="8"/>
  <c r="G306" i="8" s="1"/>
  <c r="G305" i="8" s="1"/>
  <c r="G303" i="8"/>
  <c r="G302" i="8" s="1"/>
  <c r="G300" i="8"/>
  <c r="G299" i="8" s="1"/>
  <c r="G295" i="8"/>
  <c r="G294" i="8" s="1"/>
  <c r="G293" i="8" s="1"/>
  <c r="G292" i="8" s="1"/>
  <c r="G291" i="8" s="1"/>
  <c r="G282" i="8"/>
  <c r="G281" i="8" s="1"/>
  <c r="G280" i="8" s="1"/>
  <c r="G279" i="8" s="1"/>
  <c r="G277" i="8"/>
  <c r="G276" i="8" s="1"/>
  <c r="G275" i="8" s="1"/>
  <c r="G274" i="8" s="1"/>
  <c r="G273" i="8" s="1"/>
  <c r="G271" i="8"/>
  <c r="G270" i="8" s="1"/>
  <c r="G269" i="8" s="1"/>
  <c r="G268" i="8" s="1"/>
  <c r="G264" i="8"/>
  <c r="G263" i="8" s="1"/>
  <c r="G262" i="8" s="1"/>
  <c r="G261" i="8" s="1"/>
  <c r="G259" i="8"/>
  <c r="G258" i="8" s="1"/>
  <c r="G257" i="8" s="1"/>
  <c r="G256" i="8" s="1"/>
  <c r="G254" i="8"/>
  <c r="G253" i="8" s="1"/>
  <c r="G252" i="8" s="1"/>
  <c r="G251" i="8" s="1"/>
  <c r="G249" i="8"/>
  <c r="G248" i="8" s="1"/>
  <c r="G247" i="8" s="1"/>
  <c r="G246" i="8" s="1"/>
  <c r="G244" i="8"/>
  <c r="G243" i="8" s="1"/>
  <c r="G242" i="8" s="1"/>
  <c r="G241" i="8" s="1"/>
  <c r="G238" i="8"/>
  <c r="G237" i="8" s="1"/>
  <c r="G235" i="8"/>
  <c r="G234" i="8" s="1"/>
  <c r="G232" i="8"/>
  <c r="G231" i="8" s="1"/>
  <c r="G229" i="8"/>
  <c r="G228" i="8" s="1"/>
  <c r="G226" i="8"/>
  <c r="G225" i="8" s="1"/>
  <c r="G223" i="8"/>
  <c r="G222" i="8" s="1"/>
  <c r="G217" i="8"/>
  <c r="G209" i="8"/>
  <c r="G208" i="8" s="1"/>
  <c r="G207" i="8" s="1"/>
  <c r="G206" i="8" s="1"/>
  <c r="G205" i="8" s="1"/>
  <c r="G203" i="8"/>
  <c r="G201" i="8"/>
  <c r="G194" i="8"/>
  <c r="G193" i="8" s="1"/>
  <c r="G192" i="8" s="1"/>
  <c r="G191" i="8" s="1"/>
  <c r="G189" i="8"/>
  <c r="G188" i="8" s="1"/>
  <c r="G187" i="8" s="1"/>
  <c r="G186" i="8" s="1"/>
  <c r="G184" i="8"/>
  <c r="G183" i="8" s="1"/>
  <c r="G182" i="8" s="1"/>
  <c r="G181" i="8" s="1"/>
  <c r="G179" i="8"/>
  <c r="G178" i="8" s="1"/>
  <c r="G177" i="8" s="1"/>
  <c r="G176" i="8" s="1"/>
  <c r="G174" i="8"/>
  <c r="G173" i="8" s="1"/>
  <c r="G172" i="8" s="1"/>
  <c r="G171" i="8" s="1"/>
  <c r="G167" i="8"/>
  <c r="G165" i="8"/>
  <c r="G163" i="8"/>
  <c r="G158" i="8"/>
  <c r="G157" i="8" s="1"/>
  <c r="G155" i="8"/>
  <c r="G154" i="8" s="1"/>
  <c r="G152" i="8"/>
  <c r="G151" i="8" s="1"/>
  <c r="G144" i="8"/>
  <c r="G143" i="8" s="1"/>
  <c r="G142" i="8" s="1"/>
  <c r="G141" i="8" s="1"/>
  <c r="G140" i="8" s="1"/>
  <c r="G139" i="8" s="1"/>
  <c r="G137" i="8"/>
  <c r="G136" i="8" s="1"/>
  <c r="G134" i="8"/>
  <c r="G131" i="8"/>
  <c r="G130" i="8" s="1"/>
  <c r="G128" i="8"/>
  <c r="G126" i="8"/>
  <c r="G122" i="8"/>
  <c r="G120" i="8"/>
  <c r="G115" i="8"/>
  <c r="G114" i="8" s="1"/>
  <c r="G113" i="8" s="1"/>
  <c r="G112" i="8" s="1"/>
  <c r="G110" i="8"/>
  <c r="G109" i="8" s="1"/>
  <c r="G108" i="8" s="1"/>
  <c r="G107" i="8" s="1"/>
  <c r="G105" i="8"/>
  <c r="G104" i="8" s="1"/>
  <c r="G103" i="8" s="1"/>
  <c r="G102" i="8" s="1"/>
  <c r="G100" i="8"/>
  <c r="G99" i="8" s="1"/>
  <c r="G98" i="8" s="1"/>
  <c r="G97" i="8" s="1"/>
  <c r="G95" i="8"/>
  <c r="G93" i="8"/>
  <c r="G88" i="8"/>
  <c r="G87" i="8" s="1"/>
  <c r="G86" i="8" s="1"/>
  <c r="G85" i="8" s="1"/>
  <c r="G81" i="8"/>
  <c r="G80" i="8" s="1"/>
  <c r="G79" i="8" s="1"/>
  <c r="G78" i="8" s="1"/>
  <c r="G76" i="8"/>
  <c r="G75" i="8" s="1"/>
  <c r="G74" i="8" s="1"/>
  <c r="G73" i="8" s="1"/>
  <c r="G72" i="8" s="1"/>
  <c r="G70" i="8"/>
  <c r="G68" i="8"/>
  <c r="G66" i="8"/>
  <c r="G63" i="8"/>
  <c r="G62" i="8" s="1"/>
  <c r="G59" i="8"/>
  <c r="G57" i="8"/>
  <c r="G55" i="8"/>
  <c r="G52" i="8"/>
  <c r="G51" i="8" s="1"/>
  <c r="G46" i="8"/>
  <c r="G45" i="8" s="1"/>
  <c r="G44" i="8" s="1"/>
  <c r="G43" i="8" s="1"/>
  <c r="G42" i="8" s="1"/>
  <c r="G40" i="8"/>
  <c r="G38" i="8"/>
  <c r="G36" i="8"/>
  <c r="G33" i="8"/>
  <c r="G32" i="8" s="1"/>
  <c r="G27" i="8"/>
  <c r="G25" i="8"/>
  <c r="G22" i="8"/>
  <c r="G21" i="8" s="1"/>
  <c r="G16" i="8"/>
  <c r="G15" i="8" s="1"/>
  <c r="G13" i="8"/>
  <c r="G12" i="8" s="1"/>
  <c r="E64" i="4"/>
  <c r="G64" i="4" s="1"/>
  <c r="E60" i="4"/>
  <c r="G60" i="4" s="1"/>
  <c r="E61" i="4"/>
  <c r="G61" i="4" s="1"/>
  <c r="G58" i="4" s="1"/>
  <c r="E62" i="4"/>
  <c r="G62" i="4" s="1"/>
  <c r="E63" i="4"/>
  <c r="G63" i="4" s="1"/>
  <c r="E59" i="4"/>
  <c r="G59" i="4" s="1"/>
  <c r="E49" i="4"/>
  <c r="G49" i="4" s="1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48" i="4"/>
  <c r="G48" i="4" s="1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38" i="4"/>
  <c r="G38" i="4" s="1"/>
  <c r="E36" i="4"/>
  <c r="E35" i="4"/>
  <c r="G35" i="4" s="1"/>
  <c r="E31" i="4"/>
  <c r="G31" i="4" s="1"/>
  <c r="E30" i="4"/>
  <c r="G30" i="4" s="1"/>
  <c r="E29" i="4"/>
  <c r="G29" i="4" s="1"/>
  <c r="E28" i="4"/>
  <c r="G28" i="4" s="1"/>
  <c r="E26" i="4"/>
  <c r="G26" i="4" s="1"/>
  <c r="G25" i="4" s="1"/>
  <c r="E24" i="4"/>
  <c r="G24" i="4" s="1"/>
  <c r="E22" i="4"/>
  <c r="G22" i="4" s="1"/>
  <c r="E23" i="4"/>
  <c r="G23" i="4" s="1"/>
  <c r="E21" i="4"/>
  <c r="G21" i="4" s="1"/>
  <c r="E18" i="4"/>
  <c r="G18" i="4" s="1"/>
  <c r="G17" i="4" s="1"/>
  <c r="E17" i="4"/>
  <c r="E16" i="4"/>
  <c r="G16" i="4" s="1"/>
  <c r="E14" i="4"/>
  <c r="G14" i="4" s="1"/>
  <c r="E15" i="4"/>
  <c r="E13" i="4"/>
  <c r="G13" i="4" s="1"/>
  <c r="E10" i="4"/>
  <c r="G10" i="4" s="1"/>
  <c r="G9" i="4" s="1"/>
  <c r="D58" i="4"/>
  <c r="D47" i="4"/>
  <c r="D34" i="4"/>
  <c r="D27" i="4"/>
  <c r="D25" i="4"/>
  <c r="D20" i="4"/>
  <c r="D17" i="4"/>
  <c r="D12" i="4"/>
  <c r="G71" i="12" l="1"/>
  <c r="G70" i="12" s="1"/>
  <c r="G69" i="12" s="1"/>
  <c r="G358" i="8"/>
  <c r="G357" i="8" s="1"/>
  <c r="G461" i="8"/>
  <c r="G630" i="8"/>
  <c r="G629" i="8" s="1"/>
  <c r="G628" i="8" s="1"/>
  <c r="G37" i="4"/>
  <c r="E20" i="4"/>
  <c r="G20" i="4"/>
  <c r="G27" i="4"/>
  <c r="E25" i="4"/>
  <c r="E8" i="4" s="1"/>
  <c r="E12" i="4"/>
  <c r="G15" i="4"/>
  <c r="G12" i="4" s="1"/>
  <c r="E27" i="4"/>
  <c r="G47" i="4"/>
  <c r="E9" i="4"/>
  <c r="E34" i="4"/>
  <c r="G36" i="4"/>
  <c r="G34" i="4" s="1"/>
  <c r="G426" i="12"/>
  <c r="G425" i="12" s="1"/>
  <c r="G424" i="12" s="1"/>
  <c r="G423" i="12" s="1"/>
  <c r="G422" i="12" s="1"/>
  <c r="G407" i="12" s="1"/>
  <c r="G347" i="12"/>
  <c r="G323" i="12" s="1"/>
  <c r="G17" i="12"/>
  <c r="G92" i="8"/>
  <c r="G91" i="8" s="1"/>
  <c r="G90" i="8" s="1"/>
  <c r="G24" i="8"/>
  <c r="G125" i="8"/>
  <c r="G609" i="8"/>
  <c r="G608" i="8" s="1"/>
  <c r="G654" i="8"/>
  <c r="G653" i="8" s="1"/>
  <c r="G637" i="8" s="1"/>
  <c r="G627" i="8" s="1"/>
  <c r="E58" i="4"/>
  <c r="G634" i="12"/>
  <c r="G633" i="12" s="1"/>
  <c r="G632" i="12" s="1"/>
  <c r="G631" i="12" s="1"/>
  <c r="G630" i="12" s="1"/>
  <c r="G640" i="12"/>
  <c r="G532" i="12"/>
  <c r="G531" i="12" s="1"/>
  <c r="G476" i="12"/>
  <c r="G475" i="12" s="1"/>
  <c r="G474" i="12" s="1"/>
  <c r="G85" i="12"/>
  <c r="G379" i="12"/>
  <c r="G378" i="12" s="1"/>
  <c r="G377" i="12" s="1"/>
  <c r="G365" i="12" s="1"/>
  <c r="G364" i="12" s="1"/>
  <c r="G294" i="12"/>
  <c r="G293" i="12" s="1"/>
  <c r="G469" i="12"/>
  <c r="G468" i="12" s="1"/>
  <c r="G467" i="12" s="1"/>
  <c r="G556" i="12"/>
  <c r="G551" i="12" s="1"/>
  <c r="G550" i="12" s="1"/>
  <c r="G549" i="12" s="1"/>
  <c r="G703" i="12"/>
  <c r="G702" i="12" s="1"/>
  <c r="G701" i="12" s="1"/>
  <c r="G696" i="12" s="1"/>
  <c r="G38" i="12"/>
  <c r="G603" i="8"/>
  <c r="G597" i="8" s="1"/>
  <c r="G596" i="8" s="1"/>
  <c r="G547" i="8"/>
  <c r="G546" i="8" s="1"/>
  <c r="G580" i="8"/>
  <c r="G579" i="8" s="1"/>
  <c r="G578" i="8" s="1"/>
  <c r="G54" i="8"/>
  <c r="G162" i="8"/>
  <c r="G161" i="8" s="1"/>
  <c r="G160" i="8" s="1"/>
  <c r="G298" i="8"/>
  <c r="G297" i="8" s="1"/>
  <c r="G290" i="8" s="1"/>
  <c r="G214" i="8"/>
  <c r="G213" i="8" s="1"/>
  <c r="G212" i="8" s="1"/>
  <c r="G211" i="8" s="1"/>
  <c r="G411" i="8"/>
  <c r="G390" i="8"/>
  <c r="G133" i="8"/>
  <c r="E37" i="4"/>
  <c r="E47" i="4"/>
  <c r="G818" i="12"/>
  <c r="G817" i="12" s="1"/>
  <c r="G816" i="12" s="1"/>
  <c r="G815" i="12" s="1"/>
  <c r="G729" i="12"/>
  <c r="G728" i="12" s="1"/>
  <c r="G727" i="12" s="1"/>
  <c r="G711" i="12" s="1"/>
  <c r="G674" i="12"/>
  <c r="G673" i="12" s="1"/>
  <c r="G672" i="12" s="1"/>
  <c r="G667" i="12" s="1"/>
  <c r="G666" i="12" s="1"/>
  <c r="G659" i="12"/>
  <c r="G658" i="12" s="1"/>
  <c r="G657" i="12" s="1"/>
  <c r="G651" i="12" s="1"/>
  <c r="G606" i="12"/>
  <c r="G605" i="12" s="1"/>
  <c r="G526" i="12"/>
  <c r="G525" i="12" s="1"/>
  <c r="G524" i="12" s="1"/>
  <c r="G523" i="12" s="1"/>
  <c r="G516" i="12" s="1"/>
  <c r="G433" i="12"/>
  <c r="G266" i="12"/>
  <c r="G265" i="12" s="1"/>
  <c r="G243" i="12"/>
  <c r="G242" i="12" s="1"/>
  <c r="G241" i="12" s="1"/>
  <c r="G218" i="12"/>
  <c r="G217" i="12" s="1"/>
  <c r="G102" i="12"/>
  <c r="G160" i="12"/>
  <c r="G159" i="12"/>
  <c r="G158" i="12" s="1"/>
  <c r="G177" i="12"/>
  <c r="G176" i="12" s="1"/>
  <c r="G306" i="12"/>
  <c r="G305" i="12" s="1"/>
  <c r="G533" i="12"/>
  <c r="G114" i="12"/>
  <c r="G113" i="12" s="1"/>
  <c r="G80" i="12"/>
  <c r="G79" i="12" s="1"/>
  <c r="G78" i="12" s="1"/>
  <c r="G60" i="12" s="1"/>
  <c r="G59" i="12" s="1"/>
  <c r="G250" i="12"/>
  <c r="G249" i="12" s="1"/>
  <c r="G248" i="12" s="1"/>
  <c r="G327" i="12"/>
  <c r="G326" i="12" s="1"/>
  <c r="G286" i="12"/>
  <c r="G285" i="12" s="1"/>
  <c r="G284" i="12" s="1"/>
  <c r="G283" i="12" s="1"/>
  <c r="G282" i="12" s="1"/>
  <c r="G492" i="12"/>
  <c r="G491" i="12" s="1"/>
  <c r="G490" i="12" s="1"/>
  <c r="G489" i="12" s="1"/>
  <c r="G488" i="12" s="1"/>
  <c r="G687" i="12"/>
  <c r="G686" i="12" s="1"/>
  <c r="G685" i="12" s="1"/>
  <c r="G680" i="12" s="1"/>
  <c r="G508" i="8"/>
  <c r="G445" i="8"/>
  <c r="G410" i="8"/>
  <c r="G311" i="8"/>
  <c r="G310" i="8" s="1"/>
  <c r="G309" i="8" s="1"/>
  <c r="G240" i="8"/>
  <c r="G221" i="8"/>
  <c r="G200" i="8"/>
  <c r="G199" i="8" s="1"/>
  <c r="G198" i="8" s="1"/>
  <c r="G197" i="8" s="1"/>
  <c r="G170" i="8"/>
  <c r="G150" i="8"/>
  <c r="G149" i="8" s="1"/>
  <c r="G119" i="8"/>
  <c r="G118" i="8" s="1"/>
  <c r="G65" i="8"/>
  <c r="G61" i="8" s="1"/>
  <c r="G35" i="8"/>
  <c r="G11" i="8"/>
  <c r="G10" i="8" s="1"/>
  <c r="G9" i="8" s="1"/>
  <c r="G267" i="8"/>
  <c r="G84" i="8"/>
  <c r="G328" i="8"/>
  <c r="G485" i="8"/>
  <c r="G484" i="8" s="1"/>
  <c r="G20" i="8"/>
  <c r="G19" i="8" s="1"/>
  <c r="G18" i="8" s="1"/>
  <c r="G50" i="8"/>
  <c r="G450" i="8"/>
  <c r="G474" i="8"/>
  <c r="G539" i="8"/>
  <c r="G538" i="8" s="1"/>
  <c r="D33" i="4"/>
  <c r="D32" i="4" s="1"/>
  <c r="D8" i="4"/>
  <c r="G432" i="12" l="1"/>
  <c r="G431" i="12" s="1"/>
  <c r="G8" i="4"/>
  <c r="G33" i="4"/>
  <c r="G32" i="4" s="1"/>
  <c r="G7" i="4" s="1"/>
  <c r="E33" i="4"/>
  <c r="E32" i="4" s="1"/>
  <c r="E7" i="4" s="1"/>
  <c r="G49" i="8"/>
  <c r="G48" i="8" s="1"/>
  <c r="G148" i="8"/>
  <c r="G577" i="8"/>
  <c r="G576" i="8" s="1"/>
  <c r="G575" i="8" s="1"/>
  <c r="G639" i="12"/>
  <c r="G679" i="12"/>
  <c r="G322" i="12"/>
  <c r="G710" i="12"/>
  <c r="G16" i="12"/>
  <c r="G8" i="12" s="1"/>
  <c r="G264" i="12"/>
  <c r="G101" i="12"/>
  <c r="G531" i="8"/>
  <c r="G523" i="8" s="1"/>
  <c r="G124" i="8"/>
  <c r="G504" i="8"/>
  <c r="G266" i="8"/>
  <c r="G503" i="8"/>
  <c r="G441" i="8"/>
  <c r="G403" i="8"/>
  <c r="G383" i="8"/>
  <c r="G327" i="8"/>
  <c r="G220" i="8"/>
  <c r="G169" i="8"/>
  <c r="G147" i="8"/>
  <c r="G31" i="8"/>
  <c r="G235" i="12"/>
  <c r="G234" i="12" s="1"/>
  <c r="G325" i="8"/>
  <c r="G460" i="8"/>
  <c r="G459" i="8" s="1"/>
  <c r="G458" i="8" s="1"/>
  <c r="D7" i="4"/>
  <c r="G100" i="12" l="1"/>
  <c r="G7" i="12" s="1"/>
  <c r="G326" i="8"/>
  <c r="G117" i="8"/>
  <c r="G502" i="8"/>
  <c r="G440" i="8"/>
  <c r="G382" i="8"/>
  <c r="G219" i="8"/>
  <c r="G146" i="8"/>
  <c r="G30" i="8"/>
  <c r="F865" i="12"/>
  <c r="H865" i="12" s="1"/>
  <c r="J865" i="12" s="1"/>
  <c r="F128" i="12"/>
  <c r="H128" i="12" s="1"/>
  <c r="J128" i="12" s="1"/>
  <c r="F118" i="12"/>
  <c r="F31" i="12"/>
  <c r="F864" i="12" l="1"/>
  <c r="F863" i="12" s="1"/>
  <c r="F117" i="12"/>
  <c r="H118" i="12"/>
  <c r="J118" i="12" s="1"/>
  <c r="F127" i="12"/>
  <c r="F30" i="12"/>
  <c r="H31" i="12"/>
  <c r="J31" i="12" s="1"/>
  <c r="G83" i="8"/>
  <c r="G356" i="8"/>
  <c r="G355" i="8" s="1"/>
  <c r="G501" i="8"/>
  <c r="G439" i="8"/>
  <c r="G196" i="8"/>
  <c r="G29" i="8"/>
  <c r="F366" i="8"/>
  <c r="F360" i="8"/>
  <c r="H360" i="8" s="1"/>
  <c r="F137" i="8"/>
  <c r="H864" i="12" l="1"/>
  <c r="J864" i="12" s="1"/>
  <c r="F359" i="8"/>
  <c r="H359" i="8" s="1"/>
  <c r="F126" i="12"/>
  <c r="H127" i="12"/>
  <c r="J127" i="12" s="1"/>
  <c r="F862" i="12"/>
  <c r="H862" i="12" s="1"/>
  <c r="J862" i="12" s="1"/>
  <c r="H863" i="12"/>
  <c r="J863" i="12" s="1"/>
  <c r="F116" i="12"/>
  <c r="H117" i="12"/>
  <c r="J117" i="12" s="1"/>
  <c r="F29" i="12"/>
  <c r="H30" i="12"/>
  <c r="J30" i="12" s="1"/>
  <c r="F365" i="8"/>
  <c r="H365" i="8" s="1"/>
  <c r="H366" i="8"/>
  <c r="F136" i="8"/>
  <c r="H136" i="8" s="1"/>
  <c r="J136" i="8" s="1"/>
  <c r="H137" i="8"/>
  <c r="J137" i="8" s="1"/>
  <c r="G457" i="8"/>
  <c r="G438" i="8"/>
  <c r="G324" i="8" s="1"/>
  <c r="G8" i="8"/>
  <c r="F115" i="12" l="1"/>
  <c r="H115" i="12" s="1"/>
  <c r="J115" i="12" s="1"/>
  <c r="H116" i="12"/>
  <c r="J116" i="12" s="1"/>
  <c r="F125" i="12"/>
  <c r="H125" i="12" s="1"/>
  <c r="J125" i="12" s="1"/>
  <c r="H126" i="12"/>
  <c r="J126" i="12" s="1"/>
  <c r="F28" i="12"/>
  <c r="H28" i="12" s="1"/>
  <c r="J28" i="12" s="1"/>
  <c r="H29" i="12"/>
  <c r="J29" i="12" s="1"/>
  <c r="G7" i="8"/>
  <c r="C58" i="4" l="1"/>
  <c r="C37" i="4" l="1"/>
  <c r="F777" i="12" l="1"/>
  <c r="F637" i="12"/>
  <c r="F298" i="12"/>
  <c r="F168" i="12"/>
  <c r="H168" i="12" s="1"/>
  <c r="J168" i="12" s="1"/>
  <c r="F155" i="12"/>
  <c r="H155" i="12" s="1"/>
  <c r="J155" i="12" s="1"/>
  <c r="F47" i="12"/>
  <c r="F541" i="8"/>
  <c r="F493" i="8"/>
  <c r="F479" i="8"/>
  <c r="F414" i="8"/>
  <c r="H414" i="8" s="1"/>
  <c r="F217" i="8"/>
  <c r="F167" i="12" l="1"/>
  <c r="H167" i="12" s="1"/>
  <c r="J167" i="12" s="1"/>
  <c r="F46" i="12"/>
  <c r="H47" i="12"/>
  <c r="J47" i="12" s="1"/>
  <c r="F297" i="12"/>
  <c r="H298" i="12"/>
  <c r="J298" i="12" s="1"/>
  <c r="F634" i="12"/>
  <c r="H637" i="12"/>
  <c r="J637" i="12" s="1"/>
  <c r="F776" i="12"/>
  <c r="H777" i="12"/>
  <c r="J777" i="12" s="1"/>
  <c r="F540" i="8"/>
  <c r="H540" i="8" s="1"/>
  <c r="H541" i="8"/>
  <c r="F478" i="8"/>
  <c r="H478" i="8" s="1"/>
  <c r="H479" i="8"/>
  <c r="F492" i="8"/>
  <c r="H492" i="8" s="1"/>
  <c r="H493" i="8"/>
  <c r="F214" i="8"/>
  <c r="H217" i="8"/>
  <c r="J217" i="8" s="1"/>
  <c r="F633" i="12" l="1"/>
  <c r="H634" i="12"/>
  <c r="J634" i="12" s="1"/>
  <c r="F45" i="12"/>
  <c r="H46" i="12"/>
  <c r="J46" i="12" s="1"/>
  <c r="F775" i="12"/>
  <c r="H776" i="12"/>
  <c r="J776" i="12" s="1"/>
  <c r="F296" i="12"/>
  <c r="H297" i="12"/>
  <c r="J297" i="12" s="1"/>
  <c r="F213" i="8"/>
  <c r="H214" i="8"/>
  <c r="J214" i="8" s="1"/>
  <c r="F774" i="12" l="1"/>
  <c r="H774" i="12" s="1"/>
  <c r="J774" i="12" s="1"/>
  <c r="H775" i="12"/>
  <c r="J775" i="12" s="1"/>
  <c r="F632" i="12"/>
  <c r="H633" i="12"/>
  <c r="J633" i="12" s="1"/>
  <c r="F295" i="12"/>
  <c r="H295" i="12" s="1"/>
  <c r="J295" i="12" s="1"/>
  <c r="H296" i="12"/>
  <c r="J296" i="12" s="1"/>
  <c r="F44" i="12"/>
  <c r="H44" i="12" s="1"/>
  <c r="J44" i="12" s="1"/>
  <c r="H45" i="12"/>
  <c r="J45" i="12" s="1"/>
  <c r="F212" i="8"/>
  <c r="H213" i="8"/>
  <c r="J213" i="8" s="1"/>
  <c r="C47" i="4"/>
  <c r="C34" i="4"/>
  <c r="H632" i="12" l="1"/>
  <c r="F631" i="12"/>
  <c r="F630" i="12" s="1"/>
  <c r="F211" i="8"/>
  <c r="H211" i="8" s="1"/>
  <c r="J211" i="8" s="1"/>
  <c r="H212" i="8"/>
  <c r="J212" i="8" s="1"/>
  <c r="C33" i="4"/>
  <c r="C32" i="4" s="1"/>
  <c r="C27" i="4"/>
  <c r="C25" i="4"/>
  <c r="C20" i="4"/>
  <c r="C17" i="4"/>
  <c r="C12" i="4"/>
  <c r="C9" i="4"/>
  <c r="H631" i="12" l="1"/>
  <c r="H630" i="12" s="1"/>
  <c r="J632" i="12"/>
  <c r="J631" i="12" s="1"/>
  <c r="J630" i="12" s="1"/>
  <c r="C8" i="4"/>
  <c r="C7" i="4" s="1"/>
  <c r="F860" i="12" l="1"/>
  <c r="F850" i="12"/>
  <c r="F845" i="12"/>
  <c r="F841" i="12"/>
  <c r="F836" i="12"/>
  <c r="F831" i="12"/>
  <c r="F826" i="12"/>
  <c r="F821" i="12"/>
  <c r="H821" i="12" s="1"/>
  <c r="J821" i="12" s="1"/>
  <c r="F819" i="12"/>
  <c r="H819" i="12" s="1"/>
  <c r="J819" i="12" s="1"/>
  <c r="F813" i="12"/>
  <c r="F797" i="12"/>
  <c r="F792" i="12"/>
  <c r="F787" i="12"/>
  <c r="F782" i="12"/>
  <c r="F772" i="12"/>
  <c r="F767" i="12"/>
  <c r="F762" i="12"/>
  <c r="F752" i="12"/>
  <c r="F747" i="12"/>
  <c r="F742" i="12"/>
  <c r="F737" i="12"/>
  <c r="F732" i="12"/>
  <c r="H732" i="12" s="1"/>
  <c r="J732" i="12" s="1"/>
  <c r="F730" i="12"/>
  <c r="H730" i="12" s="1"/>
  <c r="J730" i="12" s="1"/>
  <c r="F725" i="12"/>
  <c r="F720" i="12"/>
  <c r="F715" i="12"/>
  <c r="F708" i="12"/>
  <c r="H708" i="12" s="1"/>
  <c r="J708" i="12" s="1"/>
  <c r="F706" i="12"/>
  <c r="H706" i="12" s="1"/>
  <c r="J706" i="12" s="1"/>
  <c r="F704" i="12"/>
  <c r="H704" i="12" s="1"/>
  <c r="J704" i="12" s="1"/>
  <c r="F699" i="12"/>
  <c r="F694" i="12"/>
  <c r="H694" i="12" s="1"/>
  <c r="J694" i="12" s="1"/>
  <c r="F690" i="12"/>
  <c r="H690" i="12" s="1"/>
  <c r="J690" i="12" s="1"/>
  <c r="F688" i="12"/>
  <c r="H688" i="12" s="1"/>
  <c r="J688" i="12" s="1"/>
  <c r="F683" i="12"/>
  <c r="F677" i="12"/>
  <c r="H677" i="12" s="1"/>
  <c r="J677" i="12" s="1"/>
  <c r="F675" i="12"/>
  <c r="H675" i="12" s="1"/>
  <c r="J675" i="12" s="1"/>
  <c r="F670" i="12"/>
  <c r="F664" i="12"/>
  <c r="H664" i="12" s="1"/>
  <c r="J664" i="12" s="1"/>
  <c r="F662" i="12"/>
  <c r="H662" i="12" s="1"/>
  <c r="J662" i="12" s="1"/>
  <c r="F660" i="12"/>
  <c r="H660" i="12" s="1"/>
  <c r="J660" i="12" s="1"/>
  <c r="F655" i="12"/>
  <c r="F649" i="12"/>
  <c r="F644" i="12"/>
  <c r="F628" i="12"/>
  <c r="F615" i="12"/>
  <c r="F610" i="12"/>
  <c r="F603" i="12"/>
  <c r="F596" i="12"/>
  <c r="F589" i="12"/>
  <c r="F582" i="12"/>
  <c r="F575" i="12"/>
  <c r="F568" i="12"/>
  <c r="F561" i="12"/>
  <c r="F558" i="12"/>
  <c r="H558" i="12" s="1"/>
  <c r="J558" i="12" s="1"/>
  <c r="F557" i="12"/>
  <c r="H557" i="12" s="1"/>
  <c r="J557" i="12" s="1"/>
  <c r="F554" i="12"/>
  <c r="F547" i="12"/>
  <c r="F542" i="12"/>
  <c r="F537" i="12"/>
  <c r="F529" i="12"/>
  <c r="H529" i="12" s="1"/>
  <c r="J529" i="12" s="1"/>
  <c r="F527" i="12"/>
  <c r="H527" i="12" s="1"/>
  <c r="J527" i="12" s="1"/>
  <c r="F521" i="12"/>
  <c r="F514" i="12"/>
  <c r="F501" i="12"/>
  <c r="F494" i="12"/>
  <c r="F486" i="12"/>
  <c r="F479" i="12"/>
  <c r="H479" i="12" s="1"/>
  <c r="J479" i="12" s="1"/>
  <c r="F477" i="12"/>
  <c r="H477" i="12" s="1"/>
  <c r="J477" i="12" s="1"/>
  <c r="F472" i="12"/>
  <c r="H472" i="12" s="1"/>
  <c r="J472" i="12" s="1"/>
  <c r="F470" i="12"/>
  <c r="H470" i="12" s="1"/>
  <c r="J470" i="12" s="1"/>
  <c r="F465" i="12"/>
  <c r="F460" i="12"/>
  <c r="F455" i="12"/>
  <c r="F449" i="12"/>
  <c r="F446" i="12"/>
  <c r="F440" i="12"/>
  <c r="F436" i="12"/>
  <c r="F429" i="12"/>
  <c r="H429" i="12" s="1"/>
  <c r="J429" i="12" s="1"/>
  <c r="F427" i="12"/>
  <c r="H427" i="12" s="1"/>
  <c r="J427" i="12" s="1"/>
  <c r="F420" i="12"/>
  <c r="F413" i="12"/>
  <c r="F405" i="12"/>
  <c r="F382" i="12"/>
  <c r="F356" i="12"/>
  <c r="F340" i="12"/>
  <c r="H340" i="12" s="1"/>
  <c r="J340" i="12" s="1"/>
  <c r="F338" i="12"/>
  <c r="F334" i="12"/>
  <c r="F330" i="12"/>
  <c r="H330" i="12" s="1"/>
  <c r="J330" i="12" s="1"/>
  <c r="F328" i="12"/>
  <c r="H328" i="12" s="1"/>
  <c r="J328" i="12" s="1"/>
  <c r="F324" i="12"/>
  <c r="H324" i="12" s="1"/>
  <c r="F320" i="12"/>
  <c r="F315" i="12"/>
  <c r="F310" i="12"/>
  <c r="F303" i="12"/>
  <c r="F291" i="12"/>
  <c r="H291" i="12" s="1"/>
  <c r="J291" i="12" s="1"/>
  <c r="F289" i="12"/>
  <c r="H289" i="12" s="1"/>
  <c r="J289" i="12" s="1"/>
  <c r="F287" i="12"/>
  <c r="H287" i="12" s="1"/>
  <c r="J287" i="12" s="1"/>
  <c r="F280" i="12"/>
  <c r="F275" i="12"/>
  <c r="F270" i="12"/>
  <c r="F262" i="12"/>
  <c r="F255" i="12"/>
  <c r="H255" i="12" s="1"/>
  <c r="J255" i="12" s="1"/>
  <c r="F253" i="12"/>
  <c r="H253" i="12" s="1"/>
  <c r="J253" i="12" s="1"/>
  <c r="F251" i="12"/>
  <c r="H251" i="12" s="1"/>
  <c r="J251" i="12" s="1"/>
  <c r="F246" i="12"/>
  <c r="H246" i="12" s="1"/>
  <c r="J246" i="12" s="1"/>
  <c r="F244" i="12"/>
  <c r="H244" i="12" s="1"/>
  <c r="J244" i="12" s="1"/>
  <c r="F239" i="12"/>
  <c r="F232" i="12"/>
  <c r="F227" i="12"/>
  <c r="F222" i="12"/>
  <c r="F215" i="12"/>
  <c r="F208" i="12"/>
  <c r="F201" i="12"/>
  <c r="F196" i="12"/>
  <c r="F191" i="12"/>
  <c r="F186" i="12"/>
  <c r="F181" i="12"/>
  <c r="F174" i="12"/>
  <c r="F166" i="12"/>
  <c r="F163" i="12"/>
  <c r="F154" i="12"/>
  <c r="F148" i="12"/>
  <c r="F143" i="12"/>
  <c r="F138" i="12"/>
  <c r="F133" i="12"/>
  <c r="F123" i="12"/>
  <c r="F111" i="12"/>
  <c r="F106" i="12"/>
  <c r="F98" i="12"/>
  <c r="F91" i="12"/>
  <c r="F83" i="12"/>
  <c r="H83" i="12" s="1"/>
  <c r="J83" i="12" s="1"/>
  <c r="F81" i="12"/>
  <c r="H81" i="12" s="1"/>
  <c r="J81" i="12" s="1"/>
  <c r="F76" i="12"/>
  <c r="H76" i="12" s="1"/>
  <c r="J76" i="12" s="1"/>
  <c r="F74" i="12"/>
  <c r="F72" i="12"/>
  <c r="H72" i="12" s="1"/>
  <c r="J72" i="12" s="1"/>
  <c r="F67" i="12"/>
  <c r="F64" i="12"/>
  <c r="F52" i="12"/>
  <c r="F42" i="12"/>
  <c r="F36" i="12"/>
  <c r="F26" i="12"/>
  <c r="F21" i="12"/>
  <c r="F14" i="12"/>
  <c r="J324" i="12" l="1"/>
  <c r="F185" i="12"/>
  <c r="H186" i="12"/>
  <c r="J186" i="12" s="1"/>
  <c r="F66" i="12"/>
  <c r="H66" i="12" s="1"/>
  <c r="J66" i="12" s="1"/>
  <c r="H67" i="12"/>
  <c r="J67" i="12" s="1"/>
  <c r="F137" i="12"/>
  <c r="H138" i="12"/>
  <c r="J138" i="12" s="1"/>
  <c r="F355" i="12"/>
  <c r="H356" i="12"/>
  <c r="J356" i="12" s="1"/>
  <c r="F419" i="12"/>
  <c r="H420" i="12"/>
  <c r="J420" i="12" s="1"/>
  <c r="F459" i="12"/>
  <c r="H460" i="12"/>
  <c r="J460" i="12" s="1"/>
  <c r="F500" i="12"/>
  <c r="H501" i="12"/>
  <c r="J501" i="12" s="1"/>
  <c r="F567" i="12"/>
  <c r="H568" i="12"/>
  <c r="J568" i="12" s="1"/>
  <c r="F627" i="12"/>
  <c r="H628" i="12"/>
  <c r="J628" i="12" s="1"/>
  <c r="F741" i="12"/>
  <c r="H742" i="12"/>
  <c r="J742" i="12" s="1"/>
  <c r="F41" i="12"/>
  <c r="H42" i="12"/>
  <c r="J42" i="12" s="1"/>
  <c r="F142" i="12"/>
  <c r="H143" i="12"/>
  <c r="J143" i="12" s="1"/>
  <c r="F190" i="12"/>
  <c r="H191" i="12"/>
  <c r="J191" i="12" s="1"/>
  <c r="F238" i="12"/>
  <c r="H239" i="12"/>
  <c r="J239" i="12" s="1"/>
  <c r="F274" i="12"/>
  <c r="H275" i="12"/>
  <c r="J275" i="12" s="1"/>
  <c r="F319" i="12"/>
  <c r="H320" i="12"/>
  <c r="J320" i="12" s="1"/>
  <c r="F464" i="12"/>
  <c r="H465" i="12"/>
  <c r="J465" i="12" s="1"/>
  <c r="F513" i="12"/>
  <c r="H514" i="12"/>
  <c r="J514" i="12" s="1"/>
  <c r="F536" i="12"/>
  <c r="H537" i="12"/>
  <c r="J537" i="12" s="1"/>
  <c r="F574" i="12"/>
  <c r="H575" i="12"/>
  <c r="J575" i="12" s="1"/>
  <c r="F602" i="12"/>
  <c r="H603" i="12"/>
  <c r="J603" i="12" s="1"/>
  <c r="F643" i="12"/>
  <c r="H644" i="12"/>
  <c r="J644" i="12" s="1"/>
  <c r="F746" i="12"/>
  <c r="H747" i="12"/>
  <c r="J747" i="12" s="1"/>
  <c r="F771" i="12"/>
  <c r="H772" i="12"/>
  <c r="J772" i="12" s="1"/>
  <c r="F796" i="12"/>
  <c r="H797" i="12"/>
  <c r="J797" i="12" s="1"/>
  <c r="F825" i="12"/>
  <c r="H826" i="12"/>
  <c r="J826" i="12" s="1"/>
  <c r="F122" i="12"/>
  <c r="H123" i="12"/>
  <c r="J123" i="12" s="1"/>
  <c r="F195" i="12"/>
  <c r="H196" i="12"/>
  <c r="J196" i="12" s="1"/>
  <c r="F279" i="12"/>
  <c r="H280" i="12"/>
  <c r="J280" i="12" s="1"/>
  <c r="F302" i="12"/>
  <c r="H303" i="12"/>
  <c r="J303" i="12" s="1"/>
  <c r="F337" i="12"/>
  <c r="H338" i="12"/>
  <c r="J338" i="12" s="1"/>
  <c r="F404" i="12"/>
  <c r="H405" i="12"/>
  <c r="J405" i="12" s="1"/>
  <c r="F448" i="12"/>
  <c r="H448" i="12" s="1"/>
  <c r="J448" i="12" s="1"/>
  <c r="H449" i="12"/>
  <c r="J449" i="12" s="1"/>
  <c r="F485" i="12"/>
  <c r="H486" i="12"/>
  <c r="J486" i="12" s="1"/>
  <c r="F520" i="12"/>
  <c r="H521" i="12"/>
  <c r="J521" i="12" s="1"/>
  <c r="F541" i="12"/>
  <c r="H542" i="12"/>
  <c r="J542" i="12" s="1"/>
  <c r="F581" i="12"/>
  <c r="H582" i="12"/>
  <c r="J582" i="12" s="1"/>
  <c r="F609" i="12"/>
  <c r="H610" i="12"/>
  <c r="J610" i="12" s="1"/>
  <c r="F648" i="12"/>
  <c r="H649" i="12"/>
  <c r="J649" i="12" s="1"/>
  <c r="F682" i="12"/>
  <c r="H683" i="12"/>
  <c r="J683" i="12" s="1"/>
  <c r="F698" i="12"/>
  <c r="H699" i="12"/>
  <c r="J699" i="12" s="1"/>
  <c r="F714" i="12"/>
  <c r="H715" i="12"/>
  <c r="J715" i="12" s="1"/>
  <c r="F751" i="12"/>
  <c r="H752" i="12"/>
  <c r="J752" i="12" s="1"/>
  <c r="F781" i="12"/>
  <c r="H782" i="12"/>
  <c r="J782" i="12" s="1"/>
  <c r="F812" i="12"/>
  <c r="H813" i="12"/>
  <c r="J813" i="12" s="1"/>
  <c r="F830" i="12"/>
  <c r="H831" i="12"/>
  <c r="J831" i="12" s="1"/>
  <c r="F849" i="12"/>
  <c r="H850" i="12"/>
  <c r="J850" i="12" s="1"/>
  <c r="F105" i="12"/>
  <c r="H106" i="12"/>
  <c r="J106" i="12" s="1"/>
  <c r="F162" i="12"/>
  <c r="H163" i="12"/>
  <c r="J163" i="12" s="1"/>
  <c r="F207" i="12"/>
  <c r="H208" i="12"/>
  <c r="J208" i="12" s="1"/>
  <c r="F231" i="12"/>
  <c r="H232" i="12"/>
  <c r="J232" i="12" s="1"/>
  <c r="F269" i="12"/>
  <c r="H270" i="12"/>
  <c r="J270" i="12" s="1"/>
  <c r="F314" i="12"/>
  <c r="H315" i="12"/>
  <c r="J315" i="12" s="1"/>
  <c r="F439" i="12"/>
  <c r="H440" i="12"/>
  <c r="J440" i="12" s="1"/>
  <c r="F553" i="12"/>
  <c r="H554" i="12"/>
  <c r="J554" i="12" s="1"/>
  <c r="F595" i="12"/>
  <c r="H596" i="12"/>
  <c r="J596" i="12" s="1"/>
  <c r="F724" i="12"/>
  <c r="H725" i="12"/>
  <c r="J725" i="12" s="1"/>
  <c r="F766" i="12"/>
  <c r="H767" i="12"/>
  <c r="J767" i="12" s="1"/>
  <c r="F791" i="12"/>
  <c r="H792" i="12"/>
  <c r="J792" i="12" s="1"/>
  <c r="F840" i="12"/>
  <c r="H841" i="12"/>
  <c r="J841" i="12" s="1"/>
  <c r="F13" i="12"/>
  <c r="H14" i="12"/>
  <c r="J14" i="12" s="1"/>
  <c r="F110" i="12"/>
  <c r="H111" i="12"/>
  <c r="J111" i="12" s="1"/>
  <c r="F165" i="12"/>
  <c r="H165" i="12" s="1"/>
  <c r="J165" i="12" s="1"/>
  <c r="H166" i="12"/>
  <c r="J166" i="12" s="1"/>
  <c r="F214" i="12"/>
  <c r="H215" i="12"/>
  <c r="J215" i="12" s="1"/>
  <c r="F333" i="12"/>
  <c r="H334" i="12"/>
  <c r="J334" i="12" s="1"/>
  <c r="F379" i="12"/>
  <c r="H382" i="12"/>
  <c r="J382" i="12" s="1"/>
  <c r="F445" i="12"/>
  <c r="H446" i="12"/>
  <c r="J446" i="12" s="1"/>
  <c r="F844" i="12"/>
  <c r="H845" i="12"/>
  <c r="J845" i="12" s="1"/>
  <c r="F20" i="12"/>
  <c r="H21" i="12"/>
  <c r="J21" i="12" s="1"/>
  <c r="F51" i="12"/>
  <c r="H52" i="12"/>
  <c r="J52" i="12" s="1"/>
  <c r="F71" i="12"/>
  <c r="H74" i="12"/>
  <c r="J74" i="12" s="1"/>
  <c r="F90" i="12"/>
  <c r="H91" i="12"/>
  <c r="J91" i="12" s="1"/>
  <c r="F147" i="12"/>
  <c r="H148" i="12"/>
  <c r="J148" i="12" s="1"/>
  <c r="F173" i="12"/>
  <c r="H174" i="12"/>
  <c r="J174" i="12" s="1"/>
  <c r="F221" i="12"/>
  <c r="H222" i="12"/>
  <c r="J222" i="12" s="1"/>
  <c r="F25" i="12"/>
  <c r="H26" i="12"/>
  <c r="J26" i="12" s="1"/>
  <c r="F63" i="12"/>
  <c r="H64" i="12"/>
  <c r="J64" i="12" s="1"/>
  <c r="F97" i="12"/>
  <c r="H98" i="12"/>
  <c r="J98" i="12" s="1"/>
  <c r="F132" i="12"/>
  <c r="H133" i="12"/>
  <c r="J133" i="12" s="1"/>
  <c r="F153" i="12"/>
  <c r="H154" i="12"/>
  <c r="J154" i="12" s="1"/>
  <c r="F180" i="12"/>
  <c r="H181" i="12"/>
  <c r="J181" i="12" s="1"/>
  <c r="F200" i="12"/>
  <c r="H201" i="12"/>
  <c r="J201" i="12" s="1"/>
  <c r="F226" i="12"/>
  <c r="H227" i="12"/>
  <c r="J227" i="12" s="1"/>
  <c r="F261" i="12"/>
  <c r="H262" i="12"/>
  <c r="J262" i="12" s="1"/>
  <c r="F309" i="12"/>
  <c r="H310" i="12"/>
  <c r="J310" i="12" s="1"/>
  <c r="F412" i="12"/>
  <c r="H413" i="12"/>
  <c r="J413" i="12" s="1"/>
  <c r="F435" i="12"/>
  <c r="H436" i="12"/>
  <c r="J436" i="12" s="1"/>
  <c r="F454" i="12"/>
  <c r="H455" i="12"/>
  <c r="J455" i="12" s="1"/>
  <c r="F492" i="12"/>
  <c r="H494" i="12"/>
  <c r="J494" i="12" s="1"/>
  <c r="F546" i="12"/>
  <c r="H547" i="12"/>
  <c r="J547" i="12" s="1"/>
  <c r="F560" i="12"/>
  <c r="H560" i="12" s="1"/>
  <c r="J560" i="12" s="1"/>
  <c r="H561" i="12"/>
  <c r="J561" i="12" s="1"/>
  <c r="F588" i="12"/>
  <c r="H589" i="12"/>
  <c r="J589" i="12" s="1"/>
  <c r="F614" i="12"/>
  <c r="H615" i="12"/>
  <c r="J615" i="12" s="1"/>
  <c r="F654" i="12"/>
  <c r="H655" i="12"/>
  <c r="J655" i="12" s="1"/>
  <c r="F669" i="12"/>
  <c r="H670" i="12"/>
  <c r="J670" i="12" s="1"/>
  <c r="F719" i="12"/>
  <c r="H720" i="12"/>
  <c r="J720" i="12" s="1"/>
  <c r="F736" i="12"/>
  <c r="H737" i="12"/>
  <c r="J737" i="12" s="1"/>
  <c r="F761" i="12"/>
  <c r="H762" i="12"/>
  <c r="J762" i="12" s="1"/>
  <c r="F786" i="12"/>
  <c r="H787" i="12"/>
  <c r="J787" i="12" s="1"/>
  <c r="F835" i="12"/>
  <c r="H836" i="12"/>
  <c r="J836" i="12" s="1"/>
  <c r="F859" i="12"/>
  <c r="H860" i="12"/>
  <c r="J860" i="12" s="1"/>
  <c r="F35" i="12"/>
  <c r="H36" i="12"/>
  <c r="J36" i="12" s="1"/>
  <c r="F80" i="12"/>
  <c r="F426" i="12"/>
  <c r="F469" i="12"/>
  <c r="F729" i="12"/>
  <c r="F687" i="12"/>
  <c r="F659" i="12"/>
  <c r="F476" i="12"/>
  <c r="F243" i="12"/>
  <c r="F286" i="12"/>
  <c r="F250" i="12"/>
  <c r="F327" i="12"/>
  <c r="F493" i="12"/>
  <c r="H493" i="12" s="1"/>
  <c r="J493" i="12" s="1"/>
  <c r="F674" i="12"/>
  <c r="F526" i="12"/>
  <c r="F703" i="12"/>
  <c r="F818" i="12"/>
  <c r="F656" i="8"/>
  <c r="F651" i="8"/>
  <c r="F648" i="8"/>
  <c r="F641" i="8"/>
  <c r="F635" i="8"/>
  <c r="F632" i="8"/>
  <c r="F625" i="8"/>
  <c r="F613" i="8"/>
  <c r="F606" i="8"/>
  <c r="F583" i="8"/>
  <c r="H583" i="8" s="1"/>
  <c r="J583" i="8" s="1"/>
  <c r="F581" i="8"/>
  <c r="H581" i="8" s="1"/>
  <c r="J581" i="8" s="1"/>
  <c r="F573" i="8"/>
  <c r="F566" i="8"/>
  <c r="F550" i="8"/>
  <c r="F544" i="8"/>
  <c r="F536" i="8"/>
  <c r="F529" i="8"/>
  <c r="F521" i="8"/>
  <c r="F518" i="8"/>
  <c r="F513" i="8"/>
  <c r="H513" i="8" s="1"/>
  <c r="F511" i="8"/>
  <c r="H511" i="8" s="1"/>
  <c r="F509" i="8"/>
  <c r="H509" i="8" s="1"/>
  <c r="F506" i="8"/>
  <c r="F499" i="8"/>
  <c r="F496" i="8"/>
  <c r="F490" i="8"/>
  <c r="F487" i="8"/>
  <c r="F482" i="8"/>
  <c r="F476" i="8"/>
  <c r="F472" i="8"/>
  <c r="F469" i="8"/>
  <c r="F466" i="8"/>
  <c r="F463" i="8"/>
  <c r="F455" i="8"/>
  <c r="H455" i="8" s="1"/>
  <c r="F453" i="8"/>
  <c r="H453" i="8" s="1"/>
  <c r="F451" i="8"/>
  <c r="H451" i="8" s="1"/>
  <c r="F448" i="8"/>
  <c r="H448" i="8" s="1"/>
  <c r="F446" i="8"/>
  <c r="H446" i="8" s="1"/>
  <c r="F443" i="8"/>
  <c r="F431" i="8"/>
  <c r="F425" i="8"/>
  <c r="F420" i="8"/>
  <c r="F413" i="8"/>
  <c r="F408" i="8"/>
  <c r="F401" i="8"/>
  <c r="F396" i="8"/>
  <c r="F391" i="8"/>
  <c r="F388" i="8"/>
  <c r="F385" i="8"/>
  <c r="F380" i="8"/>
  <c r="F375" i="8"/>
  <c r="F372" i="8"/>
  <c r="F369" i="8"/>
  <c r="F363" i="8"/>
  <c r="F353" i="8"/>
  <c r="F348" i="8"/>
  <c r="F343" i="8"/>
  <c r="F338" i="8"/>
  <c r="F333" i="8"/>
  <c r="F330" i="8"/>
  <c r="F316" i="8"/>
  <c r="F313" i="8"/>
  <c r="F307" i="8"/>
  <c r="F303" i="8"/>
  <c r="F300" i="8"/>
  <c r="F295" i="8"/>
  <c r="F282" i="8"/>
  <c r="F277" i="8"/>
  <c r="F271" i="8"/>
  <c r="F264" i="8"/>
  <c r="F259" i="8"/>
  <c r="F254" i="8"/>
  <c r="F249" i="8"/>
  <c r="F244" i="8"/>
  <c r="F238" i="8"/>
  <c r="F235" i="8"/>
  <c r="F232" i="8"/>
  <c r="F229" i="8"/>
  <c r="F226" i="8"/>
  <c r="F223" i="8"/>
  <c r="F209" i="8"/>
  <c r="F203" i="8"/>
  <c r="H203" i="8" s="1"/>
  <c r="J203" i="8" s="1"/>
  <c r="F201" i="8"/>
  <c r="H201" i="8" s="1"/>
  <c r="J201" i="8" s="1"/>
  <c r="F194" i="8"/>
  <c r="F189" i="8"/>
  <c r="F184" i="8"/>
  <c r="F179" i="8"/>
  <c r="F174" i="8"/>
  <c r="F167" i="8"/>
  <c r="H167" i="8" s="1"/>
  <c r="J167" i="8" s="1"/>
  <c r="F165" i="8"/>
  <c r="H165" i="8" s="1"/>
  <c r="J165" i="8" s="1"/>
  <c r="F163" i="8"/>
  <c r="H163" i="8" s="1"/>
  <c r="J163" i="8" s="1"/>
  <c r="F158" i="8"/>
  <c r="F155" i="8"/>
  <c r="F152" i="8"/>
  <c r="F144" i="8"/>
  <c r="F134" i="8"/>
  <c r="F131" i="8"/>
  <c r="F128" i="8"/>
  <c r="H128" i="8" s="1"/>
  <c r="J128" i="8" s="1"/>
  <c r="F126" i="8"/>
  <c r="H126" i="8" s="1"/>
  <c r="J126" i="8" s="1"/>
  <c r="F122" i="8"/>
  <c r="H122" i="8" s="1"/>
  <c r="J122" i="8" s="1"/>
  <c r="F120" i="8"/>
  <c r="H120" i="8" s="1"/>
  <c r="J120" i="8" s="1"/>
  <c r="F115" i="8"/>
  <c r="F110" i="8"/>
  <c r="F105" i="8"/>
  <c r="F100" i="8"/>
  <c r="F95" i="8"/>
  <c r="H95" i="8" s="1"/>
  <c r="J95" i="8" s="1"/>
  <c r="F93" i="8"/>
  <c r="H93" i="8" s="1"/>
  <c r="J93" i="8" s="1"/>
  <c r="F88" i="8"/>
  <c r="F81" i="8"/>
  <c r="F76" i="8"/>
  <c r="F70" i="8"/>
  <c r="H70" i="8" s="1"/>
  <c r="J70" i="8" s="1"/>
  <c r="F68" i="8"/>
  <c r="H68" i="8" s="1"/>
  <c r="J68" i="8" s="1"/>
  <c r="F66" i="8"/>
  <c r="H66" i="8" s="1"/>
  <c r="J66" i="8" s="1"/>
  <c r="F63" i="8"/>
  <c r="F59" i="8"/>
  <c r="H59" i="8" s="1"/>
  <c r="J59" i="8" s="1"/>
  <c r="F57" i="8"/>
  <c r="H57" i="8" s="1"/>
  <c r="J57" i="8" s="1"/>
  <c r="F55" i="8"/>
  <c r="H55" i="8" s="1"/>
  <c r="J55" i="8" s="1"/>
  <c r="F52" i="8"/>
  <c r="F46" i="8"/>
  <c r="F40" i="8"/>
  <c r="H40" i="8" s="1"/>
  <c r="J40" i="8" s="1"/>
  <c r="F38" i="8"/>
  <c r="H38" i="8" s="1"/>
  <c r="J38" i="8" s="1"/>
  <c r="F36" i="8"/>
  <c r="H36" i="8" s="1"/>
  <c r="J36" i="8" s="1"/>
  <c r="F33" i="8"/>
  <c r="F27" i="8"/>
  <c r="H27" i="8" s="1"/>
  <c r="J27" i="8" s="1"/>
  <c r="F25" i="8"/>
  <c r="H25" i="8" s="1"/>
  <c r="J25" i="8" s="1"/>
  <c r="F22" i="8"/>
  <c r="F16" i="8"/>
  <c r="F13" i="8"/>
  <c r="F556" i="12" l="1"/>
  <c r="F525" i="12"/>
  <c r="H526" i="12"/>
  <c r="J526" i="12" s="1"/>
  <c r="F658" i="12"/>
  <c r="H659" i="12"/>
  <c r="J659" i="12" s="1"/>
  <c r="F425" i="12"/>
  <c r="H426" i="12"/>
  <c r="J426" i="12" s="1"/>
  <c r="F278" i="12"/>
  <c r="H279" i="12"/>
  <c r="J279" i="12" s="1"/>
  <c r="F121" i="12"/>
  <c r="H122" i="12"/>
  <c r="J122" i="12" s="1"/>
  <c r="F795" i="12"/>
  <c r="H796" i="12"/>
  <c r="J796" i="12" s="1"/>
  <c r="F745" i="12"/>
  <c r="H746" i="12"/>
  <c r="J746" i="12" s="1"/>
  <c r="F601" i="12"/>
  <c r="H602" i="12"/>
  <c r="J602" i="12" s="1"/>
  <c r="F535" i="12"/>
  <c r="H536" i="12"/>
  <c r="J536" i="12" s="1"/>
  <c r="F463" i="12"/>
  <c r="H464" i="12"/>
  <c r="J464" i="12" s="1"/>
  <c r="F273" i="12"/>
  <c r="H274" i="12"/>
  <c r="J274" i="12" s="1"/>
  <c r="F189" i="12"/>
  <c r="H190" i="12"/>
  <c r="J190" i="12" s="1"/>
  <c r="F40" i="12"/>
  <c r="H41" i="12"/>
  <c r="J41" i="12" s="1"/>
  <c r="F626" i="12"/>
  <c r="H627" i="12"/>
  <c r="J627" i="12" s="1"/>
  <c r="F499" i="12"/>
  <c r="H500" i="12"/>
  <c r="J500" i="12" s="1"/>
  <c r="F418" i="12"/>
  <c r="H419" i="12"/>
  <c r="J419" i="12" s="1"/>
  <c r="F136" i="12"/>
  <c r="H137" i="12"/>
  <c r="J137" i="12" s="1"/>
  <c r="F184" i="12"/>
  <c r="H185" i="12"/>
  <c r="J185" i="12" s="1"/>
  <c r="F673" i="12"/>
  <c r="H674" i="12"/>
  <c r="J674" i="12" s="1"/>
  <c r="F249" i="12"/>
  <c r="H250" i="12"/>
  <c r="J250" i="12" s="1"/>
  <c r="F475" i="12"/>
  <c r="H476" i="12"/>
  <c r="J476" i="12" s="1"/>
  <c r="F686" i="12"/>
  <c r="H687" i="12"/>
  <c r="J687" i="12" s="1"/>
  <c r="F79" i="12"/>
  <c r="H80" i="12"/>
  <c r="J80" i="12" s="1"/>
  <c r="F834" i="12"/>
  <c r="H835" i="12"/>
  <c r="J835" i="12" s="1"/>
  <c r="F760" i="12"/>
  <c r="H761" i="12"/>
  <c r="J761" i="12" s="1"/>
  <c r="F718" i="12"/>
  <c r="H719" i="12"/>
  <c r="J719" i="12" s="1"/>
  <c r="F653" i="12"/>
  <c r="H654" i="12"/>
  <c r="J654" i="12" s="1"/>
  <c r="F587" i="12"/>
  <c r="H588" i="12"/>
  <c r="J588" i="12" s="1"/>
  <c r="F545" i="12"/>
  <c r="H546" i="12"/>
  <c r="J546" i="12" s="1"/>
  <c r="F453" i="12"/>
  <c r="H454" i="12"/>
  <c r="J454" i="12" s="1"/>
  <c r="F411" i="12"/>
  <c r="H412" i="12"/>
  <c r="J412" i="12" s="1"/>
  <c r="F260" i="12"/>
  <c r="H261" i="12"/>
  <c r="J261" i="12" s="1"/>
  <c r="F199" i="12"/>
  <c r="H200" i="12"/>
  <c r="J200" i="12" s="1"/>
  <c r="F152" i="12"/>
  <c r="H153" i="12"/>
  <c r="J153" i="12" s="1"/>
  <c r="F96" i="12"/>
  <c r="H97" i="12"/>
  <c r="J97" i="12" s="1"/>
  <c r="F24" i="12"/>
  <c r="H25" i="12"/>
  <c r="J25" i="12" s="1"/>
  <c r="F172" i="12"/>
  <c r="H173" i="12"/>
  <c r="J173" i="12" s="1"/>
  <c r="F89" i="12"/>
  <c r="H90" i="12"/>
  <c r="J90" i="12" s="1"/>
  <c r="F50" i="12"/>
  <c r="H51" i="12"/>
  <c r="J51" i="12" s="1"/>
  <c r="F843" i="12"/>
  <c r="H844" i="12"/>
  <c r="J844" i="12" s="1"/>
  <c r="F378" i="12"/>
  <c r="H379" i="12"/>
  <c r="J379" i="12" s="1"/>
  <c r="F213" i="12"/>
  <c r="H214" i="12"/>
  <c r="J214" i="12" s="1"/>
  <c r="F109" i="12"/>
  <c r="H110" i="12"/>
  <c r="J110" i="12" s="1"/>
  <c r="F839" i="12"/>
  <c r="H839" i="12" s="1"/>
  <c r="J839" i="12" s="1"/>
  <c r="H840" i="12"/>
  <c r="J840" i="12" s="1"/>
  <c r="F765" i="12"/>
  <c r="H766" i="12"/>
  <c r="J766" i="12" s="1"/>
  <c r="F594" i="12"/>
  <c r="H595" i="12"/>
  <c r="J595" i="12" s="1"/>
  <c r="F438" i="12"/>
  <c r="H438" i="12" s="1"/>
  <c r="J438" i="12" s="1"/>
  <c r="H439" i="12"/>
  <c r="J439" i="12" s="1"/>
  <c r="F268" i="12"/>
  <c r="H269" i="12"/>
  <c r="J269" i="12" s="1"/>
  <c r="F206" i="12"/>
  <c r="H207" i="12"/>
  <c r="J207" i="12" s="1"/>
  <c r="F104" i="12"/>
  <c r="H105" i="12"/>
  <c r="J105" i="12" s="1"/>
  <c r="F829" i="12"/>
  <c r="H830" i="12"/>
  <c r="J830" i="12" s="1"/>
  <c r="F780" i="12"/>
  <c r="H781" i="12"/>
  <c r="J781" i="12" s="1"/>
  <c r="F713" i="12"/>
  <c r="H714" i="12"/>
  <c r="J714" i="12" s="1"/>
  <c r="F681" i="12"/>
  <c r="H681" i="12" s="1"/>
  <c r="J681" i="12" s="1"/>
  <c r="H682" i="12"/>
  <c r="J682" i="12" s="1"/>
  <c r="F608" i="12"/>
  <c r="H609" i="12"/>
  <c r="J609" i="12" s="1"/>
  <c r="F540" i="12"/>
  <c r="H541" i="12"/>
  <c r="J541" i="12" s="1"/>
  <c r="F484" i="12"/>
  <c r="H485" i="12"/>
  <c r="J485" i="12" s="1"/>
  <c r="F403" i="12"/>
  <c r="H404" i="12"/>
  <c r="J404" i="12" s="1"/>
  <c r="F817" i="12"/>
  <c r="H818" i="12"/>
  <c r="J818" i="12" s="1"/>
  <c r="H556" i="12"/>
  <c r="J556" i="12" s="1"/>
  <c r="F242" i="12"/>
  <c r="H243" i="12"/>
  <c r="J243" i="12" s="1"/>
  <c r="F728" i="12"/>
  <c r="H729" i="12"/>
  <c r="J729" i="12" s="1"/>
  <c r="F301" i="12"/>
  <c r="H302" i="12"/>
  <c r="J302" i="12" s="1"/>
  <c r="F194" i="12"/>
  <c r="H195" i="12"/>
  <c r="J195" i="12" s="1"/>
  <c r="F824" i="12"/>
  <c r="H825" i="12"/>
  <c r="J825" i="12" s="1"/>
  <c r="F770" i="12"/>
  <c r="H771" i="12"/>
  <c r="J771" i="12" s="1"/>
  <c r="F642" i="12"/>
  <c r="H643" i="12"/>
  <c r="J643" i="12" s="1"/>
  <c r="F573" i="12"/>
  <c r="H574" i="12"/>
  <c r="J574" i="12" s="1"/>
  <c r="F512" i="12"/>
  <c r="H513" i="12"/>
  <c r="J513" i="12" s="1"/>
  <c r="F318" i="12"/>
  <c r="H319" i="12"/>
  <c r="J319" i="12" s="1"/>
  <c r="F237" i="12"/>
  <c r="H238" i="12"/>
  <c r="J238" i="12" s="1"/>
  <c r="F141" i="12"/>
  <c r="H142" i="12"/>
  <c r="J142" i="12" s="1"/>
  <c r="F740" i="12"/>
  <c r="H741" i="12"/>
  <c r="J741" i="12" s="1"/>
  <c r="F566" i="12"/>
  <c r="H567" i="12"/>
  <c r="J567" i="12" s="1"/>
  <c r="F458" i="12"/>
  <c r="H459" i="12"/>
  <c r="J459" i="12" s="1"/>
  <c r="F354" i="12"/>
  <c r="H355" i="12"/>
  <c r="J355" i="12" s="1"/>
  <c r="F702" i="12"/>
  <c r="H703" i="12"/>
  <c r="J703" i="12" s="1"/>
  <c r="F326" i="12"/>
  <c r="H326" i="12" s="1"/>
  <c r="J326" i="12" s="1"/>
  <c r="H327" i="12"/>
  <c r="J327" i="12" s="1"/>
  <c r="F285" i="12"/>
  <c r="H286" i="12"/>
  <c r="J286" i="12" s="1"/>
  <c r="F468" i="12"/>
  <c r="H469" i="12"/>
  <c r="J469" i="12" s="1"/>
  <c r="F858" i="12"/>
  <c r="H859" i="12"/>
  <c r="J859" i="12" s="1"/>
  <c r="F785" i="12"/>
  <c r="H786" i="12"/>
  <c r="J786" i="12" s="1"/>
  <c r="F735" i="12"/>
  <c r="H736" i="12"/>
  <c r="J736" i="12" s="1"/>
  <c r="F668" i="12"/>
  <c r="H668" i="12" s="1"/>
  <c r="J668" i="12" s="1"/>
  <c r="H669" i="12"/>
  <c r="J669" i="12" s="1"/>
  <c r="F613" i="12"/>
  <c r="H614" i="12"/>
  <c r="J614" i="12" s="1"/>
  <c r="F491" i="12"/>
  <c r="H492" i="12"/>
  <c r="J492" i="12" s="1"/>
  <c r="F434" i="12"/>
  <c r="H435" i="12"/>
  <c r="J435" i="12" s="1"/>
  <c r="F308" i="12"/>
  <c r="H309" i="12"/>
  <c r="J309" i="12" s="1"/>
  <c r="F225" i="12"/>
  <c r="H226" i="12"/>
  <c r="J226" i="12" s="1"/>
  <c r="F179" i="12"/>
  <c r="H180" i="12"/>
  <c r="J180" i="12" s="1"/>
  <c r="F131" i="12"/>
  <c r="H132" i="12"/>
  <c r="J132" i="12" s="1"/>
  <c r="F62" i="12"/>
  <c r="H63" i="12"/>
  <c r="J63" i="12" s="1"/>
  <c r="F220" i="12"/>
  <c r="H221" i="12"/>
  <c r="J221" i="12" s="1"/>
  <c r="F146" i="12"/>
  <c r="H147" i="12"/>
  <c r="J147" i="12" s="1"/>
  <c r="F70" i="12"/>
  <c r="H71" i="12"/>
  <c r="J71" i="12" s="1"/>
  <c r="F19" i="12"/>
  <c r="H20" i="12"/>
  <c r="J20" i="12" s="1"/>
  <c r="F444" i="12"/>
  <c r="H445" i="12"/>
  <c r="J445" i="12" s="1"/>
  <c r="F332" i="12"/>
  <c r="H333" i="12"/>
  <c r="J333" i="12" s="1"/>
  <c r="F12" i="12"/>
  <c r="H13" i="12"/>
  <c r="J13" i="12" s="1"/>
  <c r="F790" i="12"/>
  <c r="H791" i="12"/>
  <c r="J791" i="12" s="1"/>
  <c r="F723" i="12"/>
  <c r="H724" i="12"/>
  <c r="J724" i="12" s="1"/>
  <c r="F552" i="12"/>
  <c r="H552" i="12" s="1"/>
  <c r="J552" i="12" s="1"/>
  <c r="H553" i="12"/>
  <c r="J553" i="12" s="1"/>
  <c r="F313" i="12"/>
  <c r="H314" i="12"/>
  <c r="J314" i="12" s="1"/>
  <c r="F230" i="12"/>
  <c r="H231" i="12"/>
  <c r="J231" i="12" s="1"/>
  <c r="F161" i="12"/>
  <c r="H162" i="12"/>
  <c r="J162" i="12" s="1"/>
  <c r="F848" i="12"/>
  <c r="H849" i="12"/>
  <c r="J849" i="12" s="1"/>
  <c r="F811" i="12"/>
  <c r="H812" i="12"/>
  <c r="J812" i="12" s="1"/>
  <c r="F750" i="12"/>
  <c r="H751" i="12"/>
  <c r="J751" i="12" s="1"/>
  <c r="F697" i="12"/>
  <c r="H697" i="12" s="1"/>
  <c r="J697" i="12" s="1"/>
  <c r="H698" i="12"/>
  <c r="J698" i="12" s="1"/>
  <c r="F647" i="12"/>
  <c r="H648" i="12"/>
  <c r="J648" i="12" s="1"/>
  <c r="F580" i="12"/>
  <c r="H581" i="12"/>
  <c r="J581" i="12" s="1"/>
  <c r="F519" i="12"/>
  <c r="H520" i="12"/>
  <c r="J520" i="12" s="1"/>
  <c r="F336" i="12"/>
  <c r="H336" i="12" s="1"/>
  <c r="J336" i="12" s="1"/>
  <c r="H337" i="12"/>
  <c r="J337" i="12" s="1"/>
  <c r="F34" i="12"/>
  <c r="H35" i="12"/>
  <c r="J35" i="12" s="1"/>
  <c r="F32" i="8"/>
  <c r="H32" i="8" s="1"/>
  <c r="J32" i="8" s="1"/>
  <c r="H33" i="8"/>
  <c r="J33" i="8" s="1"/>
  <c r="F130" i="8"/>
  <c r="H130" i="8" s="1"/>
  <c r="J130" i="8" s="1"/>
  <c r="H131" i="8"/>
  <c r="J131" i="8" s="1"/>
  <c r="F154" i="8"/>
  <c r="H154" i="8" s="1"/>
  <c r="J154" i="8" s="1"/>
  <c r="H155" i="8"/>
  <c r="J155" i="8" s="1"/>
  <c r="F208" i="8"/>
  <c r="F207" i="8" s="1"/>
  <c r="H209" i="8"/>
  <c r="J209" i="8" s="1"/>
  <c r="F231" i="8"/>
  <c r="H231" i="8" s="1"/>
  <c r="J231" i="8" s="1"/>
  <c r="H232" i="8"/>
  <c r="J232" i="8" s="1"/>
  <c r="F299" i="8"/>
  <c r="H299" i="8" s="1"/>
  <c r="J299" i="8" s="1"/>
  <c r="H300" i="8"/>
  <c r="J300" i="8" s="1"/>
  <c r="F315" i="8"/>
  <c r="H315" i="8" s="1"/>
  <c r="J315" i="8" s="1"/>
  <c r="H316" i="8"/>
  <c r="J316" i="8" s="1"/>
  <c r="F368" i="8"/>
  <c r="H368" i="8" s="1"/>
  <c r="H369" i="8"/>
  <c r="F384" i="8"/>
  <c r="H384" i="8" s="1"/>
  <c r="H385" i="8"/>
  <c r="F462" i="8"/>
  <c r="H462" i="8" s="1"/>
  <c r="H463" i="8"/>
  <c r="F475" i="8"/>
  <c r="H476" i="8"/>
  <c r="F495" i="8"/>
  <c r="H495" i="8" s="1"/>
  <c r="J495" i="8" s="1"/>
  <c r="H496" i="8"/>
  <c r="J496" i="8" s="1"/>
  <c r="F565" i="8"/>
  <c r="H566" i="8"/>
  <c r="F603" i="8"/>
  <c r="H606" i="8"/>
  <c r="F634" i="8"/>
  <c r="H634" i="8" s="1"/>
  <c r="H635" i="8"/>
  <c r="F655" i="8"/>
  <c r="H656" i="8"/>
  <c r="F12" i="8"/>
  <c r="H12" i="8" s="1"/>
  <c r="J12" i="8" s="1"/>
  <c r="H13" i="8"/>
  <c r="J13" i="8" s="1"/>
  <c r="F133" i="8"/>
  <c r="H133" i="8" s="1"/>
  <c r="J133" i="8" s="1"/>
  <c r="H134" i="8"/>
  <c r="J134" i="8" s="1"/>
  <c r="F157" i="8"/>
  <c r="H157" i="8" s="1"/>
  <c r="J157" i="8" s="1"/>
  <c r="H158" i="8"/>
  <c r="J158" i="8" s="1"/>
  <c r="F222" i="8"/>
  <c r="H222" i="8" s="1"/>
  <c r="J222" i="8" s="1"/>
  <c r="H223" i="8"/>
  <c r="J223" i="8" s="1"/>
  <c r="F234" i="8"/>
  <c r="H234" i="8" s="1"/>
  <c r="J234" i="8" s="1"/>
  <c r="H235" i="8"/>
  <c r="J235" i="8" s="1"/>
  <c r="F302" i="8"/>
  <c r="H302" i="8" s="1"/>
  <c r="J302" i="8" s="1"/>
  <c r="H303" i="8"/>
  <c r="J303" i="8" s="1"/>
  <c r="F329" i="8"/>
  <c r="H329" i="8" s="1"/>
  <c r="J329" i="8" s="1"/>
  <c r="H330" i="8"/>
  <c r="J330" i="8" s="1"/>
  <c r="F371" i="8"/>
  <c r="H371" i="8" s="1"/>
  <c r="H372" i="8"/>
  <c r="F465" i="8"/>
  <c r="H465" i="8" s="1"/>
  <c r="H466" i="8"/>
  <c r="F481" i="8"/>
  <c r="H481" i="8" s="1"/>
  <c r="H482" i="8"/>
  <c r="F498" i="8"/>
  <c r="H498" i="8" s="1"/>
  <c r="H499" i="8"/>
  <c r="F572" i="8"/>
  <c r="H573" i="8"/>
  <c r="F612" i="8"/>
  <c r="H613" i="8"/>
  <c r="F640" i="8"/>
  <c r="H641" i="8"/>
  <c r="F15" i="8"/>
  <c r="H15" i="8" s="1"/>
  <c r="J15" i="8" s="1"/>
  <c r="H16" i="8"/>
  <c r="J16" i="8" s="1"/>
  <c r="F332" i="8"/>
  <c r="H332" i="8" s="1"/>
  <c r="J332" i="8" s="1"/>
  <c r="H333" i="8"/>
  <c r="J333" i="8" s="1"/>
  <c r="F374" i="8"/>
  <c r="H374" i="8" s="1"/>
  <c r="H375" i="8"/>
  <c r="F624" i="8"/>
  <c r="H625" i="8"/>
  <c r="F225" i="8"/>
  <c r="H225" i="8" s="1"/>
  <c r="J225" i="8" s="1"/>
  <c r="H226" i="8"/>
  <c r="J226" i="8" s="1"/>
  <c r="F237" i="8"/>
  <c r="H237" i="8" s="1"/>
  <c r="J237" i="8" s="1"/>
  <c r="H238" i="8"/>
  <c r="J238" i="8" s="1"/>
  <c r="F390" i="8"/>
  <c r="H390" i="8" s="1"/>
  <c r="H391" i="8"/>
  <c r="F442" i="8"/>
  <c r="H442" i="8" s="1"/>
  <c r="H443" i="8"/>
  <c r="F505" i="8"/>
  <c r="H505" i="8" s="1"/>
  <c r="H506" i="8"/>
  <c r="F647" i="8"/>
  <c r="H647" i="8" s="1"/>
  <c r="H648" i="8"/>
  <c r="F21" i="8"/>
  <c r="H21" i="8" s="1"/>
  <c r="J21" i="8" s="1"/>
  <c r="H22" i="8"/>
  <c r="J22" i="8" s="1"/>
  <c r="F51" i="8"/>
  <c r="H51" i="8" s="1"/>
  <c r="J51" i="8" s="1"/>
  <c r="H52" i="8"/>
  <c r="J52" i="8" s="1"/>
  <c r="F62" i="8"/>
  <c r="H62" i="8" s="1"/>
  <c r="J62" i="8" s="1"/>
  <c r="H63" i="8"/>
  <c r="J63" i="8" s="1"/>
  <c r="F151" i="8"/>
  <c r="H151" i="8" s="1"/>
  <c r="J151" i="8" s="1"/>
  <c r="H152" i="8"/>
  <c r="J152" i="8" s="1"/>
  <c r="F228" i="8"/>
  <c r="H228" i="8" s="1"/>
  <c r="J228" i="8" s="1"/>
  <c r="H229" i="8"/>
  <c r="J229" i="8" s="1"/>
  <c r="F312" i="8"/>
  <c r="H312" i="8" s="1"/>
  <c r="J312" i="8" s="1"/>
  <c r="H313" i="8"/>
  <c r="J313" i="8" s="1"/>
  <c r="F362" i="8"/>
  <c r="H362" i="8" s="1"/>
  <c r="H363" i="8"/>
  <c r="F489" i="8"/>
  <c r="H489" i="8" s="1"/>
  <c r="H490" i="8"/>
  <c r="F520" i="8"/>
  <c r="H520" i="8" s="1"/>
  <c r="H521" i="8"/>
  <c r="F631" i="8"/>
  <c r="H631" i="8" s="1"/>
  <c r="H632" i="8"/>
  <c r="F650" i="8"/>
  <c r="H650" i="8" s="1"/>
  <c r="H651" i="8"/>
  <c r="F270" i="8"/>
  <c r="H271" i="8"/>
  <c r="J271" i="8" s="1"/>
  <c r="F400" i="8"/>
  <c r="H401" i="8"/>
  <c r="F347" i="8"/>
  <c r="H348" i="8"/>
  <c r="F387" i="8"/>
  <c r="H387" i="8" s="1"/>
  <c r="H388" i="8"/>
  <c r="F407" i="8"/>
  <c r="H408" i="8"/>
  <c r="F430" i="8"/>
  <c r="H431" i="8"/>
  <c r="F535" i="8"/>
  <c r="H536" i="8"/>
  <c r="F342" i="8"/>
  <c r="H343" i="8"/>
  <c r="J343" i="8" s="1"/>
  <c r="F528" i="8"/>
  <c r="H529" i="8"/>
  <c r="F276" i="8"/>
  <c r="H277" i="8"/>
  <c r="J277" i="8" s="1"/>
  <c r="F281" i="8"/>
  <c r="H282" i="8"/>
  <c r="J282" i="8" s="1"/>
  <c r="F306" i="8"/>
  <c r="H307" i="8"/>
  <c r="J307" i="8" s="1"/>
  <c r="F352" i="8"/>
  <c r="H353" i="8"/>
  <c r="F412" i="8"/>
  <c r="H413" i="8"/>
  <c r="F486" i="8"/>
  <c r="H486" i="8" s="1"/>
  <c r="H487" i="8"/>
  <c r="F517" i="8"/>
  <c r="H518" i="8"/>
  <c r="F543" i="8"/>
  <c r="H543" i="8" s="1"/>
  <c r="H544" i="8"/>
  <c r="F248" i="8"/>
  <c r="H249" i="8"/>
  <c r="J249" i="8" s="1"/>
  <c r="F424" i="8"/>
  <c r="H425" i="8"/>
  <c r="F253" i="8"/>
  <c r="H254" i="8"/>
  <c r="J254" i="8" s="1"/>
  <c r="F258" i="8"/>
  <c r="H259" i="8"/>
  <c r="J259" i="8" s="1"/>
  <c r="F243" i="8"/>
  <c r="H244" i="8"/>
  <c r="J244" i="8" s="1"/>
  <c r="F263" i="8"/>
  <c r="H264" i="8"/>
  <c r="J264" i="8" s="1"/>
  <c r="F294" i="8"/>
  <c r="H295" i="8"/>
  <c r="J295" i="8" s="1"/>
  <c r="F337" i="8"/>
  <c r="H338" i="8"/>
  <c r="J338" i="8" s="1"/>
  <c r="F379" i="8"/>
  <c r="H380" i="8"/>
  <c r="F395" i="8"/>
  <c r="H396" i="8"/>
  <c r="F419" i="8"/>
  <c r="H420" i="8"/>
  <c r="F549" i="8"/>
  <c r="H550" i="8"/>
  <c r="F468" i="8"/>
  <c r="H468" i="8" s="1"/>
  <c r="H469" i="8"/>
  <c r="F471" i="8"/>
  <c r="H472" i="8"/>
  <c r="F45" i="8"/>
  <c r="H46" i="8"/>
  <c r="J46" i="8" s="1"/>
  <c r="F109" i="8"/>
  <c r="H110" i="8"/>
  <c r="J110" i="8" s="1"/>
  <c r="F143" i="8"/>
  <c r="H144" i="8"/>
  <c r="J144" i="8" s="1"/>
  <c r="F178" i="8"/>
  <c r="H179" i="8"/>
  <c r="J179" i="8" s="1"/>
  <c r="F75" i="8"/>
  <c r="H76" i="8"/>
  <c r="J76" i="8" s="1"/>
  <c r="F114" i="8"/>
  <c r="H115" i="8"/>
  <c r="J115" i="8" s="1"/>
  <c r="F183" i="8"/>
  <c r="H184" i="8"/>
  <c r="J184" i="8" s="1"/>
  <c r="F80" i="8"/>
  <c r="H81" i="8"/>
  <c r="J81" i="8" s="1"/>
  <c r="F99" i="8"/>
  <c r="H100" i="8"/>
  <c r="J100" i="8" s="1"/>
  <c r="F188" i="8"/>
  <c r="H189" i="8"/>
  <c r="J189" i="8" s="1"/>
  <c r="H208" i="8"/>
  <c r="J208" i="8" s="1"/>
  <c r="F87" i="8"/>
  <c r="H88" i="8"/>
  <c r="J88" i="8" s="1"/>
  <c r="F104" i="8"/>
  <c r="H105" i="8"/>
  <c r="J105" i="8" s="1"/>
  <c r="F173" i="8"/>
  <c r="H174" i="8"/>
  <c r="J174" i="8" s="1"/>
  <c r="F193" i="8"/>
  <c r="H194" i="8"/>
  <c r="J194" i="8" s="1"/>
  <c r="F445" i="8"/>
  <c r="H445" i="8" s="1"/>
  <c r="F508" i="8"/>
  <c r="H508" i="8" s="1"/>
  <c r="F24" i="8"/>
  <c r="F35" i="8"/>
  <c r="H35" i="8" s="1"/>
  <c r="J35" i="8" s="1"/>
  <c r="F54" i="8"/>
  <c r="F92" i="8"/>
  <c r="F125" i="8"/>
  <c r="F11" i="8"/>
  <c r="F162" i="8"/>
  <c r="F200" i="8"/>
  <c r="F450" i="8"/>
  <c r="H450" i="8" s="1"/>
  <c r="F580" i="8"/>
  <c r="F119" i="8"/>
  <c r="F65" i="8"/>
  <c r="F298" i="8" l="1"/>
  <c r="H298" i="8" s="1"/>
  <c r="J298" i="8" s="1"/>
  <c r="F221" i="8"/>
  <c r="F220" i="8" s="1"/>
  <c r="F328" i="8"/>
  <c r="F630" i="8"/>
  <c r="H630" i="8" s="1"/>
  <c r="F646" i="8"/>
  <c r="H646" i="8" s="1"/>
  <c r="F31" i="8"/>
  <c r="H31" i="8" s="1"/>
  <c r="J31" i="8" s="1"/>
  <c r="F311" i="8"/>
  <c r="F150" i="8"/>
  <c r="F149" i="8" s="1"/>
  <c r="H149" i="8" s="1"/>
  <c r="J149" i="8" s="1"/>
  <c r="F504" i="8"/>
  <c r="F503" i="8" s="1"/>
  <c r="F358" i="8"/>
  <c r="F383" i="8"/>
  <c r="F518" i="12"/>
  <c r="H519" i="12"/>
  <c r="J519" i="12" s="1"/>
  <c r="F646" i="12"/>
  <c r="H646" i="12" s="1"/>
  <c r="J646" i="12" s="1"/>
  <c r="H647" i="12"/>
  <c r="J647" i="12" s="1"/>
  <c r="F749" i="12"/>
  <c r="H749" i="12" s="1"/>
  <c r="J749" i="12" s="1"/>
  <c r="H750" i="12"/>
  <c r="J750" i="12" s="1"/>
  <c r="F847" i="12"/>
  <c r="H847" i="12" s="1"/>
  <c r="J847" i="12" s="1"/>
  <c r="H848" i="12"/>
  <c r="J848" i="12" s="1"/>
  <c r="F229" i="12"/>
  <c r="H229" i="12" s="1"/>
  <c r="J229" i="12" s="1"/>
  <c r="H230" i="12"/>
  <c r="J230" i="12" s="1"/>
  <c r="F789" i="12"/>
  <c r="H789" i="12" s="1"/>
  <c r="J789" i="12" s="1"/>
  <c r="H790" i="12"/>
  <c r="J790" i="12" s="1"/>
  <c r="F325" i="12"/>
  <c r="H325" i="12" s="1"/>
  <c r="J325" i="12" s="1"/>
  <c r="H332" i="12"/>
  <c r="J332" i="12" s="1"/>
  <c r="F18" i="12"/>
  <c r="H18" i="12" s="1"/>
  <c r="J18" i="12" s="1"/>
  <c r="H19" i="12"/>
  <c r="J19" i="12" s="1"/>
  <c r="F145" i="12"/>
  <c r="H145" i="12" s="1"/>
  <c r="J145" i="12" s="1"/>
  <c r="H146" i="12"/>
  <c r="J146" i="12" s="1"/>
  <c r="F61" i="12"/>
  <c r="H62" i="12"/>
  <c r="J62" i="12" s="1"/>
  <c r="F178" i="12"/>
  <c r="H178" i="12" s="1"/>
  <c r="J178" i="12" s="1"/>
  <c r="H179" i="12"/>
  <c r="J179" i="12" s="1"/>
  <c r="F307" i="12"/>
  <c r="H308" i="12"/>
  <c r="J308" i="12" s="1"/>
  <c r="F490" i="12"/>
  <c r="H491" i="12"/>
  <c r="J491" i="12" s="1"/>
  <c r="F784" i="12"/>
  <c r="H784" i="12" s="1"/>
  <c r="J784" i="12" s="1"/>
  <c r="H785" i="12"/>
  <c r="J785" i="12" s="1"/>
  <c r="F467" i="12"/>
  <c r="H467" i="12" s="1"/>
  <c r="J467" i="12" s="1"/>
  <c r="H468" i="12"/>
  <c r="J468" i="12" s="1"/>
  <c r="F353" i="12"/>
  <c r="H354" i="12"/>
  <c r="J354" i="12" s="1"/>
  <c r="F565" i="12"/>
  <c r="H566" i="12"/>
  <c r="J566" i="12" s="1"/>
  <c r="F140" i="12"/>
  <c r="H140" i="12" s="1"/>
  <c r="J140" i="12" s="1"/>
  <c r="H141" i="12"/>
  <c r="J141" i="12" s="1"/>
  <c r="F317" i="12"/>
  <c r="H317" i="12" s="1"/>
  <c r="J317" i="12" s="1"/>
  <c r="H318" i="12"/>
  <c r="J318" i="12" s="1"/>
  <c r="F572" i="12"/>
  <c r="H573" i="12"/>
  <c r="J573" i="12" s="1"/>
  <c r="F769" i="12"/>
  <c r="H769" i="12" s="1"/>
  <c r="J769" i="12" s="1"/>
  <c r="H770" i="12"/>
  <c r="J770" i="12" s="1"/>
  <c r="F193" i="12"/>
  <c r="H193" i="12" s="1"/>
  <c r="J193" i="12" s="1"/>
  <c r="H194" i="12"/>
  <c r="J194" i="12" s="1"/>
  <c r="F727" i="12"/>
  <c r="H728" i="12"/>
  <c r="J728" i="12" s="1"/>
  <c r="F551" i="12"/>
  <c r="F402" i="12"/>
  <c r="H403" i="12"/>
  <c r="J403" i="12" s="1"/>
  <c r="F539" i="12"/>
  <c r="H539" i="12" s="1"/>
  <c r="J539" i="12" s="1"/>
  <c r="H540" i="12"/>
  <c r="J540" i="12" s="1"/>
  <c r="F779" i="12"/>
  <c r="H779" i="12" s="1"/>
  <c r="J779" i="12" s="1"/>
  <c r="H780" i="12"/>
  <c r="J780" i="12" s="1"/>
  <c r="F103" i="12"/>
  <c r="H104" i="12"/>
  <c r="J104" i="12" s="1"/>
  <c r="F267" i="12"/>
  <c r="H268" i="12"/>
  <c r="J268" i="12" s="1"/>
  <c r="F593" i="12"/>
  <c r="H594" i="12"/>
  <c r="J594" i="12" s="1"/>
  <c r="F212" i="12"/>
  <c r="H213" i="12"/>
  <c r="J213" i="12" s="1"/>
  <c r="H843" i="12"/>
  <c r="J843" i="12" s="1"/>
  <c r="F838" i="12"/>
  <c r="H838" i="12" s="1"/>
  <c r="J838" i="12" s="1"/>
  <c r="F88" i="12"/>
  <c r="H89" i="12"/>
  <c r="J89" i="12" s="1"/>
  <c r="F23" i="12"/>
  <c r="H23" i="12" s="1"/>
  <c r="J23" i="12" s="1"/>
  <c r="H24" i="12"/>
  <c r="J24" i="12" s="1"/>
  <c r="F151" i="12"/>
  <c r="H152" i="12"/>
  <c r="J152" i="12" s="1"/>
  <c r="F259" i="12"/>
  <c r="H260" i="12"/>
  <c r="J260" i="12" s="1"/>
  <c r="F452" i="12"/>
  <c r="H452" i="12" s="1"/>
  <c r="J452" i="12" s="1"/>
  <c r="H453" i="12"/>
  <c r="J453" i="12" s="1"/>
  <c r="F586" i="12"/>
  <c r="H587" i="12"/>
  <c r="J587" i="12" s="1"/>
  <c r="F717" i="12"/>
  <c r="H717" i="12" s="1"/>
  <c r="J717" i="12" s="1"/>
  <c r="H718" i="12"/>
  <c r="J718" i="12" s="1"/>
  <c r="F833" i="12"/>
  <c r="H833" i="12" s="1"/>
  <c r="J833" i="12" s="1"/>
  <c r="H834" i="12"/>
  <c r="J834" i="12" s="1"/>
  <c r="F685" i="12"/>
  <c r="H686" i="12"/>
  <c r="J686" i="12" s="1"/>
  <c r="F248" i="12"/>
  <c r="H248" i="12" s="1"/>
  <c r="J248" i="12" s="1"/>
  <c r="H249" i="12"/>
  <c r="J249" i="12" s="1"/>
  <c r="F183" i="12"/>
  <c r="H184" i="12"/>
  <c r="J184" i="12" s="1"/>
  <c r="F417" i="12"/>
  <c r="H418" i="12"/>
  <c r="J418" i="12" s="1"/>
  <c r="F625" i="12"/>
  <c r="H626" i="12"/>
  <c r="J626" i="12" s="1"/>
  <c r="F188" i="12"/>
  <c r="H188" i="12" s="1"/>
  <c r="J188" i="12" s="1"/>
  <c r="H189" i="12"/>
  <c r="J189" i="12" s="1"/>
  <c r="F462" i="12"/>
  <c r="H462" i="12" s="1"/>
  <c r="J462" i="12" s="1"/>
  <c r="H463" i="12"/>
  <c r="J463" i="12" s="1"/>
  <c r="F600" i="12"/>
  <c r="H601" i="12"/>
  <c r="J601" i="12" s="1"/>
  <c r="F794" i="12"/>
  <c r="H794" i="12" s="1"/>
  <c r="J794" i="12" s="1"/>
  <c r="H795" i="12"/>
  <c r="J795" i="12" s="1"/>
  <c r="F277" i="12"/>
  <c r="H277" i="12" s="1"/>
  <c r="J277" i="12" s="1"/>
  <c r="H278" i="12"/>
  <c r="J278" i="12" s="1"/>
  <c r="F657" i="12"/>
  <c r="H657" i="12" s="1"/>
  <c r="J657" i="12" s="1"/>
  <c r="H658" i="12"/>
  <c r="J658" i="12" s="1"/>
  <c r="F579" i="12"/>
  <c r="H580" i="12"/>
  <c r="J580" i="12" s="1"/>
  <c r="F810" i="12"/>
  <c r="H811" i="12"/>
  <c r="J811" i="12" s="1"/>
  <c r="F160" i="12"/>
  <c r="H160" i="12" s="1"/>
  <c r="J160" i="12" s="1"/>
  <c r="H161" i="12"/>
  <c r="J161" i="12" s="1"/>
  <c r="F312" i="12"/>
  <c r="H312" i="12" s="1"/>
  <c r="J312" i="12" s="1"/>
  <c r="H313" i="12"/>
  <c r="J313" i="12" s="1"/>
  <c r="F722" i="12"/>
  <c r="H722" i="12" s="1"/>
  <c r="J722" i="12" s="1"/>
  <c r="H723" i="12"/>
  <c r="J723" i="12" s="1"/>
  <c r="F11" i="12"/>
  <c r="H12" i="12"/>
  <c r="J12" i="12" s="1"/>
  <c r="F443" i="12"/>
  <c r="H443" i="12" s="1"/>
  <c r="J443" i="12" s="1"/>
  <c r="H444" i="12"/>
  <c r="J444" i="12" s="1"/>
  <c r="F69" i="12"/>
  <c r="H69" i="12" s="1"/>
  <c r="J69" i="12" s="1"/>
  <c r="H70" i="12"/>
  <c r="J70" i="12" s="1"/>
  <c r="F219" i="12"/>
  <c r="H220" i="12"/>
  <c r="J220" i="12" s="1"/>
  <c r="F130" i="12"/>
  <c r="H130" i="12" s="1"/>
  <c r="J130" i="12" s="1"/>
  <c r="H131" i="12"/>
  <c r="J131" i="12" s="1"/>
  <c r="F224" i="12"/>
  <c r="H224" i="12" s="1"/>
  <c r="J224" i="12" s="1"/>
  <c r="H225" i="12"/>
  <c r="J225" i="12" s="1"/>
  <c r="H434" i="12"/>
  <c r="J434" i="12" s="1"/>
  <c r="F433" i="12"/>
  <c r="F612" i="12"/>
  <c r="H612" i="12" s="1"/>
  <c r="J612" i="12" s="1"/>
  <c r="H613" i="12"/>
  <c r="J613" i="12" s="1"/>
  <c r="F734" i="12"/>
  <c r="H734" i="12" s="1"/>
  <c r="J734" i="12" s="1"/>
  <c r="H735" i="12"/>
  <c r="J735" i="12" s="1"/>
  <c r="F857" i="12"/>
  <c r="H857" i="12" s="1"/>
  <c r="H858" i="12"/>
  <c r="J858" i="12" s="1"/>
  <c r="F284" i="12"/>
  <c r="H285" i="12"/>
  <c r="J285" i="12" s="1"/>
  <c r="F701" i="12"/>
  <c r="H702" i="12"/>
  <c r="J702" i="12" s="1"/>
  <c r="F457" i="12"/>
  <c r="H457" i="12" s="1"/>
  <c r="J457" i="12" s="1"/>
  <c r="H458" i="12"/>
  <c r="J458" i="12" s="1"/>
  <c r="F739" i="12"/>
  <c r="H739" i="12" s="1"/>
  <c r="J739" i="12" s="1"/>
  <c r="H740" i="12"/>
  <c r="J740" i="12" s="1"/>
  <c r="F236" i="12"/>
  <c r="H237" i="12"/>
  <c r="J237" i="12" s="1"/>
  <c r="F511" i="12"/>
  <c r="H512" i="12"/>
  <c r="J512" i="12" s="1"/>
  <c r="F641" i="12"/>
  <c r="H642" i="12"/>
  <c r="J642" i="12" s="1"/>
  <c r="F823" i="12"/>
  <c r="H823" i="12" s="1"/>
  <c r="J823" i="12" s="1"/>
  <c r="H824" i="12"/>
  <c r="J824" i="12" s="1"/>
  <c r="F300" i="12"/>
  <c r="H301" i="12"/>
  <c r="J301" i="12" s="1"/>
  <c r="F241" i="12"/>
  <c r="H241" i="12" s="1"/>
  <c r="J241" i="12" s="1"/>
  <c r="H242" i="12"/>
  <c r="J242" i="12" s="1"/>
  <c r="F816" i="12"/>
  <c r="H817" i="12"/>
  <c r="J817" i="12" s="1"/>
  <c r="F483" i="12"/>
  <c r="H484" i="12"/>
  <c r="J484" i="12" s="1"/>
  <c r="F607" i="12"/>
  <c r="H608" i="12"/>
  <c r="J608" i="12" s="1"/>
  <c r="F712" i="12"/>
  <c r="H712" i="12" s="1"/>
  <c r="J712" i="12" s="1"/>
  <c r="J711" i="12" s="1"/>
  <c r="H713" i="12"/>
  <c r="J713" i="12" s="1"/>
  <c r="F828" i="12"/>
  <c r="H828" i="12" s="1"/>
  <c r="J828" i="12" s="1"/>
  <c r="H829" i="12"/>
  <c r="J829" i="12" s="1"/>
  <c r="F205" i="12"/>
  <c r="H206" i="12"/>
  <c r="J206" i="12" s="1"/>
  <c r="F764" i="12"/>
  <c r="H764" i="12" s="1"/>
  <c r="J764" i="12" s="1"/>
  <c r="H765" i="12"/>
  <c r="J765" i="12" s="1"/>
  <c r="F108" i="12"/>
  <c r="H108" i="12" s="1"/>
  <c r="J108" i="12" s="1"/>
  <c r="H109" i="12"/>
  <c r="J109" i="12" s="1"/>
  <c r="F377" i="12"/>
  <c r="H378" i="12"/>
  <c r="J378" i="12" s="1"/>
  <c r="F49" i="12"/>
  <c r="H49" i="12" s="1"/>
  <c r="J49" i="12" s="1"/>
  <c r="H50" i="12"/>
  <c r="J50" i="12" s="1"/>
  <c r="F171" i="12"/>
  <c r="H171" i="12" s="1"/>
  <c r="J171" i="12" s="1"/>
  <c r="H172" i="12"/>
  <c r="J172" i="12" s="1"/>
  <c r="F95" i="12"/>
  <c r="H96" i="12"/>
  <c r="J96" i="12" s="1"/>
  <c r="F198" i="12"/>
  <c r="H198" i="12" s="1"/>
  <c r="J198" i="12" s="1"/>
  <c r="H199" i="12"/>
  <c r="J199" i="12" s="1"/>
  <c r="F410" i="12"/>
  <c r="H411" i="12"/>
  <c r="J411" i="12" s="1"/>
  <c r="F544" i="12"/>
  <c r="H544" i="12" s="1"/>
  <c r="J544" i="12" s="1"/>
  <c r="H545" i="12"/>
  <c r="J545" i="12" s="1"/>
  <c r="F652" i="12"/>
  <c r="H653" i="12"/>
  <c r="J653" i="12" s="1"/>
  <c r="F759" i="12"/>
  <c r="H759" i="12" s="1"/>
  <c r="J759" i="12" s="1"/>
  <c r="H760" i="12"/>
  <c r="J760" i="12" s="1"/>
  <c r="F78" i="12"/>
  <c r="H78" i="12" s="1"/>
  <c r="J78" i="12" s="1"/>
  <c r="H79" i="12"/>
  <c r="J79" i="12" s="1"/>
  <c r="F474" i="12"/>
  <c r="H474" i="12" s="1"/>
  <c r="J474" i="12" s="1"/>
  <c r="H475" i="12"/>
  <c r="J475" i="12" s="1"/>
  <c r="F672" i="12"/>
  <c r="H673" i="12"/>
  <c r="J673" i="12" s="1"/>
  <c r="F135" i="12"/>
  <c r="H135" i="12" s="1"/>
  <c r="J135" i="12" s="1"/>
  <c r="H136" i="12"/>
  <c r="J136" i="12" s="1"/>
  <c r="F498" i="12"/>
  <c r="H499" i="12"/>
  <c r="J499" i="12" s="1"/>
  <c r="F39" i="12"/>
  <c r="H40" i="12"/>
  <c r="J40" i="12" s="1"/>
  <c r="F272" i="12"/>
  <c r="H272" i="12" s="1"/>
  <c r="J272" i="12" s="1"/>
  <c r="H273" i="12"/>
  <c r="J273" i="12" s="1"/>
  <c r="F534" i="12"/>
  <c r="H535" i="12"/>
  <c r="J535" i="12" s="1"/>
  <c r="F744" i="12"/>
  <c r="H744" i="12" s="1"/>
  <c r="J744" i="12" s="1"/>
  <c r="H745" i="12"/>
  <c r="J745" i="12" s="1"/>
  <c r="F120" i="12"/>
  <c r="H121" i="12"/>
  <c r="J121" i="12" s="1"/>
  <c r="F424" i="12"/>
  <c r="H425" i="12"/>
  <c r="J425" i="12" s="1"/>
  <c r="F524" i="12"/>
  <c r="H525" i="12"/>
  <c r="J525" i="12" s="1"/>
  <c r="F33" i="12"/>
  <c r="H34" i="12"/>
  <c r="J34" i="12" s="1"/>
  <c r="F539" i="8"/>
  <c r="H539" i="8" s="1"/>
  <c r="F61" i="8"/>
  <c r="H61" i="8" s="1"/>
  <c r="J61" i="8" s="1"/>
  <c r="H65" i="8"/>
  <c r="J65" i="8" s="1"/>
  <c r="F327" i="8"/>
  <c r="H327" i="8" s="1"/>
  <c r="J327" i="8" s="1"/>
  <c r="H328" i="8"/>
  <c r="J328" i="8" s="1"/>
  <c r="F310" i="8"/>
  <c r="H311" i="8"/>
  <c r="J311" i="8" s="1"/>
  <c r="F118" i="8"/>
  <c r="H118" i="8" s="1"/>
  <c r="J118" i="8" s="1"/>
  <c r="H119" i="8"/>
  <c r="J119" i="8" s="1"/>
  <c r="F199" i="8"/>
  <c r="H200" i="8"/>
  <c r="J200" i="8" s="1"/>
  <c r="H125" i="8"/>
  <c r="J125" i="8" s="1"/>
  <c r="F124" i="8"/>
  <c r="H124" i="8" s="1"/>
  <c r="J124" i="8" s="1"/>
  <c r="F20" i="8"/>
  <c r="H24" i="8"/>
  <c r="J24" i="8" s="1"/>
  <c r="F623" i="8"/>
  <c r="H624" i="8"/>
  <c r="F639" i="8"/>
  <c r="H640" i="8"/>
  <c r="F571" i="8"/>
  <c r="H572" i="8"/>
  <c r="F654" i="8"/>
  <c r="H655" i="8"/>
  <c r="F597" i="8"/>
  <c r="H603" i="8"/>
  <c r="J603" i="8" s="1"/>
  <c r="F579" i="8"/>
  <c r="H580" i="8"/>
  <c r="J580" i="8" s="1"/>
  <c r="F30" i="8"/>
  <c r="F161" i="8"/>
  <c r="H162" i="8"/>
  <c r="J162" i="8" s="1"/>
  <c r="F91" i="8"/>
  <c r="H92" i="8"/>
  <c r="J92" i="8" s="1"/>
  <c r="F10" i="8"/>
  <c r="H11" i="8"/>
  <c r="J11" i="8" s="1"/>
  <c r="F50" i="8"/>
  <c r="H50" i="8" s="1"/>
  <c r="J50" i="8" s="1"/>
  <c r="H54" i="8"/>
  <c r="J54" i="8" s="1"/>
  <c r="F485" i="8"/>
  <c r="F484" i="8" s="1"/>
  <c r="H484" i="8" s="1"/>
  <c r="J484" i="8" s="1"/>
  <c r="F611" i="8"/>
  <c r="H612" i="8"/>
  <c r="F564" i="8"/>
  <c r="H565" i="8"/>
  <c r="F474" i="8"/>
  <c r="H474" i="8" s="1"/>
  <c r="H475" i="8"/>
  <c r="F418" i="8"/>
  <c r="H419" i="8"/>
  <c r="F378" i="8"/>
  <c r="H379" i="8"/>
  <c r="F293" i="8"/>
  <c r="H294" i="8"/>
  <c r="J294" i="8" s="1"/>
  <c r="F242" i="8"/>
  <c r="H243" i="8"/>
  <c r="J243" i="8" s="1"/>
  <c r="F252" i="8"/>
  <c r="H253" i="8"/>
  <c r="J253" i="8" s="1"/>
  <c r="F247" i="8"/>
  <c r="H248" i="8"/>
  <c r="J248" i="8" s="1"/>
  <c r="F516" i="8"/>
  <c r="H517" i="8"/>
  <c r="F411" i="8"/>
  <c r="H411" i="8" s="1"/>
  <c r="H412" i="8"/>
  <c r="F305" i="8"/>
  <c r="H305" i="8" s="1"/>
  <c r="J305" i="8" s="1"/>
  <c r="H306" i="8"/>
  <c r="J306" i="8" s="1"/>
  <c r="F275" i="8"/>
  <c r="H276" i="8"/>
  <c r="J276" i="8" s="1"/>
  <c r="F341" i="8"/>
  <c r="H342" i="8"/>
  <c r="J342" i="8" s="1"/>
  <c r="F429" i="8"/>
  <c r="H430" i="8"/>
  <c r="F399" i="8"/>
  <c r="H400" i="8"/>
  <c r="F382" i="8"/>
  <c r="H382" i="8" s="1"/>
  <c r="H383" i="8"/>
  <c r="F548" i="8"/>
  <c r="H549" i="8"/>
  <c r="F394" i="8"/>
  <c r="H395" i="8"/>
  <c r="F336" i="8"/>
  <c r="H337" i="8"/>
  <c r="J337" i="8" s="1"/>
  <c r="F262" i="8"/>
  <c r="H263" i="8"/>
  <c r="J263" i="8" s="1"/>
  <c r="F257" i="8"/>
  <c r="H258" i="8"/>
  <c r="J258" i="8" s="1"/>
  <c r="F423" i="8"/>
  <c r="H424" i="8"/>
  <c r="F351" i="8"/>
  <c r="H352" i="8"/>
  <c r="F280" i="8"/>
  <c r="H281" i="8"/>
  <c r="J281" i="8" s="1"/>
  <c r="F527" i="8"/>
  <c r="H528" i="8"/>
  <c r="F534" i="8"/>
  <c r="H535" i="8"/>
  <c r="F406" i="8"/>
  <c r="H407" i="8"/>
  <c r="F346" i="8"/>
  <c r="H347" i="8"/>
  <c r="F269" i="8"/>
  <c r="H270" i="8"/>
  <c r="J270" i="8" s="1"/>
  <c r="H471" i="8"/>
  <c r="F461" i="8"/>
  <c r="H461" i="8" s="1"/>
  <c r="F172" i="8"/>
  <c r="H173" i="8"/>
  <c r="J173" i="8" s="1"/>
  <c r="F86" i="8"/>
  <c r="H87" i="8"/>
  <c r="J87" i="8" s="1"/>
  <c r="F187" i="8"/>
  <c r="H188" i="8"/>
  <c r="J188" i="8" s="1"/>
  <c r="F79" i="8"/>
  <c r="H80" i="8"/>
  <c r="J80" i="8" s="1"/>
  <c r="F113" i="8"/>
  <c r="H114" i="8"/>
  <c r="J114" i="8" s="1"/>
  <c r="F177" i="8"/>
  <c r="H178" i="8"/>
  <c r="J178" i="8" s="1"/>
  <c r="F108" i="8"/>
  <c r="H109" i="8"/>
  <c r="J109" i="8" s="1"/>
  <c r="F192" i="8"/>
  <c r="H193" i="8"/>
  <c r="J193" i="8" s="1"/>
  <c r="F103" i="8"/>
  <c r="H104" i="8"/>
  <c r="J104" i="8" s="1"/>
  <c r="F206" i="8"/>
  <c r="H207" i="8"/>
  <c r="J207" i="8" s="1"/>
  <c r="F98" i="8"/>
  <c r="H99" i="8"/>
  <c r="J99" i="8" s="1"/>
  <c r="F182" i="8"/>
  <c r="H183" i="8"/>
  <c r="J183" i="8" s="1"/>
  <c r="F74" i="8"/>
  <c r="H75" i="8"/>
  <c r="J75" i="8" s="1"/>
  <c r="F142" i="8"/>
  <c r="H143" i="8"/>
  <c r="J143" i="8" s="1"/>
  <c r="F44" i="8"/>
  <c r="H45" i="8"/>
  <c r="J45" i="8" s="1"/>
  <c r="F441" i="8"/>
  <c r="J857" i="12" l="1"/>
  <c r="H150" i="8"/>
  <c r="J150" i="8" s="1"/>
  <c r="H504" i="8"/>
  <c r="F645" i="8"/>
  <c r="F644" i="8" s="1"/>
  <c r="H644" i="8" s="1"/>
  <c r="F629" i="8"/>
  <c r="F628" i="8" s="1"/>
  <c r="F49" i="8"/>
  <c r="F48" i="8" s="1"/>
  <c r="H48" i="8" s="1"/>
  <c r="J48" i="8" s="1"/>
  <c r="H221" i="8"/>
  <c r="J221" i="8" s="1"/>
  <c r="F460" i="8"/>
  <c r="F459" i="8" s="1"/>
  <c r="H358" i="8"/>
  <c r="F357" i="8"/>
  <c r="H357" i="8" s="1"/>
  <c r="F117" i="8"/>
  <c r="H117" i="8" s="1"/>
  <c r="J117" i="8" s="1"/>
  <c r="F538" i="8"/>
  <c r="H538" i="8" s="1"/>
  <c r="F667" i="12"/>
  <c r="F666" i="12" s="1"/>
  <c r="H672" i="12"/>
  <c r="F94" i="12"/>
  <c r="H95" i="12"/>
  <c r="J95" i="12" s="1"/>
  <c r="F482" i="12"/>
  <c r="H483" i="12"/>
  <c r="J483" i="12" s="1"/>
  <c r="F523" i="12"/>
  <c r="H524" i="12"/>
  <c r="J524" i="12" s="1"/>
  <c r="H120" i="12"/>
  <c r="J120" i="12" s="1"/>
  <c r="F114" i="12"/>
  <c r="H534" i="12"/>
  <c r="F532" i="12"/>
  <c r="F531" i="12" s="1"/>
  <c r="F533" i="12"/>
  <c r="H533" i="12" s="1"/>
  <c r="J533" i="12" s="1"/>
  <c r="H39" i="12"/>
  <c r="F38" i="12"/>
  <c r="F365" i="12"/>
  <c r="H365" i="12" s="1"/>
  <c r="H377" i="12"/>
  <c r="J377" i="12" s="1"/>
  <c r="H607" i="12"/>
  <c r="J607" i="12" s="1"/>
  <c r="F606" i="12"/>
  <c r="H816" i="12"/>
  <c r="J816" i="12" s="1"/>
  <c r="F815" i="12"/>
  <c r="H300" i="12"/>
  <c r="J300" i="12" s="1"/>
  <c r="F294" i="12"/>
  <c r="H641" i="12"/>
  <c r="F640" i="12"/>
  <c r="H236" i="12"/>
  <c r="J236" i="12" s="1"/>
  <c r="F235" i="12"/>
  <c r="F283" i="12"/>
  <c r="H284" i="12"/>
  <c r="J284" i="12" s="1"/>
  <c r="F10" i="12"/>
  <c r="F9" i="12" s="1"/>
  <c r="H11" i="12"/>
  <c r="F578" i="12"/>
  <c r="H579" i="12"/>
  <c r="J579" i="12" s="1"/>
  <c r="F599" i="12"/>
  <c r="H600" i="12"/>
  <c r="J600" i="12" s="1"/>
  <c r="F416" i="12"/>
  <c r="H417" i="12"/>
  <c r="J417" i="12" s="1"/>
  <c r="F585" i="12"/>
  <c r="H586" i="12"/>
  <c r="J586" i="12" s="1"/>
  <c r="F258" i="12"/>
  <c r="H259" i="12"/>
  <c r="J259" i="12" s="1"/>
  <c r="F592" i="12"/>
  <c r="H593" i="12"/>
  <c r="J593" i="12" s="1"/>
  <c r="H103" i="12"/>
  <c r="J103" i="12" s="1"/>
  <c r="F102" i="12"/>
  <c r="F550" i="12"/>
  <c r="H551" i="12"/>
  <c r="J551" i="12" s="1"/>
  <c r="F571" i="12"/>
  <c r="H572" i="12"/>
  <c r="J572" i="12" s="1"/>
  <c r="F347" i="12"/>
  <c r="H353" i="12"/>
  <c r="J353" i="12" s="1"/>
  <c r="F423" i="12"/>
  <c r="F422" i="12" s="1"/>
  <c r="H424" i="12"/>
  <c r="F204" i="12"/>
  <c r="H205" i="12"/>
  <c r="J205" i="12" s="1"/>
  <c r="F159" i="12"/>
  <c r="F809" i="12"/>
  <c r="H810" i="12"/>
  <c r="H307" i="12"/>
  <c r="J307" i="12" s="1"/>
  <c r="F306" i="12"/>
  <c r="H61" i="12"/>
  <c r="F60" i="12"/>
  <c r="F59" i="12" s="1"/>
  <c r="F651" i="12"/>
  <c r="H652" i="12"/>
  <c r="F510" i="12"/>
  <c r="H511" i="12"/>
  <c r="J511" i="12" s="1"/>
  <c r="F696" i="12"/>
  <c r="H701" i="12"/>
  <c r="F624" i="12"/>
  <c r="F623" i="12" s="1"/>
  <c r="H625" i="12"/>
  <c r="H183" i="12"/>
  <c r="J183" i="12" s="1"/>
  <c r="F177" i="12"/>
  <c r="F680" i="12"/>
  <c r="H685" i="12"/>
  <c r="F150" i="12"/>
  <c r="H151" i="12"/>
  <c r="F87" i="12"/>
  <c r="H88" i="12"/>
  <c r="J88" i="12" s="1"/>
  <c r="F211" i="12"/>
  <c r="H212" i="12"/>
  <c r="J212" i="12" s="1"/>
  <c r="H267" i="12"/>
  <c r="J267" i="12" s="1"/>
  <c r="F266" i="12"/>
  <c r="F711" i="12"/>
  <c r="H727" i="12"/>
  <c r="F564" i="12"/>
  <c r="H565" i="12"/>
  <c r="J565" i="12" s="1"/>
  <c r="F497" i="12"/>
  <c r="H498" i="12"/>
  <c r="J498" i="12" s="1"/>
  <c r="F409" i="12"/>
  <c r="H410" i="12"/>
  <c r="J410" i="12" s="1"/>
  <c r="H219" i="12"/>
  <c r="J219" i="12" s="1"/>
  <c r="F218" i="12"/>
  <c r="H433" i="12"/>
  <c r="J433" i="12" s="1"/>
  <c r="F432" i="12"/>
  <c r="F391" i="12"/>
  <c r="H402" i="12"/>
  <c r="J402" i="12" s="1"/>
  <c r="F489" i="12"/>
  <c r="H490" i="12"/>
  <c r="F517" i="12"/>
  <c r="H517" i="12" s="1"/>
  <c r="J517" i="12" s="1"/>
  <c r="H518" i="12"/>
  <c r="J518" i="12" s="1"/>
  <c r="H33" i="12"/>
  <c r="F17" i="12"/>
  <c r="H485" i="8"/>
  <c r="J485" i="8" s="1"/>
  <c r="F610" i="8"/>
  <c r="H611" i="8"/>
  <c r="F440" i="8"/>
  <c r="F439" i="8" s="1"/>
  <c r="H441" i="8"/>
  <c r="F90" i="8"/>
  <c r="H90" i="8" s="1"/>
  <c r="J90" i="8" s="1"/>
  <c r="H91" i="8"/>
  <c r="J91" i="8" s="1"/>
  <c r="F29" i="8"/>
  <c r="H29" i="8" s="1"/>
  <c r="J29" i="8" s="1"/>
  <c r="H30" i="8"/>
  <c r="J30" i="8" s="1"/>
  <c r="F578" i="8"/>
  <c r="H579" i="8"/>
  <c r="J579" i="8" s="1"/>
  <c r="F653" i="8"/>
  <c r="H653" i="8" s="1"/>
  <c r="J653" i="8" s="1"/>
  <c r="H654" i="8"/>
  <c r="J654" i="8" s="1"/>
  <c r="F638" i="8"/>
  <c r="H639" i="8"/>
  <c r="F309" i="8"/>
  <c r="H309" i="8" s="1"/>
  <c r="J309" i="8" s="1"/>
  <c r="H310" i="8"/>
  <c r="J310" i="8" s="1"/>
  <c r="F563" i="8"/>
  <c r="H564" i="8"/>
  <c r="F297" i="8"/>
  <c r="H297" i="8" s="1"/>
  <c r="J297" i="8" s="1"/>
  <c r="F219" i="8"/>
  <c r="H219" i="8" s="1"/>
  <c r="J219" i="8" s="1"/>
  <c r="H220" i="8"/>
  <c r="J220" i="8" s="1"/>
  <c r="F9" i="8"/>
  <c r="H9" i="8" s="1"/>
  <c r="H10" i="8"/>
  <c r="J10" i="8" s="1"/>
  <c r="F160" i="8"/>
  <c r="H161" i="8"/>
  <c r="J161" i="8" s="1"/>
  <c r="F502" i="8"/>
  <c r="H503" i="8"/>
  <c r="F596" i="8"/>
  <c r="H596" i="8" s="1"/>
  <c r="J596" i="8" s="1"/>
  <c r="H597" i="8"/>
  <c r="J597" i="8" s="1"/>
  <c r="F570" i="8"/>
  <c r="H571" i="8"/>
  <c r="F622" i="8"/>
  <c r="H623" i="8"/>
  <c r="F19" i="8"/>
  <c r="H20" i="8"/>
  <c r="J20" i="8" s="1"/>
  <c r="F198" i="8"/>
  <c r="H198" i="8" s="1"/>
  <c r="J198" i="8" s="1"/>
  <c r="H199" i="8"/>
  <c r="J199" i="8" s="1"/>
  <c r="F345" i="8"/>
  <c r="H345" i="8" s="1"/>
  <c r="H346" i="8"/>
  <c r="F279" i="8"/>
  <c r="H279" i="8" s="1"/>
  <c r="J279" i="8" s="1"/>
  <c r="J267" i="8" s="1"/>
  <c r="H280" i="8"/>
  <c r="J280" i="8" s="1"/>
  <c r="F261" i="8"/>
  <c r="H261" i="8" s="1"/>
  <c r="J261" i="8" s="1"/>
  <c r="H262" i="8"/>
  <c r="J262" i="8" s="1"/>
  <c r="F246" i="8"/>
  <c r="H246" i="8" s="1"/>
  <c r="J246" i="8" s="1"/>
  <c r="H247" i="8"/>
  <c r="J247" i="8" s="1"/>
  <c r="F422" i="8"/>
  <c r="H422" i="8" s="1"/>
  <c r="H423" i="8"/>
  <c r="F393" i="8"/>
  <c r="H393" i="8" s="1"/>
  <c r="H394" i="8"/>
  <c r="F428" i="8"/>
  <c r="H429" i="8"/>
  <c r="F241" i="8"/>
  <c r="H242" i="8"/>
  <c r="J242" i="8" s="1"/>
  <c r="F268" i="8"/>
  <c r="H268" i="8" s="1"/>
  <c r="J268" i="8" s="1"/>
  <c r="H269" i="8"/>
  <c r="J269" i="8" s="1"/>
  <c r="F405" i="8"/>
  <c r="H406" i="8"/>
  <c r="F526" i="8"/>
  <c r="H527" i="8"/>
  <c r="F350" i="8"/>
  <c r="H350" i="8" s="1"/>
  <c r="H351" i="8"/>
  <c r="F256" i="8"/>
  <c r="H256" i="8" s="1"/>
  <c r="J256" i="8" s="1"/>
  <c r="H257" i="8"/>
  <c r="J257" i="8" s="1"/>
  <c r="F335" i="8"/>
  <c r="H336" i="8"/>
  <c r="J336" i="8" s="1"/>
  <c r="F547" i="8"/>
  <c r="H548" i="8"/>
  <c r="F398" i="8"/>
  <c r="H398" i="8" s="1"/>
  <c r="H399" i="8"/>
  <c r="F340" i="8"/>
  <c r="H340" i="8" s="1"/>
  <c r="J340" i="8" s="1"/>
  <c r="H341" i="8"/>
  <c r="J341" i="8" s="1"/>
  <c r="F515" i="8"/>
  <c r="H515" i="8" s="1"/>
  <c r="H516" i="8"/>
  <c r="F251" i="8"/>
  <c r="H251" i="8" s="1"/>
  <c r="J251" i="8" s="1"/>
  <c r="H252" i="8"/>
  <c r="J252" i="8" s="1"/>
  <c r="F292" i="8"/>
  <c r="H293" i="8"/>
  <c r="J293" i="8" s="1"/>
  <c r="F417" i="8"/>
  <c r="H418" i="8"/>
  <c r="F533" i="8"/>
  <c r="H534" i="8"/>
  <c r="F274" i="8"/>
  <c r="H275" i="8"/>
  <c r="J275" i="8" s="1"/>
  <c r="F377" i="8"/>
  <c r="H378" i="8"/>
  <c r="F43" i="8"/>
  <c r="H44" i="8"/>
  <c r="J44" i="8" s="1"/>
  <c r="F73" i="8"/>
  <c r="H74" i="8"/>
  <c r="J74" i="8" s="1"/>
  <c r="F102" i="8"/>
  <c r="H102" i="8" s="1"/>
  <c r="J102" i="8" s="1"/>
  <c r="H103" i="8"/>
  <c r="J103" i="8" s="1"/>
  <c r="F107" i="8"/>
  <c r="H107" i="8" s="1"/>
  <c r="J107" i="8" s="1"/>
  <c r="H108" i="8"/>
  <c r="J108" i="8" s="1"/>
  <c r="F112" i="8"/>
  <c r="H112" i="8" s="1"/>
  <c r="J112" i="8" s="1"/>
  <c r="H113" i="8"/>
  <c r="J113" i="8" s="1"/>
  <c r="F186" i="8"/>
  <c r="H186" i="8" s="1"/>
  <c r="J186" i="8" s="1"/>
  <c r="H187" i="8"/>
  <c r="J187" i="8" s="1"/>
  <c r="F171" i="8"/>
  <c r="H172" i="8"/>
  <c r="J172" i="8" s="1"/>
  <c r="F141" i="8"/>
  <c r="H142" i="8"/>
  <c r="J142" i="8" s="1"/>
  <c r="F181" i="8"/>
  <c r="H181" i="8" s="1"/>
  <c r="J181" i="8" s="1"/>
  <c r="H182" i="8"/>
  <c r="J182" i="8" s="1"/>
  <c r="F205" i="8"/>
  <c r="H206" i="8"/>
  <c r="J206" i="8" s="1"/>
  <c r="F191" i="8"/>
  <c r="H191" i="8" s="1"/>
  <c r="J191" i="8" s="1"/>
  <c r="H192" i="8"/>
  <c r="J192" i="8" s="1"/>
  <c r="F176" i="8"/>
  <c r="H176" i="8" s="1"/>
  <c r="J176" i="8" s="1"/>
  <c r="H177" i="8"/>
  <c r="J177" i="8" s="1"/>
  <c r="F78" i="8"/>
  <c r="H78" i="8" s="1"/>
  <c r="J78" i="8" s="1"/>
  <c r="H79" i="8"/>
  <c r="J79" i="8" s="1"/>
  <c r="F85" i="8"/>
  <c r="H86" i="8"/>
  <c r="J86" i="8" s="1"/>
  <c r="F97" i="8"/>
  <c r="H97" i="8" s="1"/>
  <c r="J97" i="8" s="1"/>
  <c r="H98" i="8"/>
  <c r="J98" i="8" s="1"/>
  <c r="H17" i="12" l="1"/>
  <c r="J33" i="12"/>
  <c r="J17" i="12" s="1"/>
  <c r="H60" i="12"/>
  <c r="H59" i="12" s="1"/>
  <c r="J61" i="12"/>
  <c r="J60" i="12" s="1"/>
  <c r="J59" i="12" s="1"/>
  <c r="H423" i="12"/>
  <c r="H422" i="12" s="1"/>
  <c r="J424" i="12"/>
  <c r="J423" i="12" s="1"/>
  <c r="J422" i="12" s="1"/>
  <c r="H10" i="12"/>
  <c r="H9" i="12" s="1"/>
  <c r="J11" i="12"/>
  <c r="J10" i="12" s="1"/>
  <c r="J9" i="12" s="1"/>
  <c r="H532" i="12"/>
  <c r="H531" i="12" s="1"/>
  <c r="J534" i="12"/>
  <c r="J532" i="12" s="1"/>
  <c r="J531" i="12" s="1"/>
  <c r="H489" i="12"/>
  <c r="J490" i="12"/>
  <c r="J489" i="12" s="1"/>
  <c r="H711" i="12"/>
  <c r="J727" i="12"/>
  <c r="H150" i="12"/>
  <c r="J151" i="12"/>
  <c r="J150" i="12" s="1"/>
  <c r="H680" i="12"/>
  <c r="J685" i="12"/>
  <c r="J680" i="12" s="1"/>
  <c r="H624" i="12"/>
  <c r="H623" i="12" s="1"/>
  <c r="J625" i="12"/>
  <c r="J624" i="12" s="1"/>
  <c r="J623" i="12" s="1"/>
  <c r="H696" i="12"/>
  <c r="J701" i="12"/>
  <c r="J696" i="12" s="1"/>
  <c r="H651" i="12"/>
  <c r="J652" i="12"/>
  <c r="J651" i="12" s="1"/>
  <c r="J810" i="12"/>
  <c r="J809" i="12" s="1"/>
  <c r="H640" i="12"/>
  <c r="H639" i="12" s="1"/>
  <c r="J641" i="12"/>
  <c r="J640" i="12" s="1"/>
  <c r="J639" i="12" s="1"/>
  <c r="J815" i="12"/>
  <c r="H364" i="12"/>
  <c r="J365" i="12"/>
  <c r="J364" i="12" s="1"/>
  <c r="H38" i="12"/>
  <c r="J39" i="12"/>
  <c r="J38" i="12" s="1"/>
  <c r="H667" i="12"/>
  <c r="H666" i="12" s="1"/>
  <c r="J672" i="12"/>
  <c r="J667" i="12" s="1"/>
  <c r="J666" i="12" s="1"/>
  <c r="H815" i="12"/>
  <c r="H645" i="8"/>
  <c r="H629" i="8"/>
  <c r="H49" i="8"/>
  <c r="J49" i="8" s="1"/>
  <c r="H460" i="8"/>
  <c r="H440" i="8"/>
  <c r="F710" i="12"/>
  <c r="F16" i="12"/>
  <c r="F8" i="12" s="1"/>
  <c r="F282" i="12"/>
  <c r="H283" i="12"/>
  <c r="F364" i="12"/>
  <c r="F563" i="12"/>
  <c r="H564" i="12"/>
  <c r="F203" i="12"/>
  <c r="H204" i="12"/>
  <c r="H347" i="12"/>
  <c r="F323" i="12"/>
  <c r="F549" i="12"/>
  <c r="H550" i="12"/>
  <c r="F591" i="12"/>
  <c r="H592" i="12"/>
  <c r="F584" i="12"/>
  <c r="H585" i="12"/>
  <c r="F598" i="12"/>
  <c r="H599" i="12"/>
  <c r="F234" i="12"/>
  <c r="H235" i="12"/>
  <c r="F293" i="12"/>
  <c r="H294" i="12"/>
  <c r="F605" i="12"/>
  <c r="H606" i="12"/>
  <c r="F516" i="12"/>
  <c r="H523" i="12"/>
  <c r="J523" i="12" s="1"/>
  <c r="J516" i="12" s="1"/>
  <c r="F93" i="12"/>
  <c r="H93" i="12" s="1"/>
  <c r="J93" i="12" s="1"/>
  <c r="H94" i="12"/>
  <c r="J94" i="12" s="1"/>
  <c r="F431" i="12"/>
  <c r="H432" i="12"/>
  <c r="F265" i="12"/>
  <c r="H266" i="12"/>
  <c r="F408" i="12"/>
  <c r="H409" i="12"/>
  <c r="F86" i="12"/>
  <c r="H87" i="12"/>
  <c r="F217" i="12"/>
  <c r="H218" i="12"/>
  <c r="F679" i="12"/>
  <c r="F509" i="12"/>
  <c r="H510" i="12"/>
  <c r="F101" i="12"/>
  <c r="H102" i="12"/>
  <c r="H114" i="12"/>
  <c r="F113" i="12"/>
  <c r="H516" i="12"/>
  <c r="F390" i="12"/>
  <c r="H391" i="12"/>
  <c r="F496" i="12"/>
  <c r="H497" i="12"/>
  <c r="F210" i="12"/>
  <c r="H211" i="12"/>
  <c r="F176" i="12"/>
  <c r="H177" i="12"/>
  <c r="F305" i="12"/>
  <c r="H305" i="12" s="1"/>
  <c r="J305" i="12" s="1"/>
  <c r="H306" i="12"/>
  <c r="J306" i="12" s="1"/>
  <c r="F158" i="12"/>
  <c r="H159" i="12"/>
  <c r="F570" i="12"/>
  <c r="H571" i="12"/>
  <c r="F257" i="12"/>
  <c r="H258" i="12"/>
  <c r="F415" i="12"/>
  <c r="H416" i="12"/>
  <c r="F577" i="12"/>
  <c r="H578" i="12"/>
  <c r="F639" i="12"/>
  <c r="F481" i="12"/>
  <c r="H482" i="12"/>
  <c r="F18" i="8"/>
  <c r="H18" i="8" s="1"/>
  <c r="J18" i="8" s="1"/>
  <c r="H19" i="8"/>
  <c r="J19" i="8" s="1"/>
  <c r="F569" i="8"/>
  <c r="H570" i="8"/>
  <c r="F501" i="8"/>
  <c r="H501" i="8" s="1"/>
  <c r="H502" i="8"/>
  <c r="F562" i="8"/>
  <c r="H563" i="8"/>
  <c r="H638" i="8"/>
  <c r="F637" i="8"/>
  <c r="H637" i="8" s="1"/>
  <c r="J637" i="8" s="1"/>
  <c r="J627" i="8" s="1"/>
  <c r="H578" i="8"/>
  <c r="J578" i="8" s="1"/>
  <c r="F577" i="8"/>
  <c r="F609" i="8"/>
  <c r="H610" i="8"/>
  <c r="F621" i="8"/>
  <c r="H622" i="8"/>
  <c r="H160" i="8"/>
  <c r="J160" i="8" s="1"/>
  <c r="F148" i="8"/>
  <c r="H628" i="8"/>
  <c r="F532" i="8"/>
  <c r="H533" i="8"/>
  <c r="H335" i="8"/>
  <c r="J335" i="8" s="1"/>
  <c r="F325" i="8"/>
  <c r="F326" i="8"/>
  <c r="H326" i="8" s="1"/>
  <c r="J326" i="8" s="1"/>
  <c r="F404" i="8"/>
  <c r="H404" i="8" s="1"/>
  <c r="H405" i="8"/>
  <c r="F438" i="8"/>
  <c r="H438" i="8" s="1"/>
  <c r="H439" i="8"/>
  <c r="F427" i="8"/>
  <c r="H427" i="8" s="1"/>
  <c r="H428" i="8"/>
  <c r="H377" i="8"/>
  <c r="F356" i="8"/>
  <c r="F291" i="8"/>
  <c r="H292" i="8"/>
  <c r="J292" i="8" s="1"/>
  <c r="F273" i="8"/>
  <c r="H274" i="8"/>
  <c r="J274" i="8" s="1"/>
  <c r="H417" i="8"/>
  <c r="F410" i="8"/>
  <c r="F546" i="8"/>
  <c r="H546" i="8" s="1"/>
  <c r="H547" i="8"/>
  <c r="F525" i="8"/>
  <c r="H526" i="8"/>
  <c r="H241" i="8"/>
  <c r="J241" i="8" s="1"/>
  <c r="F240" i="8"/>
  <c r="H240" i="8" s="1"/>
  <c r="J240" i="8" s="1"/>
  <c r="F458" i="8"/>
  <c r="H459" i="8"/>
  <c r="H85" i="8"/>
  <c r="J85" i="8" s="1"/>
  <c r="F84" i="8"/>
  <c r="H205" i="8"/>
  <c r="J205" i="8" s="1"/>
  <c r="F197" i="8"/>
  <c r="F140" i="8"/>
  <c r="H141" i="8"/>
  <c r="J141" i="8" s="1"/>
  <c r="F72" i="8"/>
  <c r="H73" i="8"/>
  <c r="J73" i="8" s="1"/>
  <c r="H171" i="8"/>
  <c r="J171" i="8" s="1"/>
  <c r="F170" i="8"/>
  <c r="F42" i="8"/>
  <c r="H42" i="8" s="1"/>
  <c r="J42" i="8" s="1"/>
  <c r="H43" i="8"/>
  <c r="J43" i="8" s="1"/>
  <c r="J710" i="12" l="1"/>
  <c r="H679" i="12"/>
  <c r="H16" i="12"/>
  <c r="H8" i="12" s="1"/>
  <c r="H481" i="12"/>
  <c r="J482" i="12"/>
  <c r="J481" i="12" s="1"/>
  <c r="H101" i="12"/>
  <c r="J102" i="12"/>
  <c r="J101" i="12" s="1"/>
  <c r="H509" i="12"/>
  <c r="J510" i="12"/>
  <c r="J509" i="12" s="1"/>
  <c r="J347" i="12"/>
  <c r="J323" i="12" s="1"/>
  <c r="H323" i="12"/>
  <c r="H322" i="12" s="1"/>
  <c r="H563" i="12"/>
  <c r="J564" i="12"/>
  <c r="J563" i="12" s="1"/>
  <c r="J322" i="12"/>
  <c r="H710" i="12"/>
  <c r="J16" i="12"/>
  <c r="J8" i="12" s="1"/>
  <c r="H577" i="12"/>
  <c r="J578" i="12"/>
  <c r="J577" i="12" s="1"/>
  <c r="H415" i="12"/>
  <c r="J416" i="12"/>
  <c r="J415" i="12" s="1"/>
  <c r="H257" i="12"/>
  <c r="J258" i="12"/>
  <c r="J257" i="12" s="1"/>
  <c r="H570" i="12"/>
  <c r="J571" i="12"/>
  <c r="J570" i="12" s="1"/>
  <c r="H158" i="12"/>
  <c r="J159" i="12"/>
  <c r="J158" i="12" s="1"/>
  <c r="H176" i="12"/>
  <c r="J177" i="12"/>
  <c r="J176" i="12" s="1"/>
  <c r="H210" i="12"/>
  <c r="J211" i="12"/>
  <c r="J210" i="12" s="1"/>
  <c r="J497" i="12"/>
  <c r="J496" i="12" s="1"/>
  <c r="H496" i="12"/>
  <c r="H488" i="12" s="1"/>
  <c r="H390" i="12"/>
  <c r="J391" i="12"/>
  <c r="J390" i="12" s="1"/>
  <c r="H113" i="12"/>
  <c r="J114" i="12"/>
  <c r="J113" i="12" s="1"/>
  <c r="H217" i="12"/>
  <c r="J218" i="12"/>
  <c r="J217" i="12" s="1"/>
  <c r="H86" i="12"/>
  <c r="H85" i="12" s="1"/>
  <c r="J87" i="12"/>
  <c r="J86" i="12" s="1"/>
  <c r="J85" i="12" s="1"/>
  <c r="H408" i="12"/>
  <c r="H407" i="12" s="1"/>
  <c r="J409" i="12"/>
  <c r="J408" i="12" s="1"/>
  <c r="J407" i="12" s="1"/>
  <c r="H265" i="12"/>
  <c r="J266" i="12"/>
  <c r="J265" i="12" s="1"/>
  <c r="H431" i="12"/>
  <c r="J432" i="12"/>
  <c r="J431" i="12" s="1"/>
  <c r="H605" i="12"/>
  <c r="J606" i="12"/>
  <c r="J605" i="12" s="1"/>
  <c r="H293" i="12"/>
  <c r="J294" i="12"/>
  <c r="J293" i="12" s="1"/>
  <c r="H234" i="12"/>
  <c r="J235" i="12"/>
  <c r="J234" i="12" s="1"/>
  <c r="H598" i="12"/>
  <c r="J599" i="12"/>
  <c r="J598" i="12" s="1"/>
  <c r="H584" i="12"/>
  <c r="J585" i="12"/>
  <c r="J584" i="12" s="1"/>
  <c r="H591" i="12"/>
  <c r="J592" i="12"/>
  <c r="J591" i="12" s="1"/>
  <c r="H549" i="12"/>
  <c r="J550" i="12"/>
  <c r="J549" i="12" s="1"/>
  <c r="H203" i="12"/>
  <c r="J204" i="12"/>
  <c r="J203" i="12" s="1"/>
  <c r="H282" i="12"/>
  <c r="J283" i="12"/>
  <c r="J282" i="12" s="1"/>
  <c r="J679" i="12"/>
  <c r="F264" i="12"/>
  <c r="F488" i="12"/>
  <c r="F85" i="12"/>
  <c r="F100" i="12"/>
  <c r="F407" i="12"/>
  <c r="F322" i="12"/>
  <c r="F627" i="8"/>
  <c r="F576" i="8"/>
  <c r="H577" i="8"/>
  <c r="J577" i="8" s="1"/>
  <c r="H627" i="8"/>
  <c r="F620" i="8"/>
  <c r="H621" i="8"/>
  <c r="H620" i="8" s="1"/>
  <c r="F561" i="8"/>
  <c r="H561" i="8" s="1"/>
  <c r="H562" i="8"/>
  <c r="F568" i="8"/>
  <c r="H568" i="8" s="1"/>
  <c r="H569" i="8"/>
  <c r="F147" i="8"/>
  <c r="H147" i="8" s="1"/>
  <c r="J147" i="8" s="1"/>
  <c r="H148" i="8"/>
  <c r="J148" i="8" s="1"/>
  <c r="F608" i="8"/>
  <c r="H608" i="8" s="1"/>
  <c r="H609" i="8"/>
  <c r="H273" i="8"/>
  <c r="J273" i="8" s="1"/>
  <c r="F267" i="8"/>
  <c r="F403" i="8"/>
  <c r="H403" i="8" s="1"/>
  <c r="H410" i="8"/>
  <c r="F524" i="8"/>
  <c r="H525" i="8"/>
  <c r="H291" i="8"/>
  <c r="J291" i="8" s="1"/>
  <c r="F290" i="8"/>
  <c r="H290" i="8" s="1"/>
  <c r="J290" i="8" s="1"/>
  <c r="J266" i="8" s="1"/>
  <c r="H325" i="8"/>
  <c r="J325" i="8" s="1"/>
  <c r="J324" i="8" s="1"/>
  <c r="F355" i="8"/>
  <c r="H355" i="8" s="1"/>
  <c r="H356" i="8"/>
  <c r="H532" i="8"/>
  <c r="F531" i="8"/>
  <c r="H531" i="8" s="1"/>
  <c r="F457" i="8"/>
  <c r="H458" i="8"/>
  <c r="F169" i="8"/>
  <c r="H170" i="8"/>
  <c r="J170" i="8" s="1"/>
  <c r="H72" i="8"/>
  <c r="J72" i="8" s="1"/>
  <c r="H84" i="8"/>
  <c r="J84" i="8" s="1"/>
  <c r="F83" i="8"/>
  <c r="H83" i="8" s="1"/>
  <c r="J83" i="8" s="1"/>
  <c r="F139" i="8"/>
  <c r="H140" i="8"/>
  <c r="H197" i="8"/>
  <c r="F196" i="8"/>
  <c r="H457" i="8" l="1"/>
  <c r="J458" i="8"/>
  <c r="J457" i="8" s="1"/>
  <c r="J264" i="12"/>
  <c r="H264" i="12"/>
  <c r="H100" i="12"/>
  <c r="J8" i="8"/>
  <c r="H196" i="8"/>
  <c r="J197" i="8"/>
  <c r="J196" i="8" s="1"/>
  <c r="H139" i="8"/>
  <c r="J140" i="8"/>
  <c r="J139" i="8" s="1"/>
  <c r="J100" i="12"/>
  <c r="J488" i="12"/>
  <c r="F7" i="12"/>
  <c r="F575" i="8"/>
  <c r="H576" i="8"/>
  <c r="H8" i="8"/>
  <c r="H324" i="8"/>
  <c r="F324" i="8"/>
  <c r="H267" i="8"/>
  <c r="F266" i="8"/>
  <c r="H524" i="8"/>
  <c r="H523" i="8" s="1"/>
  <c r="F523" i="8"/>
  <c r="H169" i="8"/>
  <c r="F146" i="8"/>
  <c r="F8" i="8"/>
  <c r="H575" i="8" l="1"/>
  <c r="J576" i="8"/>
  <c r="J575" i="8" s="1"/>
  <c r="H7" i="12"/>
  <c r="J7" i="12"/>
  <c r="H146" i="8"/>
  <c r="J169" i="8"/>
  <c r="J146" i="8" s="1"/>
  <c r="H266" i="8"/>
  <c r="J7" i="8"/>
  <c r="F7" i="8"/>
  <c r="H7" i="8" l="1"/>
</calcChain>
</file>

<file path=xl/sharedStrings.xml><?xml version="1.0" encoding="utf-8"?>
<sst xmlns="http://schemas.openxmlformats.org/spreadsheetml/2006/main" count="9711" uniqueCount="1067">
  <si>
    <t>Наименование дохода</t>
  </si>
  <si>
    <t>Налог, взимаемый в связи с применением упрощенной системы налогообложения</t>
  </si>
  <si>
    <t>Налог на имущество организаций</t>
  </si>
  <si>
    <t>Налог на доходы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</si>
  <si>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</si>
  <si>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</si>
  <si>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</si>
  <si>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</si>
  <si>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</si>
  <si>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</si>
  <si>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</si>
  <si>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</si>
  <si>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</si>
  <si>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</si>
  <si>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Отдел по вопросам культуры Администрации местного самоуправления Моздокского района</t>
  </si>
  <si>
    <t>Управление образования Администрации местного самоуправления Моздокского района</t>
  </si>
  <si>
    <t>Прочие субсидии бюджетам муниципальных районов (снабжение населения топливом)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</si>
  <si>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</si>
  <si>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</si>
  <si>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</si>
  <si>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Субвенции бюджетам муниципальных районов на  выполнение передаваемых полномочий субъектов Российской Федерации  (организация деятельности административных комиссий)</t>
  </si>
  <si>
    <t>Субвенции бюджетам 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</si>
  <si>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</si>
  <si>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</si>
  <si>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</si>
  <si>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</si>
  <si>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</si>
  <si>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</si>
  <si>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</si>
  <si>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</si>
  <si>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1 03 00000 00 0000 000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</si>
  <si>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</si>
  <si>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</si>
  <si>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</si>
  <si>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</si>
  <si>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</si>
  <si>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1 06 00000 00 0000 000</t>
  </si>
  <si>
    <t xml:space="preserve">Налоги на имущество </t>
  </si>
  <si>
    <t>1 06 02000 02 0000 110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</si>
  <si>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</si>
  <si>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</si>
  <si>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</si>
  <si>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</si>
  <si>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</si>
  <si>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</si>
  <si>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</si>
  <si>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</si>
  <si>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</si>
  <si>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</si>
  <si>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</si>
  <si>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</si>
  <si>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</si>
  <si>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</si>
  <si>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</si>
  <si>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Наименование</t>
  </si>
  <si>
    <t>Раздел</t>
  </si>
  <si>
    <t>Подраздел</t>
  </si>
  <si>
    <t>Целевая статья расходов</t>
  </si>
  <si>
    <t xml:space="preserve">ВСЕГО РАСХОДОВ: </t>
  </si>
  <si>
    <t>ОБЩЕГОСУДАРСТВЕННЫЕ ВОПРОСЫ</t>
  </si>
  <si>
    <t>01</t>
  </si>
  <si>
    <t>00</t>
  </si>
  <si>
    <t>00 0 00 0000 0</t>
  </si>
  <si>
    <t>000</t>
  </si>
  <si>
    <t>Функционирование высшего должностного лица субъекта РФ и муниципального образования</t>
  </si>
  <si>
    <t>02</t>
  </si>
  <si>
    <t>Обеспечение функционирования Главы муниципального образования и Администрации местного самоуправления</t>
  </si>
  <si>
    <t>77 0  00 0000 0</t>
  </si>
  <si>
    <t>Глава муниципального образования</t>
  </si>
  <si>
    <t>77 3 00 0000 0</t>
  </si>
  <si>
    <t>Расходы на оплату труда работников органов местного самоуправления</t>
  </si>
  <si>
    <t>77 3 00 0011 0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</si>
  <si>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</si>
  <si>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</si>
  <si>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</si>
  <si>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77 3 00 0019 0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</si>
  <si>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</si>
  <si>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</si>
  <si>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функционирования Представительного органа муниципального образования</t>
  </si>
  <si>
    <t>78 0 00 0000 0</t>
  </si>
  <si>
    <t>Представительный  орган  муниципального образования</t>
  </si>
  <si>
    <t>78 3 00 0000 0</t>
  </si>
  <si>
    <t>78 3 00 0011 0</t>
  </si>
  <si>
    <t>78 3 00 0019 0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</si>
  <si>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</si>
  <si>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</si>
  <si>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</si>
  <si>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</si>
  <si>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</si>
  <si>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</si>
  <si>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>77 0 00 0000 0</t>
  </si>
  <si>
    <t>77 4 00 0000 0</t>
  </si>
  <si>
    <t>77 4 00 0011 0</t>
  </si>
  <si>
    <t>77 4 00 0019 0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</si>
  <si>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</si>
  <si>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</si>
  <si>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 отдельных органов муниципального образования</t>
  </si>
  <si>
    <t>88 0 00 0000 0</t>
  </si>
  <si>
    <t>88 1 00 0000 0</t>
  </si>
  <si>
    <t>Расходы на оплату труда  работников органов местного самоуправления</t>
  </si>
  <si>
    <t>88 1 00 0011 0</t>
  </si>
  <si>
    <t>88 1 00 0019 0</t>
  </si>
  <si>
    <t>Обеспечение функционирования финансового органа муниципального образования</t>
  </si>
  <si>
    <t>88 2 00 0000 0</t>
  </si>
  <si>
    <t>88 2 00 0011 0</t>
  </si>
  <si>
    <t>88 2 00 0019 0</t>
  </si>
  <si>
    <t>Обеспечение проведения выборов и референдумов</t>
  </si>
  <si>
    <t>07</t>
  </si>
  <si>
    <t>Непрограммные расходы органов местного самоуправления</t>
  </si>
  <si>
    <t>99 0 00 0000 0</t>
  </si>
  <si>
    <t>Иные непрограммные расходы</t>
  </si>
  <si>
    <t>99 9 00 0000 0</t>
  </si>
  <si>
    <t>99 9 00 1102 0</t>
  </si>
  <si>
    <t>Резервные фонды</t>
  </si>
  <si>
    <t xml:space="preserve">Резервные фонды администрации местного самоуправления </t>
  </si>
  <si>
    <t>99 7 00 6000 0</t>
  </si>
  <si>
    <t>Резервные средства</t>
  </si>
  <si>
    <t>Другие общегосударственные вопросы</t>
  </si>
  <si>
    <t>09 0 00 0000 0</t>
  </si>
  <si>
    <t>09 1 00 0000 0</t>
  </si>
  <si>
    <t>09 1 01 0000 0</t>
  </si>
  <si>
    <t>09 2 00 0000 0</t>
  </si>
  <si>
    <t>09 2 01 0000 0</t>
  </si>
  <si>
    <t>09 2 01 6925 0</t>
  </si>
  <si>
    <t>Межбюджетные трансферты бюджетам муниципальных образований</t>
  </si>
  <si>
    <t>99 4 00 0000 0</t>
  </si>
  <si>
    <t>Субвенции бюджетам муниципальных образований на осуществление полномочий Республики Северная Осетия-Алания  по организации деятельности административных комиссий</t>
  </si>
  <si>
    <t>99 4 00 2274 0</t>
  </si>
  <si>
    <t>99 9 00 0059 0</t>
  </si>
  <si>
    <t>Расходы на выплаты персоналу казенных учреждений</t>
  </si>
  <si>
    <t>99 9 00 6056 0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</si>
  <si>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</si>
  <si>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</si>
  <si>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</si>
  <si>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</si>
  <si>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99 4 00 5118 0</t>
  </si>
  <si>
    <t>Межбюджетные трансферты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</si>
  <si>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</si>
  <si>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</si>
  <si>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</si>
  <si>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</si>
  <si>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05 0 00 0000 0</t>
  </si>
  <si>
    <t>05 1 00 0000 0</t>
  </si>
  <si>
    <t>Основное мероприятие «Участие в предупреждении и ликвидации последствий чрезвычайных ситуаций на территории Моздокского района»</t>
  </si>
  <si>
    <t>05 1 01 0000 0</t>
  </si>
  <si>
    <t>Расходы на информирование населения, приобретение средств оповещения и сигнализации</t>
  </si>
  <si>
    <t>05 1 01 6521 0</t>
  </si>
  <si>
    <t>Расходы на приобретение средств индивидуальной защиты (СИЗ)  для работников АМС Моздокского района и средств обучения руководящего состава ГО района</t>
  </si>
  <si>
    <t>05 1 01 6522 0</t>
  </si>
  <si>
    <t>Расходы на обеспечение общественной потребности в аварийно-спасательных услугах - ликвидация последствий всех видов ЧС</t>
  </si>
  <si>
    <t>05 1 01 6523 0</t>
  </si>
  <si>
    <t>05 2 00 0000 0</t>
  </si>
  <si>
    <t>Основное мероприятие «Обеспечение работы МКУ «Единая дежурно-диспетчерская служба Моздокского района»</t>
  </si>
  <si>
    <t>05 2 01 0000 0</t>
  </si>
  <si>
    <t>Расходы на Содержание МКУ «ЕДДС Моздокского района»</t>
  </si>
  <si>
    <t>05 2 01 6524 0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</si>
  <si>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</si>
  <si>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национальной безопасности и правоохранительной деятельности</t>
  </si>
  <si>
    <t>14</t>
  </si>
  <si>
    <t>02 0 00 0000 0</t>
  </si>
  <si>
    <t>Подпрограмма «Обеспечение антитеррористической защищенности образовательных организаций Моздокского района»</t>
  </si>
  <si>
    <t>02 1 00 0000 0</t>
  </si>
  <si>
    <t>Основное мероприятие «Система мер по антитеррористической защищенности в образовательных организациях Моздокского района»</t>
  </si>
  <si>
    <t>02 1 01 0000 0</t>
  </si>
  <si>
    <t>Расходы на мероприятия по устранению недостатков антитеррористической защищенности образовательных организаций Моздокского района</t>
  </si>
  <si>
    <t>02 1 01 6221 0</t>
  </si>
  <si>
    <t>Предоставление субсидий бюджетным, автономным учреждениям и иным некоммерческим организациям</t>
  </si>
  <si>
    <t xml:space="preserve"> Субсидии бюджетным учреждениям</t>
  </si>
  <si>
    <t>НАЦИОНАЛЬНАЯ ЭКОНОМИКА</t>
  </si>
  <si>
    <t>Общеэкономические вопросы</t>
  </si>
  <si>
    <t>13 0 00 0000 0</t>
  </si>
  <si>
    <t>Расходы на проведение обязательных энергетических обследований муниципальных бюджетных учреждений (энергоаудит)</t>
  </si>
  <si>
    <t>Основное мероприятие «Развитие энергосбережения и повышения энергоэффективности»</t>
  </si>
  <si>
    <t>Расходы на выполнение мероприятий по энергосбережению в бюджетных учреждениях</t>
  </si>
  <si>
    <t>Субсидии бюджетным учреждениям</t>
  </si>
  <si>
    <t>14 0 00 0000 0</t>
  </si>
  <si>
    <t>Подпрограмма «Содействие в трудоустройстве и снижение напряженности на рынке труда за счет средств местного бюджета</t>
  </si>
  <si>
    <t>14 1 00 0000 0</t>
  </si>
  <si>
    <t>Основное мероприятие «Организация временного трудоустройства граждан»</t>
  </si>
  <si>
    <t>14 1 01 0000 0</t>
  </si>
  <si>
    <t>Расходы на организацию временного трудоустройства несовершеннолетних граждан, в возрасте от 14-18 лет в свободное от учебы время</t>
  </si>
  <si>
    <t>14 1 01 6041 0</t>
  </si>
  <si>
    <t>Иные выплаты населению</t>
  </si>
  <si>
    <t>08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</si>
  <si>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</si>
  <si>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Дорожное хозяйство (дорожные фонды)</t>
  </si>
  <si>
    <t>10 0 00 0000 0</t>
  </si>
  <si>
    <t>10 1 00 0000 0</t>
  </si>
  <si>
    <t>Основное мероприятие «Ремонт и содержание автомобильных дорог общего пользования»</t>
  </si>
  <si>
    <t>Расходы на текущий ремонт и содержание  автомобильных дорог за счет местного бюджета</t>
  </si>
  <si>
    <t>Расходы на организацию безопасности дорожного движения</t>
  </si>
  <si>
    <t>Расходы на выполнение работ по разработке проектно-сметной документации</t>
  </si>
  <si>
    <t>Другие вопросы в области национальной экономики</t>
  </si>
  <si>
    <t>12</t>
  </si>
  <si>
    <t>04 0 00 0000 0</t>
  </si>
  <si>
    <t>Основное мероприятие «Финансовая поддержка малого и среднего предпринимательства»</t>
  </si>
  <si>
    <t xml:space="preserve">Расходы на  развитие и поддержку малого и среднего предпринимательства </t>
  </si>
  <si>
    <t>06 0 00 0000 0</t>
  </si>
  <si>
    <t>06 3 00 0000 0</t>
  </si>
  <si>
    <t>Основное мероприятие «Обеспечение условий для развития жилищного строительства на территории Моздокского района»</t>
  </si>
  <si>
    <t>06 3 01 0000 0</t>
  </si>
  <si>
    <t>Расходы на подготовку документов территориального планирования, градостроительного зонирования и документации по планировке территорий</t>
  </si>
  <si>
    <t>06 3 01 6623 0</t>
  </si>
  <si>
    <t>Расходы по подготовке документации по планировке и межеванию территорий, предназначенных для развития жилищного комплекса</t>
  </si>
  <si>
    <t>06 3 01 6624 0</t>
  </si>
  <si>
    <t>06 3 01 6625 0</t>
  </si>
  <si>
    <t>ЖИЛИЩНО-КОММУНАЛЬНОЕ ХОЗЯЙСТВО</t>
  </si>
  <si>
    <t>05</t>
  </si>
  <si>
    <t>Жилищное хозяйство</t>
  </si>
  <si>
    <t>Коммунальное хозяйство</t>
  </si>
  <si>
    <t>03 0 00 0000 0</t>
  </si>
  <si>
    <t>03 5 00 0000 0</t>
  </si>
  <si>
    <t>Основное мероприятие «Обеспечение мероприятий  по реконструкции объектов теплоснабжения муниципальных бюджетных организаций»</t>
  </si>
  <si>
    <t>03 5 01 0000 0</t>
  </si>
  <si>
    <t>Расходы на строительство и реконструкцию объектов теплоснабжения муниципальных бюджетных образовательных организаций</t>
  </si>
  <si>
    <t>11 0 00 0000 0</t>
  </si>
  <si>
    <t>Субсидии муниципальным образованиям на софинансирование расходных полномочий по снабжению населения топливом</t>
  </si>
  <si>
    <t>99 9 00 6126 0</t>
  </si>
  <si>
    <t>ОБРАЗОВАНИЕ</t>
  </si>
  <si>
    <t>Дошкольное образование</t>
  </si>
  <si>
    <t>Подпрограмма "Развитие системы дошкольного образования"</t>
  </si>
  <si>
    <t>03 1 00 0000 0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</si>
  <si>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</si>
  <si>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03 1 01 0000 0</t>
  </si>
  <si>
    <t>Расходы на обеспечение деятельности муниципальных дошкольных образовательных организаций за счет республиканского бюджета</t>
  </si>
  <si>
    <t>03 1 01 2124 0</t>
  </si>
  <si>
    <t xml:space="preserve">Расходы на обеспечение муниципальных дошкольных образовательных организаций за счет местного бюджета </t>
  </si>
  <si>
    <t>03 1 01 6321 0</t>
  </si>
  <si>
    <t>Подпрограмма «Одаренные дети»</t>
  </si>
  <si>
    <t>03 3 00 0000 0</t>
  </si>
  <si>
    <t>Основное мероприятие «Выявление и поддержка одаренных детей»</t>
  </si>
  <si>
    <t>03 3 01 0000 0</t>
  </si>
  <si>
    <t>Расходы на мероприятия для одаренных детей дошкольного возраста</t>
  </si>
  <si>
    <t>Подпрограмма «Здоровый ребенок»</t>
  </si>
  <si>
    <t>03 4 00 0000 0</t>
  </si>
  <si>
    <t>Основное мероприятие «Организация питания в общеобразовательных учреждениях»</t>
  </si>
  <si>
    <t>03 4 01 0000 0</t>
  </si>
  <si>
    <t>Здоровый дошкольник</t>
  </si>
  <si>
    <t>03 9 00 0000 0</t>
  </si>
  <si>
    <t>Основное мероприятие «Обеспечение мероприятий по противопожарной безопасности в образовательных учреждениях Моздокского района»</t>
  </si>
  <si>
    <t>03 9 01 0000 0</t>
  </si>
  <si>
    <t>Расходы на противопожарную безопасность в дошкольных учреждениях</t>
  </si>
  <si>
    <t>Общее образование</t>
  </si>
  <si>
    <t>03 2 00 0000 0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</si>
  <si>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в муниципальных общеобразовательных организациях»</t>
  </si>
  <si>
    <t>03 2 01 0000 0</t>
  </si>
  <si>
    <t>Расходы на обеспечение деятельности общеобразовательных учреждений за счет республиканского бюджета</t>
  </si>
  <si>
    <t>03 2 01 2128 0</t>
  </si>
  <si>
    <t>Расходы на обеспечение деятельности общеобразовательных учреждений за счет местного бюджета</t>
  </si>
  <si>
    <t>03 2 01 6323 0</t>
  </si>
  <si>
    <t>03 2 01 6324 0</t>
  </si>
  <si>
    <t>Расходы на мероприятия для одаренных детей школьного возраста</t>
  </si>
  <si>
    <t>Основное мероприятие «Организация питания в образовательных учреждениях»</t>
  </si>
  <si>
    <t>Расходы на организацию питания в учреждениях общего образования</t>
  </si>
  <si>
    <t>Расходы на противопожарную безопасность в общеобразовательных учреждениях</t>
  </si>
  <si>
    <t>Дополнительное образование детей</t>
  </si>
  <si>
    <t>01 0 00 0000 0</t>
  </si>
  <si>
    <t>Подпрограмма  «Реализация государственной политики в сфере художественно-эстетического образования в Моздокском районе»</t>
  </si>
  <si>
    <t>01 1 00 0000 0</t>
  </si>
  <si>
    <t>01 1 01 0000 0</t>
  </si>
  <si>
    <t>Расходы на обеспечение деятельности учреждений дополнительного образования детей в сфере культуры, за счет местного бюджета</t>
  </si>
  <si>
    <t>01 1 01 6121 0</t>
  </si>
  <si>
    <t>Расходы на мероприятия для одаренных детей в учреждения дополнительного образования</t>
  </si>
  <si>
    <t>Расходы на противопожарную безопасность в учреждениях дополнительного образования</t>
  </si>
  <si>
    <t>Основное мероприятие «Организация предоставления дополнительного образования детей в муниципальных организациях дополнительного образования»</t>
  </si>
  <si>
    <t>Расходы на обеспечение деятельности учреждений дополнительного образования  за счет местного бюджета</t>
  </si>
  <si>
    <t xml:space="preserve"> Другие вопросы в области образования</t>
  </si>
  <si>
    <t>03 8 00 0000 0</t>
  </si>
  <si>
    <t>Основное мероприятие «Обеспечение деятельности Управления образования Администрации местного самоуправления Моздокского района»</t>
  </si>
  <si>
    <t>03 8 01 0000 0</t>
  </si>
  <si>
    <t>Обеспечение деятельности прочих учреждений  образования</t>
  </si>
  <si>
    <t>КУЛЬТУРА, КИНЕМАТОГРАФИЯ</t>
  </si>
  <si>
    <t>Культура</t>
  </si>
  <si>
    <t xml:space="preserve">Подпрограмма «Реализация государственной политики в сфере культуры Моздокского района» </t>
  </si>
  <si>
    <t>01 2 00 0000 0</t>
  </si>
  <si>
    <t>Основное мероприятие «Развитие деятельности культурно-досуговых учреждений»</t>
  </si>
  <si>
    <t>01 2 01 0000 0</t>
  </si>
  <si>
    <t>Расходы на обеспечение деятельности МБКДУ "Моздокский районный Дворец культуры" за счет республиканского бюджета</t>
  </si>
  <si>
    <t>01 2 01 2200 0</t>
  </si>
  <si>
    <t>Расходы на обеспечение деятельности МБКДУ "Моздокский районный Дворец культуры" за счет местного бюджета</t>
  </si>
  <si>
    <t>01 2 01 6122 0</t>
  </si>
  <si>
    <t>Основное мероприятие «Развитие библиотечного дела»</t>
  </si>
  <si>
    <t>01 2 02 0000 0</t>
  </si>
  <si>
    <t>Расходы на обеспечение деятельности МБУК "Моздокская централизованная библиотечная система" за счет местного бюджета</t>
  </si>
  <si>
    <t>01 2 02 6123 0</t>
  </si>
  <si>
    <t>01 3 00 0000 0</t>
  </si>
  <si>
    <t>Основное мероприятие «Обеспечение деятельности Отдела по вопросам культуры Администрации местного самоуправления Моздокского района»</t>
  </si>
  <si>
    <t>01 3 01 0000 0</t>
  </si>
  <si>
    <t>Расходы на обеспечение содержания здания Моздокского музея краеведения</t>
  </si>
  <si>
    <t>01 3 01 0159 0</t>
  </si>
  <si>
    <t>99 4 00 2200 0</t>
  </si>
  <si>
    <t>Другие вопросы в области культуры, кинематографии</t>
  </si>
  <si>
    <t>00 0 00 00000</t>
  </si>
  <si>
    <t>01 0 00 00000</t>
  </si>
  <si>
    <t>01 3 01 0011 0</t>
  </si>
  <si>
    <t>01 3 01 0019 0</t>
  </si>
  <si>
    <t xml:space="preserve">Расходы на обеспечение деятельности прочих учреждений культуры </t>
  </si>
  <si>
    <t>01 3 01 0059 0</t>
  </si>
  <si>
    <t>СОЦИАЛЬНАЯ ПОЛИТИКА</t>
  </si>
  <si>
    <t>10</t>
  </si>
  <si>
    <t xml:space="preserve">00 0 00 0000 0 </t>
  </si>
  <si>
    <t>Пенсионное обеспечение</t>
  </si>
  <si>
    <t>12 0 00 0000 0</t>
  </si>
  <si>
    <t>12 1 00 0000 0</t>
  </si>
  <si>
    <t>12 1 01 0000 0</t>
  </si>
  <si>
    <t>12 1 01 0021 0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</si>
  <si>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</si>
  <si>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</si>
  <si>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</si>
  <si>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Расходы на оздоровительную компанию за счет республиканского бюджета</t>
  </si>
  <si>
    <t>Основное мероприятие «Обеспечение жильем молодых семей»</t>
  </si>
  <si>
    <t>Социальные выплаты гражданам, кроме публичных нормативных социальных выплат</t>
  </si>
  <si>
    <t>08 0 00 0000 0</t>
  </si>
  <si>
    <t>Подпрограмма «Оказание единовременной социальной помощи отдельным категориям граждан»</t>
  </si>
  <si>
    <t>12 2 00 0000 0</t>
  </si>
  <si>
    <t>12 2 01 0000 0</t>
  </si>
  <si>
    <t>12 2 01 0022 0</t>
  </si>
  <si>
    <t>Подпрограмма «Обеспечение социальной поддержки отдельным общественным организациям и иным социально-ориентированным некоммерческим объединениям»</t>
  </si>
  <si>
    <t>12 3 00 0000 0</t>
  </si>
  <si>
    <t>12 3 01 0000 0</t>
  </si>
  <si>
    <t>12 3 01 0023 0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</si>
  <si>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</si>
  <si>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</si>
  <si>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Подпрограмма «Обеспечение мероприятий по поддержке семьи и детства»</t>
  </si>
  <si>
    <t>03 7 00 0000 0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</si>
  <si>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</t>
  </si>
  <si>
    <t>03 7 01 0000 0</t>
  </si>
  <si>
    <t xml:space="preserve">Компенсация части родительской платы за содержание ребенка в муниципальных дошкольных образовательных  учреждениях </t>
  </si>
  <si>
    <t>ФИЗИЧЕСКАЯ КУЛЬТУРА И СПОРТ</t>
  </si>
  <si>
    <t>11</t>
  </si>
  <si>
    <t xml:space="preserve">ФИЗИЧЕСКАЯ КУЛЬТУРА </t>
  </si>
  <si>
    <t>07 0 00 0000 0</t>
  </si>
  <si>
    <t>07 1 00 0000 0</t>
  </si>
  <si>
    <t>Основное мероприятие «Организация и проведение спортивных соревнований»</t>
  </si>
  <si>
    <t>07 1 01 0000 0</t>
  </si>
  <si>
    <t>Расходы на развитие физической  культуры и спорта среди молодежи и детей</t>
  </si>
  <si>
    <t>07 1 01 6721 0</t>
  </si>
  <si>
    <t>07 2 00 0000 0</t>
  </si>
  <si>
    <t>Основное мероприятие «Реализация молодежной политики в Моздокском районе»</t>
  </si>
  <si>
    <t>07 2 01 0000 0</t>
  </si>
  <si>
    <t>Расходы на прочие мероприятия по работе с молодежью и пропаганде здорового образа жизни</t>
  </si>
  <si>
    <t>07 2 01 6722 0</t>
  </si>
  <si>
    <t>Массовый спорт</t>
  </si>
  <si>
    <t>07 1 00 0000 0</t>
  </si>
  <si>
    <t>Основное мероприятие «Обеспечение деятельности МАУ «Центр развития спорта Моздокского района»»</t>
  </si>
  <si>
    <t>07 1 02 0000 0</t>
  </si>
  <si>
    <t>Расходы на массовый спорт</t>
  </si>
  <si>
    <t>07 1 02 6724 0</t>
  </si>
  <si>
    <t xml:space="preserve">Субсидии автономным учреждениям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</si>
  <si>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</si>
  <si>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</si>
  <si>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Непрограммные расходы органов местного самоуправления Моздокского района </t>
  </si>
  <si>
    <t>Процентные платежи по муниципальному долгу органов местного самоуправления Моздокского района</t>
  </si>
  <si>
    <t>99 9 00 6003 0</t>
  </si>
  <si>
    <t>Обслуживание государственного (муниципального) долга</t>
  </si>
  <si>
    <t>Обслуживание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</si>
  <si>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</si>
  <si>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</si>
  <si>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Непрограммные расходы  муниципальных образований</t>
  </si>
  <si>
    <t>Выравнивание бюджетной обеспеченности поселений из республиканского бюджета</t>
  </si>
  <si>
    <t>99 4 00 2272 0</t>
  </si>
  <si>
    <t xml:space="preserve">Дотации </t>
  </si>
  <si>
    <t>Выравнивание бюджетной обеспеченности поселений из местного бюджета</t>
  </si>
  <si>
    <t>99 4 00 6005 0</t>
  </si>
  <si>
    <t>Прочие межбюджетные трансферты общего характера</t>
  </si>
  <si>
    <t>Расходы на текущий ремонт и содержание автомобильных дорог за счет местного бюджета</t>
  </si>
  <si>
    <t>Подпрограмма «Содействие в трудоустройстве и снижение напряженности на рынке труда за счет средств местного бюджета»</t>
  </si>
  <si>
    <t>Основное мероприятие «Организация временного трудоустройства»</t>
  </si>
  <si>
    <t>Расходы на содействие в организации и проведении оплачиваемых общественных работ</t>
  </si>
  <si>
    <t>14 1 01 6042 0</t>
  </si>
  <si>
    <t>Расходы на содействие в организации временного трудоустройства безработных граждан, испытывающих трудности в поиске работы</t>
  </si>
  <si>
    <t>14 1 01 6043 0</t>
  </si>
  <si>
    <t>Непрограммные расходы</t>
  </si>
  <si>
    <t>99 4 00 6004 0</t>
  </si>
  <si>
    <t>ППП</t>
  </si>
  <si>
    <t>Вид расходов</t>
  </si>
  <si>
    <t>Администрация местного самоуправления Моздокского района</t>
  </si>
  <si>
    <t>Обеспечение функционирования Администрации местного самоуправления</t>
  </si>
  <si>
    <t xml:space="preserve">Непрограммные расходы </t>
  </si>
  <si>
    <t xml:space="preserve">Резервный фонд </t>
  </si>
  <si>
    <t>Непрограммные расходы органом местного самоуправления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</si>
  <si>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</si>
  <si>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00 0 00 0000 </t>
  </si>
  <si>
    <t>Подпрограмма «Предупреждение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районе»</t>
  </si>
  <si>
    <t>Расходы на приобретение средств индивидуальной защиты (СИЗ) для работников АМС Моздокского района и средств обучения руководящего состава ГО района</t>
  </si>
  <si>
    <t>Расходы на содержание МКУ «ЕДДС Моздокского района»</t>
  </si>
  <si>
    <t xml:space="preserve">Другие вопросы в области национальной экономики </t>
  </si>
  <si>
    <t>Подпрограмма «Обеспечение создания условий для реализации Муниципальной программы Моздокского района «Обеспечение доступным и комфортным жильем жителей Моздокского района Республики Северная Осетия-Алания на 2015 - 2019 годы»</t>
  </si>
  <si>
    <t>Расходы по разработке плана реализации схемы территориального планирования муниципального образования - Моздокский район</t>
  </si>
  <si>
    <t>12 1 01 0021 0</t>
  </si>
  <si>
    <t>07 1 01 0000 0</t>
  </si>
  <si>
    <t>Обеспечение деятельности отдельных органов муниципального образования</t>
  </si>
  <si>
    <t>Дорожное хозяйство (дорожные фонды)</t>
  </si>
  <si>
    <t xml:space="preserve">Расходы на организацию безопасности дорожного движения </t>
  </si>
  <si>
    <t xml:space="preserve">Дополнительное образование детей </t>
  </si>
  <si>
    <t>Подпрограмма «Реализация государственной политики в сфере художественно-эстетического образования в Моздокском районе»</t>
  </si>
  <si>
    <t>Расходы на обеспечение деятельности учреждений дополнительного образования детей в сфере культуры за счет местного бюджета</t>
  </si>
  <si>
    <t>Основное мероприятие «Развитие библиотечного дела Моздокского района»</t>
  </si>
  <si>
    <t xml:space="preserve"> Другие вопросы в области культуры, кинематографии</t>
  </si>
  <si>
    <t xml:space="preserve">Расходы на обеспечение деятельности прочих учреждений  культуры </t>
  </si>
  <si>
    <t>Субсидии автономным учреждениям</t>
  </si>
  <si>
    <t>НАЦИОНАЛЬНАЯ БЕЗОПАСТНОСТЬ И ПРАВООХРАНИТЕЛЬНАЯ ДЕЯТЕЛЬНОСТЬ</t>
  </si>
  <si>
    <t>Основное мероприятие «Внедрение энергосберегающих технологий  энергетически эффективного оборудования»</t>
  </si>
  <si>
    <t>Основное мероприятие «Обеспечение мероприятий по реконструкции объектов теплоснабжения муниципальных бюджетных образовательных организаций»</t>
  </si>
  <si>
    <t xml:space="preserve">Подпрограмма «Развитие системы дошкольного образования» </t>
  </si>
  <si>
    <t>Расходы на обеспечение деятельности муниципальных дошкольных организаций за счет республиканского бюджета</t>
  </si>
  <si>
    <t>Подпрограмма  «Одаренные дети»</t>
  </si>
  <si>
    <t>Расходы на  противопожарную безопасность в дошкольных учреждениях</t>
  </si>
  <si>
    <t xml:space="preserve">Расходы на обеспечение деятельности общеобразовательных учреждений за счет местного бюджета </t>
  </si>
  <si>
    <t>Расходы на обеспечение деятельности школы - интерната за счет средств местного бюджета</t>
  </si>
  <si>
    <t>Расходы на мероприятия для одаренных детей в учреждениях дополнительного образования</t>
  </si>
  <si>
    <t>Другие вопросы в области образования</t>
  </si>
  <si>
    <t>Расходы на обеспечение деятельности прочих учреждений  образования</t>
  </si>
  <si>
    <t>Подпрограмма «Обеспечение мероприятий  по поддержке семьи и детства»</t>
  </si>
  <si>
    <t>Основное мероприятие «Компенсация части родительской платы за содержание ребенка в государственных и муниципальных образовательных организациях, реализующих основную общеобразовательную программу дошкольного образования»</t>
  </si>
  <si>
    <t>Компенсация части родительской платы за содержание ребенка в муниципальных дошкольных образовательных учреждениях</t>
  </si>
  <si>
    <t>МКУ «Централизованная бухгалтерия» Моздокского района РСО-Алания</t>
  </si>
  <si>
    <t>Управление финансов Администрации местного самоуправления Моздокского района</t>
  </si>
  <si>
    <t xml:space="preserve">Обеспечение функционирования финансового органа муниципального образования </t>
  </si>
  <si>
    <t xml:space="preserve">Расходы на развитие и поддержку малого и среднего предпринимательства </t>
  </si>
  <si>
    <t xml:space="preserve">Коммунальное хозяйство </t>
  </si>
  <si>
    <t>Процентные платежи по муниципальному долгу Моздокского района</t>
  </si>
  <si>
    <t xml:space="preserve">МЕЖБЮДЖЕТНЫЕ ТРАНСФЕРТЫ ОБЩЕГО ХАРАКТЕРА БЮДЖЕТАМ  БЮДЖЕТНОЙ СИСТЕМЫ РОССИЙСКОЙ ФЕДЕРАЦИИ </t>
  </si>
  <si>
    <t xml:space="preserve">Непрограммные расходы  </t>
  </si>
  <si>
    <t>Дотации</t>
  </si>
  <si>
    <t xml:space="preserve">Прочие межбюджетные трансферты общего характера </t>
  </si>
  <si>
    <t>Собрание представителей Моздокского района Республики Северная Осетия-Алания</t>
  </si>
  <si>
    <t xml:space="preserve">Расходы на оплату труда работников органов местного самоуправления </t>
  </si>
  <si>
    <t>Представительный орган муниципального образования</t>
  </si>
  <si>
    <t>Всего:</t>
  </si>
  <si>
    <t>ВСЕГО РАСХОДОВ:</t>
  </si>
  <si>
    <t>Основное мероприятие «Обеспечение деятельности Отдела по вопросам культуры Администрации местного самоуправления Моздокского района</t>
  </si>
  <si>
    <t>Расходы на обеспечение деятельности прочих учреждений культуры</t>
  </si>
  <si>
    <t xml:space="preserve"> Подпрограмма «Обеспечение антитеррористической защищенности образовательных организаций Моздокского района»</t>
  </si>
  <si>
    <t>02 01 01 0000 0</t>
  </si>
  <si>
    <t>Расходы на обеспечение деятельности муниципальных дошкольных образовательных организациях за счет республиканского бюджета</t>
  </si>
  <si>
    <t>Расходы на обеспечение муниципальных дошкольных образовательных организаций за счет средств местного бюджета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</si>
  <si>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организациях»</t>
  </si>
  <si>
    <t>Расходы на обеспечение деятельности школы – интерната за счет местного бюджета</t>
  </si>
  <si>
    <t>СОЦИАЛЬНАЯ ПОМОЩЬ</t>
  </si>
  <si>
    <t>Общее образований</t>
  </si>
  <si>
    <t>Компенсация части родительской платы за содержание ребенка в муниципальных  дошкольных образовательных учреждениях</t>
  </si>
  <si>
    <t xml:space="preserve">Расходы на обеспечение деятельности прочих учреждений  образования </t>
  </si>
  <si>
    <t>Расходы на противопожарную безопасность  в общеобразовательных учреждениях</t>
  </si>
  <si>
    <t>Расходы на обеспечение деятельности учреждений дополнительного образования за счет местного бюджета</t>
  </si>
  <si>
    <t>05 1 01 00000 0</t>
  </si>
  <si>
    <t xml:space="preserve">Расходы на информирование населения, приобретение средств оповещения и сигнализации </t>
  </si>
  <si>
    <t>Расходы на приобретение средств индивидуальной защиты (СИЗ) для работников АМС Моздокского района и средства обучения руководящего состава ГО района</t>
  </si>
  <si>
    <t>Основное мероприятие МКУ «Единая дежурно-диспетчерская служба Моздокского района»</t>
  </si>
  <si>
    <t>Социальная помощь</t>
  </si>
  <si>
    <t>Другие вопросы в области социальной политики</t>
  </si>
  <si>
    <t>Подпрограмма  «Содействие в трудоустройстве и снижение напряженности на рынке труда за  счет средств местного бюджета»</t>
  </si>
  <si>
    <t xml:space="preserve"> НАЦИОНАЛЬНАЯ ЭКОНОМИКА</t>
  </si>
  <si>
    <t xml:space="preserve"> Общеэкономические вопросы</t>
  </si>
  <si>
    <t>МЕЖБЮДЖЕТНЫЕ ТРАНСФЕРТЫ ОБЩЕГО ХАРАКТЕРА БЮДЖЕТАМ БЮДЖЕТНОЙ СИСТЕМЫ РОССИЙСКОЙ ФЕДЕРАЦИИ</t>
  </si>
  <si>
    <t xml:space="preserve"> Прочие межбюджетные трансферты общего характера</t>
  </si>
  <si>
    <t xml:space="preserve"> МЕЖБЮДЖЕТНЫЕ ТРАНСФЕРТЫ ОБЩЕГО ХАРАКТЕРА БЮДЖЕТАМ БЮДЖЕТНОЙ СИСТЕМЫ РОССИЙСКОЙ ФЕДЕРАЦИИ</t>
  </si>
  <si>
    <t>(тысяч рублей)</t>
  </si>
  <si>
    <t>№№ пп</t>
  </si>
  <si>
    <t xml:space="preserve">Наименование распорядителя </t>
  </si>
  <si>
    <t>Целевая статья</t>
  </si>
  <si>
    <t>120</t>
  </si>
  <si>
    <t>100</t>
  </si>
  <si>
    <t>09 1 01 6921 0</t>
  </si>
  <si>
    <t>240</t>
  </si>
  <si>
    <t>Подпрограмма «Проведение информационно-пропагандистских мероприятий по профилактике терроризма и экстремизма в Моздокском районе»</t>
  </si>
  <si>
    <t>Основное мероприятие «Информационная пропаганда в Моздокском районе»</t>
  </si>
  <si>
    <t>Расходы на мероприятия по разработке и размещению наглядной агитации, выпуск тематических наглядных пособий</t>
  </si>
  <si>
    <t>200</t>
  </si>
  <si>
    <t>02 2 00 0000 0</t>
  </si>
  <si>
    <t>02 2 01 0000 0</t>
  </si>
  <si>
    <t>02 2 01 6223 0</t>
  </si>
  <si>
    <t>800</t>
  </si>
  <si>
    <t>810</t>
  </si>
  <si>
    <t>Субсидии муниципальным образованиям на софинансирование расходных полномочий по снабжению населения топливом за счет средств местного бюджета</t>
  </si>
  <si>
    <t>99 9 00 00000 0</t>
  </si>
  <si>
    <t xml:space="preserve">99 4 00 S275 1 </t>
  </si>
  <si>
    <t xml:space="preserve">99 4 00 S275 2 </t>
  </si>
  <si>
    <t>15 0 00 0000 0</t>
  </si>
  <si>
    <t>Основное мероприятие «Повышение доступности объектов социальной инфраструктуры, информационных ресурсов для лиц с ограниченными возможностями здоровья»</t>
  </si>
  <si>
    <t>15 0 01 0000 0</t>
  </si>
  <si>
    <t>600</t>
  </si>
  <si>
    <t>610</t>
  </si>
  <si>
    <t>522</t>
  </si>
  <si>
    <t>02 02 01 0000 0</t>
  </si>
  <si>
    <t xml:space="preserve">Расходы на мероприятия по разработке и размещению наглядной агитации, выпуск тематических наглядныых пособий </t>
  </si>
  <si>
    <t xml:space="preserve">Физическая культура </t>
  </si>
  <si>
    <t xml:space="preserve">Массовый спорт </t>
  </si>
  <si>
    <t>Физическая культура</t>
  </si>
  <si>
    <t>77  0 00 0000 0</t>
  </si>
  <si>
    <t>78  0 00 0000 0</t>
  </si>
  <si>
    <t>77  3 00 0000 0</t>
  </si>
  <si>
    <t>77  4 00 0000 0</t>
  </si>
  <si>
    <t>77  4 00 0011 0</t>
  </si>
  <si>
    <t>850</t>
  </si>
  <si>
    <t>78  3 00 0000 0</t>
  </si>
  <si>
    <t>78 3  00 0019 0</t>
  </si>
  <si>
    <t>88  0 00 0000 0</t>
  </si>
  <si>
    <t xml:space="preserve">Обеспечение деятельности отдельных органов муниципального образования </t>
  </si>
  <si>
    <t>88 1  00 0019 0</t>
  </si>
  <si>
    <t>Обеспечение деятельности финансового органа муниципального образования</t>
  </si>
  <si>
    <t>88 2  00 0019 0</t>
  </si>
  <si>
    <t>99  0 00 0000 0</t>
  </si>
  <si>
    <t>500</t>
  </si>
  <si>
    <t>530</t>
  </si>
  <si>
    <t>510</t>
  </si>
  <si>
    <t>99 4 00 S275 2</t>
  </si>
  <si>
    <t>99 7 00 0000 0</t>
  </si>
  <si>
    <t>870</t>
  </si>
  <si>
    <t>110</t>
  </si>
  <si>
    <t>700</t>
  </si>
  <si>
    <t>730</t>
  </si>
  <si>
    <t>1 11 05013 05 0000 120</t>
  </si>
  <si>
    <t>1 14 06013 05 0000 430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</si>
  <si>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</si>
  <si>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11 0 01 0000 0</t>
  </si>
  <si>
    <t>Судебная система</t>
  </si>
  <si>
    <t>Субвенции на осущестлвение полномочий по составлению (изменению, дополнению) списков кандидатов в присяжные заседатели, федеральных судов общей юрисдикции в Российской Федерации бюджетам субъектов Российской Федерации</t>
  </si>
  <si>
    <t>99 4 00 5120 0</t>
  </si>
  <si>
    <t>16 0 00 0000 0</t>
  </si>
  <si>
    <t>16 0 01 0000 0</t>
  </si>
  <si>
    <t>Расходы на изготовление проектно-сметной документации с положительным заключением государственной экспертизы на объекты</t>
  </si>
  <si>
    <t>16 0 01 6161 0</t>
  </si>
  <si>
    <t>Непрограммные расходы на иные мероприятия, связанные с муниципальной собственностью</t>
  </si>
  <si>
    <t>99 9 00 6927 0</t>
  </si>
  <si>
    <t>17 0 00 0000 0</t>
  </si>
  <si>
    <t>Основное мероприятие "Уменьшение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</si>
  <si>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17 0 01 0000 0</t>
  </si>
  <si>
    <t>Расходы на разработку и изготовление наружной агитации по профилактике правонарушений и воспитанию законопослушного гражданина</t>
  </si>
  <si>
    <t>17 0 01 6162 0</t>
  </si>
  <si>
    <t>Основное мероприятие "Противодействие незаконному обороту наркотических психоактивных веществ, профилактика правонарушений, связанных с незаконным употреблением и распространением наркотических психоактивных веществ"</t>
  </si>
  <si>
    <t>18 0 00 0000 0</t>
  </si>
  <si>
    <t>18 0 01 0000 0</t>
  </si>
  <si>
    <t>Расходы по профилактике и информационно-пропагандистской работе правонарушений, связанных  с незаконным употреблением и распространением наркотических психоактивных веществ</t>
  </si>
  <si>
    <t>18 0 01 6163 0</t>
  </si>
  <si>
    <t>19 0 00 0000 0</t>
  </si>
  <si>
    <t>19 0 01 0000 0</t>
  </si>
  <si>
    <t>Расходы, направленные на 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</si>
  <si>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19 0 01 6164 0</t>
  </si>
  <si>
    <t>540</t>
  </si>
  <si>
    <t>Основное мероприятие «Обеспечение деятельности МАУ «Центр развития спорта Моздокского района»</t>
  </si>
  <si>
    <t>13 0 01 0000 0</t>
  </si>
  <si>
    <t>13 0 01 6031 0</t>
  </si>
  <si>
    <t>10 0 01 0000 0</t>
  </si>
  <si>
    <t>10 0 01 6021 0</t>
  </si>
  <si>
    <t>10 0 01 6025 0</t>
  </si>
  <si>
    <t>10 0 01 6923 0</t>
  </si>
  <si>
    <t>04 0 01 0000 0</t>
  </si>
  <si>
    <t>04 0 01 6421 0</t>
  </si>
  <si>
    <t>Расходы на обеспечение деятельности (оказания услуг) территориальной избирательной комиссии по Моздокскому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</si>
  <si>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</si>
  <si>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Центральный аппарат Администрации местного самоуправления</t>
  </si>
  <si>
    <t>Субвенции бюджетам муниципальных образований на осуществление полномочий Республики Северная Осетия-Алания по организации и поддержке учреждений культуры</t>
  </si>
  <si>
    <t>99 9 00 60560 0</t>
  </si>
  <si>
    <t>Закупка товаров, работ и услуг для обеспечения государственных (муниципальных) нужд</t>
  </si>
  <si>
    <t>Дорожное хозяйство (дорожный фонд)</t>
  </si>
  <si>
    <t>Основное мероприятие "Ремонт и содержание автомобильных дорог общего пользования"</t>
  </si>
  <si>
    <t>Расходы на текущий ремонт и содержание автомобильных дорог на счет местного бюджета (акцизы)</t>
  </si>
  <si>
    <t>Расходы по эффективному управлению земельными ресурсами</t>
  </si>
  <si>
    <t>11 0 01 6028 0</t>
  </si>
  <si>
    <t>20 0 00 0000 0</t>
  </si>
  <si>
    <t>20 0 01 6029 0</t>
  </si>
  <si>
    <t>20 0 01 0000 0</t>
  </si>
  <si>
    <t>Расходы по утверждению документов территориального планирования и градостроительного проектирования</t>
  </si>
  <si>
    <t xml:space="preserve">000 </t>
  </si>
  <si>
    <t xml:space="preserve">15 0 01 L027 3 </t>
  </si>
  <si>
    <t>06 0 01 0000 0</t>
  </si>
  <si>
    <t>06 0 01 L497 3</t>
  </si>
  <si>
    <t>300</t>
  </si>
  <si>
    <t>320</t>
  </si>
  <si>
    <t>310</t>
  </si>
  <si>
    <t>Расходы на предоставление государственной поддержки на приобретение жилья молодым семьям за счет местного бюджета</t>
  </si>
  <si>
    <t>Основное мероприятие «Обеспечение  противопожарной безопасности в образовательных учреждениях Моздокского района»</t>
  </si>
  <si>
    <t xml:space="preserve">Субсидии бюджетным учреждениям </t>
  </si>
  <si>
    <t xml:space="preserve">Центральный аппарат </t>
  </si>
  <si>
    <t>Субсидии бюджетам муниципальных районов на реализацию мероприятий по обеспечению жильем молодых семей</t>
  </si>
  <si>
    <t>Подпрограмма «Обеспечение деятельности учреждений дополнительного образования»</t>
  </si>
  <si>
    <t>Подпрограмма «Обеспечение социальной поддержки  социально-ориентированным и иным некоммерческим организациям»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</si>
  <si>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 »</t>
  </si>
  <si>
    <t>Расходы на поддержку социально ориентированных и иных некоммер-ческих объединений</t>
  </si>
  <si>
    <t>Расходы на социальное обеспечение лиц, замещавших муниципальные должности и должности муниципальной службы в виде доплаты к пенсиям</t>
  </si>
  <si>
    <t>Подпрограмма "Обеспечение деятельности учреждений дополнительного образования"</t>
  </si>
  <si>
    <t>Расходы  на оказание единовременной материальной поддержки нуждающимся гражданам,  материальной помощи участникам ВОВ</t>
  </si>
  <si>
    <t>Подпрограмма "Развитие общего образования "</t>
  </si>
  <si>
    <t>Основное мероприятие «Оказание единовременной материальной поддержки нуждающимся гражданам,  материальной помощи участникам ВОВ»</t>
  </si>
  <si>
    <t>Основное мероприятие «Поддержка социально-ориентированных организаций и иных некоммерческих объедений»</t>
  </si>
  <si>
    <t xml:space="preserve">Основное мероприятие «Социальная поддержка отдельных общественных организаций и иных социально-ориентированных некоммерческих объединений» </t>
  </si>
  <si>
    <t>Расходы на поддержку отдельных общественных организаций и иных социально-ориентированных некоммерческих объединений»</t>
  </si>
  <si>
    <t>Контрольно-счетная палата Моздокского района</t>
  </si>
  <si>
    <t xml:space="preserve">Обеспечение деятельности контрольно-счетной палаты </t>
  </si>
  <si>
    <t>Обеспечение деятельности контрольно-счетной палаты</t>
  </si>
  <si>
    <t>202 15001 05 0000 150</t>
  </si>
  <si>
    <t>2 02 25497 05 0000 150</t>
  </si>
  <si>
    <t>2 02 25519 05 0000 150</t>
  </si>
  <si>
    <t>2 02 25555 05 0000 150</t>
  </si>
  <si>
    <t>Дотации бюджетам муниципальных районов на поддержку мер по обеспечению сбалансированности бюджетов</t>
  </si>
  <si>
    <t>21 0 00 0000 0</t>
  </si>
  <si>
    <t>21 0 01 0000 0</t>
  </si>
  <si>
    <t>Основное мероприятие "Формирование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населения"</t>
  </si>
  <si>
    <t>Расходы по формированию современной информационной и телекоммуникационной инфраструктуры</t>
  </si>
  <si>
    <t>21 0 01 6030 0</t>
  </si>
  <si>
    <t>Расходы настроительный контроль за выполнением работ</t>
  </si>
  <si>
    <t>10 0 01 6924 0</t>
  </si>
  <si>
    <t>Расходы на осуществление работ по установке, реконструкции и демонтажу сооружений и конструкций ( не относящихся к муниципальной собственности)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</si>
  <si>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 образования в муниципальных дошкольных образовательных организациях)</t>
  </si>
  <si>
    <t>2 02 10000 00 0000 150</t>
  </si>
  <si>
    <t>2 02 20000 00 0000 150</t>
  </si>
  <si>
    <t>2 02 29999 05 0076 150</t>
  </si>
  <si>
    <t>2 02 30000 00 0000 150</t>
  </si>
  <si>
    <t>2 02 35118 05 0000 150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</si>
  <si>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</si>
  <si>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</si>
  <si>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</si>
  <si>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</si>
  <si>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</si>
  <si>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</si>
  <si>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2 02 30029 05 0064 150</t>
  </si>
  <si>
    <t>2 02 40000 00 0000 150</t>
  </si>
  <si>
    <t>2 02 40014 05 0000 150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</si>
  <si>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</si>
  <si>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2 02 20216 05 0060 150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</si>
  <si>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республиканского бюджета</t>
  </si>
  <si>
    <t>10 0 01 S6751</t>
  </si>
  <si>
    <t>Расходы на обеспечение мероприятий муниципальных образований по дорожной деятельности в отношении автомобильных  дорог общего пользования местного значения за счет средств местного бюджета</t>
  </si>
  <si>
    <t>10 0 01 S6752</t>
  </si>
  <si>
    <t xml:space="preserve"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 </t>
  </si>
  <si>
    <t>Подпрограмма "Управление муниципальным имуществом муниципального образования Моздокский район"</t>
  </si>
  <si>
    <t>Расходы на проведение технической инвентаризации, паспортизации имуества, находящимся в муниципальной собственности муниципального образования Моздокский район"</t>
  </si>
  <si>
    <t>09 3 00 0000 0</t>
  </si>
  <si>
    <t>09 3 01 00000 0</t>
  </si>
  <si>
    <t>09 3 01 6926 0</t>
  </si>
  <si>
    <t>Муниципальная программа "Обеспечение защиты прав потребителей в муниципальном образовании Моздокский район"</t>
  </si>
  <si>
    <t>Расходы на публикацию информационно-справочных материалов по вопросам защиты прав потребителей в средствах массовой информации</t>
  </si>
  <si>
    <t>23 0 00 0000 0</t>
  </si>
  <si>
    <t>23 0 01 0000 0</t>
  </si>
  <si>
    <t>23 0 01 6165 0</t>
  </si>
  <si>
    <t xml:space="preserve"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 </t>
  </si>
  <si>
    <t>Муниципальная программа "Профилактика терроризма и экстремизма в Моздокском районе Республики Северная Осетия-Алания"</t>
  </si>
  <si>
    <t>Основное мероприятие "Развитие энергосбережения и повышение энергоэффективности"</t>
  </si>
  <si>
    <t>Муниципальная программа "Энергосбережение и повышение энергетической эффективности"</t>
  </si>
  <si>
    <t>Основное мероприятие "Обеспечение коммунальными и охранными услугами имущества муниципального образования Моздокский район"</t>
  </si>
  <si>
    <t xml:space="preserve">Муниципальная программа "Социальная поддержка населения Моздокского района" </t>
  </si>
  <si>
    <t>620</t>
  </si>
  <si>
    <t>Муниципальная программа "Развитие культуры Моздокского района"</t>
  </si>
  <si>
    <t>Расходы за счет субсидии на поддержку отрасли культуры из местного бюджета</t>
  </si>
  <si>
    <t>01 2 02 L519 3</t>
  </si>
  <si>
    <t>Муниципальная программа "Социальная поддержка населения Моздокского района"</t>
  </si>
  <si>
    <t xml:space="preserve">Муниципальная программа "Содействие занятости населения Моздокского района Республики Северная Осетия-Алания" </t>
  </si>
  <si>
    <t>Резерв финансовых средств для локализации, ликвидации последствий аварий в образовательных организациях</t>
  </si>
  <si>
    <t>99 9 00 6340 0</t>
  </si>
  <si>
    <t>Муниципальная программа "Развитие муниципальной системы образования в Моздокском районе"</t>
  </si>
  <si>
    <t>Муниципальная программа "Развитие муниципальной системы образования  в Моздокском районе"</t>
  </si>
  <si>
    <t>Муниципальная программа «Доступная среда»</t>
  </si>
  <si>
    <t>Расходы за счет субсидий на реализацию мероприятий в рамках государственной программы Российской Федерации «Доступная среда» за счет средств местного бюджета</t>
  </si>
  <si>
    <t>Подпрограмма "Создание условий для  реализации муниципальной программы «Развитие муниципальной системы образования в Моздокском районе"</t>
  </si>
  <si>
    <t>Муниципальная программа "Развитие и поддержка малого и среднего предпринимательства Моздокского района"</t>
  </si>
  <si>
    <t>08 0 01 0000 0</t>
  </si>
  <si>
    <t>Муниципальная программа "Содержание, реконструкция и ремонт автомобильных дорог муниципального образования Моздокский район"</t>
  </si>
  <si>
    <t>Подпрограмма «Содержание автомобильных дорог общего пользования муниципального образования Моздокский район»</t>
  </si>
  <si>
    <t>Муниципальная программа "Социальная поддержка населения Моздокского район"</t>
  </si>
  <si>
    <t xml:space="preserve">Муниципальная программа "Развитие информационного общества в муниципальном образовании Моздокский район" </t>
  </si>
  <si>
    <t>Подпрограмма «Обеспечение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</si>
  <si>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Основное мероприятие «Социальное обеспечение лиц, замещавших муниципальные должности и должности муниципальной службы в виде доплаты к пенсиям»</t>
  </si>
  <si>
    <t xml:space="preserve">Муниципальная программа «Социальная поддержка населения Моздокского района» </t>
  </si>
  <si>
    <t>Муниципальная программа "Содействие занятости населения Моздокского района Республики Северная Осетия-Алания"</t>
  </si>
  <si>
    <t>Муниципальная программа "Обеспечение жильем молодых семей Моздокского района Республики Северная Осетия-Алания"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</si>
  <si>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Моздокский район" </t>
  </si>
  <si>
    <t>Муниципальная программа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</si>
  <si>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>Муниципальная программа «Развитие муниципальной системы образования  в Моздокском районе»</t>
  </si>
  <si>
    <t>Подпрограмма "Создание условий для реализации муниципальной программы "Развитие муниципальной системы образования в Моздокском районе"</t>
  </si>
  <si>
    <t>Муниципальная программа «Развитие культуры Моздокского района»</t>
  </si>
  <si>
    <t>Подпрограмма «Обеспечение условий для реализации муниципальной программы «Развитие культуры Моздокского района»»</t>
  </si>
  <si>
    <t>Муниципальная программа «Развитие муниципальной системы образования в Моздокском районе»</t>
  </si>
  <si>
    <t>Муниципальная программа «Обеспечение жильем молодых семей Моздокского района Республики Северная Осетия-Алания»</t>
  </si>
  <si>
    <t>Муниципальная программа «Развитие муниципальной системы образования в   Моздокском районе Республики Северная Осетия-Алания»</t>
  </si>
  <si>
    <t xml:space="preserve">Муниципальная программа «Содействие занятости населения Моздокского района Республики Северная Осетия-Алания» </t>
  </si>
  <si>
    <t>Подпрограмма «Обеспечение создания условий для реализации муниципальной программы «Обеспечение мероприятий гражданской обороны, предупреждения и ликвидации последствий чрезвычайных ситуаций на территории Моздокского района»</t>
  </si>
  <si>
    <t xml:space="preserve">Муниципальная программа «Развитие и поддержка малого и среднего предпринимательства Моздокского района» </t>
  </si>
  <si>
    <t>Муниципальная программа «Развитие муниципальной системы образования в Моздокском районе »</t>
  </si>
  <si>
    <t>Подпрограмма «Обеспечение условий для реализации муниципальной программы «Развитие культуры Моздокского района»</t>
  </si>
  <si>
    <t xml:space="preserve">Муниципальная программа «Профилактика терроризма и экстремизма в Моздокском районе Республика Северная Осетия-Алания» </t>
  </si>
  <si>
    <t>Подпрограмма «Создание условий  для  реализации муниципальной программы «Развитие муниципальной системы образования  в Моздокском районе»</t>
  </si>
  <si>
    <t xml:space="preserve">Муниципальная программа «Обеспечение мероприятий гражданской обороны,  предупреждения и ликвидации последствий чрезвычайных ситуаций на территории Моздокского района» </t>
  </si>
  <si>
    <t>09 3 01 0000 0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</si>
  <si>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</si>
  <si>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«Доступная среда» </t>
  </si>
  <si>
    <t>Расходы  в рамках реализации государственной программы Российской Федерации "Доступная среда" за счет средств местного бюджета</t>
  </si>
  <si>
    <t>Муниципальная программа "Профилактика правонарушений в муниципальном образовании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</si>
  <si>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Моздокский район"</t>
  </si>
  <si>
    <t>Основное мероприятие "Повышение уровня правового воспитания участников дорожного движения, культуры их поведения, профилактика детского дорожного травматизма в муниципальном образовании Моздокский район"</t>
  </si>
  <si>
    <t>Подпрограмма "Содержание объектов муниципальной собственности муниципального образования Моздокский район"</t>
  </si>
  <si>
    <t>Муниципальная программа "Формирование законопослушного поведения участников дорожного движения в муниципальном образовании  Моздокский район"</t>
  </si>
  <si>
    <t xml:space="preserve"> Муниципальная программа "Управление земельными ресурсами в муниципальном образовании Моздокский район Республики Северная Осетия-Алания"</t>
  </si>
  <si>
    <t>Основное мероприятие "Повышение эффективности и прозрачности управления земельными ресурсами муниципального образования  Моздокский район Республики Северная Осетия-Алания"</t>
  </si>
  <si>
    <t>Основное мероприятие «Создание условий для комплексного и устойчивого развития территории муниципального образования 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условий»</t>
  </si>
  <si>
    <t>Муниципальная программа "Территориальное планирование и обеспечение градостроительной деятельности на територии муниципального образования  Моздокский район Республики Северная Осетия - Алания"</t>
  </si>
  <si>
    <t xml:space="preserve">Муниципальная программа «Содержание, реконструкция и ремонт автомобильных дорог муниципального образования  Моздокский район» </t>
  </si>
  <si>
    <t>Муниципальная программа "Содержание, реконструкция и ремонт автомобильных дорог муниципального образования  Моздокский район"</t>
  </si>
  <si>
    <t xml:space="preserve">Муниципальная программа «Управление земельными ресурсами в муниципальном образовании  Моздокский район Республики Северная Осетия-Алания»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</si>
  <si>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 Моздокский район" </t>
  </si>
  <si>
    <t>Муниципальная программа "Профилактика правонарушений в муниципальном образовании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</si>
  <si>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 Моздокский район Республики Северная Осетия-Алания"</t>
  </si>
  <si>
    <t xml:space="preserve">Муниципальная программа «Развитие информационного общества в муниципальном образовании   Моздокский район" </t>
  </si>
  <si>
    <t xml:space="preserve"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район" 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</si>
  <si>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 Моздокский район Республики Северная Осетия- Алания"</t>
  </si>
  <si>
    <t>Расходы на проведение текущего и капитального ремонта имущества, находящегося в муниципальной собственности и составляющего казну муниципального образования Моздокский район</t>
  </si>
  <si>
    <t>Расходы на проведение технической инвентаризации, паспортизации имущества, находящимся в муниципальной собственности муниципального образования Моздокский район"</t>
  </si>
  <si>
    <t>Основное мероприятие "Разработка проектно-сметной документации на объекты, которые планируется реконструировать, либо планируемые к строительству"</t>
  </si>
  <si>
    <t>Муниципальная программа  "Содержание, реконструкция и ремонт автомобильных дорог муниципального образования  Моздокский район"</t>
  </si>
  <si>
    <t>Муниципальная программа "Территориальное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- Алания"</t>
  </si>
  <si>
    <t>Муниципальная программа "Управление земельными ресурсами в муниципальном образовании Моздокский район Республики Северная Осетия - Алания"</t>
  </si>
  <si>
    <t>Основные мероприятия "Повышение эффективности и прозрачности управления земельными ресурсами в муниципальном образовании Моздокский район Республики Северная Осетия - Алания "</t>
  </si>
  <si>
    <t>Основные мероприятия "Создание условий для комплексного и устойчивого развития территории 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"</t>
  </si>
  <si>
    <t>Расходы на обеспечение всеми неоходимыми услугами по содержанию имущества, находящегося в муниципальной собственности"</t>
  </si>
  <si>
    <t>Непрограммные расходы по обеспечению расходов на исполнение полномочий муниципального образования Моздокский район на территории сельских поселений, предусмотренных частью 1 статьи 14 Федерального закона от 06.10.2003г.  №131-ФЗ</t>
  </si>
  <si>
    <t>Расходы на поддержку социально-ориентированных и иных некоммерческих объединений</t>
  </si>
  <si>
    <t>Подпрограмма «Социальное обеспечение лиц,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законодательством»</t>
  </si>
  <si>
    <t>Подпрограмма «Содействие в трудоустройстве и снижение напряженности на рынке труда за счет средств местного бюджета"</t>
  </si>
  <si>
    <t>Подпрограмма «Развитие общего образования»</t>
  </si>
  <si>
    <t>Муниципальная программа «Развитие муниципальной системы образования в  Моздокском районе»</t>
  </si>
  <si>
    <t>Основное мероприятие «Повышение эффективности и прозрачности управления земельными ресурсами муниципального образования Моздокский район Рсепублики Северная Осетия-Алания»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</si>
  <si>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и  Моздокский район РСО-Алания"</t>
  </si>
  <si>
    <t>Основное мероприятие "Создание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</si>
  <si>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Моздокский район РСО-Алания"</t>
  </si>
  <si>
    <t>Подпрограмма "Обеспечение создания условий для реализации муниципальной программы "Обеспечение мероприятий гражданской обороны, предупреждения и ликвидации последствий чрезвычайных ситуаций на территории Моздокского района"</t>
  </si>
  <si>
    <t xml:space="preserve">Налоги на товары  (работы, услуги), реализуемые на территории Российской Федерации </t>
  </si>
  <si>
    <t>1 05 01000 00 0000 110</t>
  </si>
  <si>
    <t>Налог, взимаемый в связи с применением патентной системы налогообложения</t>
  </si>
  <si>
    <t>1 08 00000 00 0000 000</t>
  </si>
  <si>
    <t>1 12 00000 00 0000 000</t>
  </si>
  <si>
    <t>Прочие неналоговые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</si>
  <si>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</si>
  <si>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</si>
  <si>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</si>
  <si>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Подпрограмма «Содержание объектов муниципальной собственности муниципального образования Моздокский район" </t>
  </si>
  <si>
    <t xml:space="preserve">Муниципальная программа «Развитие информационного общества  в муниципальном образовании Моздокский район" </t>
  </si>
  <si>
    <t>Расходы на обеспечение всеми неоходимыми услугами по содержанию имущества, находяегося в муниципальной собственности"</t>
  </si>
  <si>
    <t xml:space="preserve">Подпрограмма  "Содержание объектов муниципальной собственности муниципального образования  Моздокский район" </t>
  </si>
  <si>
    <t>Расходы на обеспечение всеми необходимыми услугами по содержанию имущества, находящегося в  муниципальной  собственности</t>
  </si>
  <si>
    <t xml:space="preserve"> Подпрограмма «Проведение информационно-пропагандистских мероприятий по профилактике терроризма и экстремизма в Моздокском районе»</t>
  </si>
  <si>
    <t>Непрограммные расходы на осуществление работ по установке, реконструкции и демонтажу сооружений и конструкций (не относящиеся к муниципальной собственности)</t>
  </si>
  <si>
    <t>99 9 00 61260</t>
  </si>
  <si>
    <t>Основное мероприятие "Реализация мер по обеспечению семей сельского населения благоустроенным жильем на сельских территоиях"</t>
  </si>
  <si>
    <t>08 0 01 L576 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</si>
  <si>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</si>
  <si>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</si>
  <si>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</si>
  <si>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</si>
  <si>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обеспечение развития материально-технической базы домов культуры за счет средств местногго бюджета</t>
  </si>
  <si>
    <t>543</t>
  </si>
  <si>
    <t>01 2 01 L467 3</t>
  </si>
  <si>
    <t>13 0 01 6032 0</t>
  </si>
  <si>
    <t>03 7 01 6331 0</t>
  </si>
  <si>
    <t>03 4 01 6326 0</t>
  </si>
  <si>
    <t>03 5 01 6329 0</t>
  </si>
  <si>
    <t>03 8 01 6333 0</t>
  </si>
  <si>
    <t>03 8  01 6333 0</t>
  </si>
  <si>
    <t>Подпрограмма «Обеспечение противопожарной безопасности в образовательных организациях»</t>
  </si>
  <si>
    <t>03 4 01 6327 0</t>
  </si>
  <si>
    <t>03 5 01 6330 0</t>
  </si>
  <si>
    <t>Подпрограмма "Обеспечение противопожарной безопасности в образовательных учреждениях»</t>
  </si>
  <si>
    <t>03 8  01 6334 0</t>
  </si>
  <si>
    <t>03 4 01 6328 0</t>
  </si>
  <si>
    <t>03 3 01 6325 0</t>
  </si>
  <si>
    <t>Подпрограмма «Обеспечение противопожарной безопасности в образовательных учреждениях»</t>
  </si>
  <si>
    <t>03 8 01 6335 0</t>
  </si>
  <si>
    <t>03 9 01 0011 0</t>
  </si>
  <si>
    <t>03 9 01 0019 0</t>
  </si>
  <si>
    <t>03 9 01 0059 0</t>
  </si>
  <si>
    <t>03 5 01 2227 0</t>
  </si>
  <si>
    <t>03 6 00 2165 0</t>
  </si>
  <si>
    <t>03 6 01 0000 0</t>
  </si>
  <si>
    <t>03 6 00 0000 0</t>
  </si>
  <si>
    <t>Благоустройство</t>
  </si>
  <si>
    <t>547</t>
  </si>
  <si>
    <t>22 0 00 0000 0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</si>
  <si>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"</t>
  </si>
  <si>
    <t>22 1 00 0000 0</t>
  </si>
  <si>
    <t>Расходы  на поддержку государственных программ РФ и муниципальных программ формирования городской среды за счет средств вышестоящего бюджета</t>
  </si>
  <si>
    <t>22 1 F2 5555 1</t>
  </si>
  <si>
    <t>Расходы на формирование современной городской среды  за счет средств местного бюджета</t>
  </si>
  <si>
    <t>22 1 F2 5555 3</t>
  </si>
  <si>
    <t>Расходы на обеспечение развития материально-технической базы домов культуры за счет средств вышестоящего бюджета</t>
  </si>
  <si>
    <t>99 4 00 L467 1</t>
  </si>
  <si>
    <t>Расходы на обеспечение развития материально-технической базы домов культуры за счет средств местного бюджета</t>
  </si>
  <si>
    <t>99 4 00 L467 3</t>
  </si>
  <si>
    <t>Подпрограмма «Обеспечение функционирования объектов   теплоснабжения образовательных организаций»</t>
  </si>
  <si>
    <t>03 6 01 2165 0</t>
  </si>
  <si>
    <t>Подпрограмма "Обеспечение противопожарной безопасности в образовательных учреждениях"</t>
  </si>
  <si>
    <t>03 8 01 6334 0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</si>
  <si>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</si>
  <si>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</si>
  <si>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2 02 25299 05 0000 150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</si>
  <si>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</si>
  <si>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</si>
  <si>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2 02 45303 05 0000 150</t>
  </si>
  <si>
    <t>321</t>
  </si>
  <si>
    <t>Подпрограмма «Обеспечение функционирования объектов теплоснабжения образовательных организаций»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</si>
  <si>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Осетия-Алания""</t>
  </si>
  <si>
    <t>Основное мероприятие "Реализация мер по обеспечению семей сельского населениблагоустроенным жильем на сельских территориях"</t>
  </si>
  <si>
    <t xml:space="preserve">08 0 01 L576 3 </t>
  </si>
  <si>
    <t>Расходы на 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 за счет средств местного бюджета</t>
  </si>
  <si>
    <t>23 1 F2 5555 1</t>
  </si>
  <si>
    <t>Подпрограмма "Ремонт объектов муниципальной собственности, составляющих казну муниципального образования Моздокский район"</t>
  </si>
  <si>
    <t>Основное мероприятие "Обеспечение проведения ремонта (текущего, капитального) имущества, находящегося в казне муниципального образования Моздокский район"</t>
  </si>
  <si>
    <t>Основное мероприятие "Обеспечение выполнения мероприятий по учету, контролю и распоряжению муниципаьным имуществом, находящимся в собственности муниципального образования Моздокский район"</t>
  </si>
  <si>
    <t xml:space="preserve">Муниципальная программа "Управление муниципальной собственностью муниципального образования Моздокский район" </t>
  </si>
  <si>
    <t>Основное мероприятие "Содействие повышению правовой грамотности и информированности населения района в вопросах защиты прав потребителей"</t>
  </si>
  <si>
    <t>Расходы на обеспечение общественной потребности в аварийно-спрасательных услугах-ликвидация последствий всех видов ЧС</t>
  </si>
  <si>
    <t>Муниципальная программа "Строительство жилья, предоставляемого по договору найма жилого помещения на сельских территориях Моздокского района Республики Северная осетия-Алания"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</si>
  <si>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федер бюджета</t>
  </si>
  <si>
    <t>08 0 01 L576 1</t>
  </si>
  <si>
    <t>Расходы на строительство жилья, предоставляемого по договору найма жилого помещения на сельских территориях Моздокского района РСО-Алания за счет средств респ бюджета</t>
  </si>
  <si>
    <t>08 0 01 L576 2</t>
  </si>
  <si>
    <t>Расходы на обеспечение развития материально-технической базы домов культуры за счет средств вышестоящих бюджетов</t>
  </si>
  <si>
    <t>Расходы на пополнение книжного фонда и периодических изданий библиотек Моздокского района за счет средств Резервного фонда Главы РСО-Алания</t>
  </si>
  <si>
    <t>01 2 02 6128 0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</si>
  <si>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 за счет средств вышестоящего бюджета</t>
  </si>
  <si>
    <t>03 2 01 5303 0</t>
  </si>
  <si>
    <t>Расходы на реализацию мероприятий по организации бесплатного питания обучающихся, получающих начальное общее образование в муниципальных образовательных организациях Моздокского района за счет средств вышестоящего бюджета</t>
  </si>
  <si>
    <t>03 5 01 R304 0</t>
  </si>
  <si>
    <t>Расходы на организацию бесплатного горячего питания обучающихся из семей,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</t>
  </si>
  <si>
    <t>03 5 01 1048 4</t>
  </si>
  <si>
    <t>Муниципальная программа "Молодежная политика и развитие физической культуры и спорта "</t>
  </si>
  <si>
    <t>Подпрограмма   "Поддержка развития физической культуры массового спорта и туризма"</t>
  </si>
  <si>
    <t>Основное мероприятие "Организация и проведение спортивных соревнований"</t>
  </si>
  <si>
    <t>Расходы на развитие физической культуры и спорта среди молодежи и детей</t>
  </si>
  <si>
    <t>Межбюджетные трансферты на поддержку отрасли культуры за счет вышестоящих бюджетов</t>
  </si>
  <si>
    <t>99 4 A2 5519 1</t>
  </si>
  <si>
    <t>Межбюджетные трансферты на поддержку отрасли культуры за счет местного бюджетов</t>
  </si>
  <si>
    <t>99 4 A2 5519 3</t>
  </si>
  <si>
    <t>Непрограммные расходы по обустройству и восстановлению воинских захоронений за счет средств вышестоящего бюджета</t>
  </si>
  <si>
    <t>99 4 00 L299 1</t>
  </si>
  <si>
    <t>Непрограммные расходы по обустройству и восстановлению воинских захоронений за счет средств местного бюджета</t>
  </si>
  <si>
    <t>99 4 00 L299 3</t>
  </si>
  <si>
    <t>Расходы на предоставление государственной поддержки на приобретение жилья молодым семья за счет средств вышестоящего бюджета</t>
  </si>
  <si>
    <t>06 0 01 L497 1</t>
  </si>
  <si>
    <t>Расходы на предоставление государственной поддержки на приобретение жилья молодым семья за счет средств местного бюджета</t>
  </si>
  <si>
    <t>Межбюджетные трансферты общего характера на осуществление части полномочий по решению социально-значимых вопросов местного значения</t>
  </si>
  <si>
    <t>99 4 00 6010 0</t>
  </si>
  <si>
    <t>Основное мероприятие "Уменьшение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правонарушений"</t>
  </si>
  <si>
    <t>Расходы на обеспечение развития материально-технической базы домов культуры за счет вышестоящих бюджетов</t>
  </si>
  <si>
    <t>01 2 01 L467 1</t>
  </si>
  <si>
    <t>Расходы на предоставление государственной поддержки на приобретение жилья молодым семьям за счет вышестоящего бюджета</t>
  </si>
  <si>
    <t>Расходы на предоставление государственной поддержки на приобретение жилья молодым семьям за счет средств местного бюджета</t>
  </si>
  <si>
    <t>Основное мероприятие "Содействие повышению правовой грамотности и информированности населения района в вопросах заиты прав потребителей"</t>
  </si>
  <si>
    <t>Межбюджетные трансферты на поддержку отрасли культуры за счет местного бюджета</t>
  </si>
  <si>
    <t>1 05 02000 00 0000 110</t>
  </si>
  <si>
    <t>Единый налог на вмененный доход для отдельных видов деятельности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</si>
  <si>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 федеральной целевой программы "Увековечение памяти погибших при защите Отечества на 2019 - 2024 годы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</si>
  <si>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</si>
  <si>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</si>
  <si>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</si>
  <si>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</si>
  <si>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</si>
  <si>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(Организация бесплатного горячего питания обучающихся, признанных малоимущими, и обучающихся с ограниченными возможностями здоровья, получающих основное общее и среднее общее образование в муниципальных образовательных организациях)</t>
  </si>
  <si>
    <t>Расходы на строительный контроль за выполнением работ</t>
  </si>
  <si>
    <t>Расходы по изготовлению проектно-сметных документаций с положительным заключением государственной экспертизы на объекты</t>
  </si>
  <si>
    <r>
      <rPr>
        <sz val="10"/>
        <color rgb="FF000000"/>
        <rFont val="Bookman Old Style"/>
        <family val="1"/>
        <charset val="204"/>
      </rPr>
      <t>Муниципальная программа "Разработка проектно-сметной документации для строительства, капитального ремонта и реконструкции объектов муниципальной собственности, расположенных на территории муниципального образования  Моздокский район</t>
    </r>
    <r>
      <rPr>
        <b/>
        <sz val="10"/>
        <color rgb="FF000000"/>
        <rFont val="Bookman Old Style"/>
        <family val="1"/>
        <charset val="204"/>
      </rPr>
      <t xml:space="preserve"> "</t>
    </r>
  </si>
  <si>
    <t>Непрограммные расходы на обеспечение мероприятий по переселению граждан из аварийного жилищного фонда за счет средств республиканского бюджета</t>
  </si>
  <si>
    <t>Субсидии</t>
  </si>
  <si>
    <t>520</t>
  </si>
  <si>
    <t>99 4 00 9602 0</t>
  </si>
  <si>
    <t>Муниципальная программа "Доступная среда"</t>
  </si>
  <si>
    <t>Основное мероприятие 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</si>
  <si>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за счет субсидии на реализацию мероприятий в рамках государственной программы Российской Федерации "Доступная среда на 2011-2021годы" за счет средств местного бюджета</t>
  </si>
  <si>
    <t>Основное мероприятие "Содействие повышению правовой граммотности и информированности населения района в вопросах защиты прав потребителей"</t>
  </si>
  <si>
    <t>Иные непрограммные мероприятия</t>
  </si>
  <si>
    <t xml:space="preserve">Муниципальная программа "Ремонт и содержание объектов муниципальной собственности муниципального образования Моздокский район" </t>
  </si>
  <si>
    <t>99 4 00 0960 2</t>
  </si>
  <si>
    <t>Основное мероприятие "Межбюджетные трансферты бюджетам муниципальных образований  на поддержку государственных программ РФ и муниципальных программ формирование современной городской среды на 2019-2024гг"</t>
  </si>
  <si>
    <t>Основное мероприятие"Повышение доступности объектов социальной инфраструктуры, информационных ресурсов для лиц с ограниченными возможностями здоровья"</t>
  </si>
  <si>
    <t>Расходы на обеспечение деятельности общеобразовательных учреждений за счет средств местного бюджета</t>
  </si>
  <si>
    <t>Расходы на обеспечение деятельности школы-интерната за счет средств местного бюджета</t>
  </si>
  <si>
    <t>Расходы за счет субсидий на реализацию мероприятий в рамках государственной программы Российской Федерации «Доступная среда на 2011-2021годы» за счет средств местного бюджета</t>
  </si>
  <si>
    <t>Подпрограмма "Развитие дополнительного образования"</t>
  </si>
  <si>
    <t>99 0  00 0000 0</t>
  </si>
  <si>
    <t>Межбюджетные трансферты бюджетам муниципальных муниципальных образований</t>
  </si>
  <si>
    <t>Подпрограмма «Развитие  общего образования»</t>
  </si>
  <si>
    <t>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района, реализующих образовательные программы начального общего основного общего и среднего общего образования, в том числе адаптированные основные общеобразовательные программы,за счет средств выщестоящего бюджета</t>
  </si>
  <si>
    <t>Непрграммные расходы на обеспечение м ероприятий по переселению граждан из аварийного жилищного фонда за счет средств республиканского бюджета</t>
  </si>
  <si>
    <t>Непрограммные расходы по обустройству и восстановлению воинских захоронений за счет вышестоящих бюджетов</t>
  </si>
  <si>
    <t>99 4 00 L2991</t>
  </si>
  <si>
    <t>Непрограммные расходы по обустройству и восстановлению воинских захоронений за счет местного бюджета</t>
  </si>
  <si>
    <t>99 4 00 L2993</t>
  </si>
  <si>
    <t>2 02 20299 05 0000 150</t>
  </si>
  <si>
    <t>Субсидии бюджетам муниципальных районов на поддержку отрасли культуры</t>
  </si>
  <si>
    <t>2 02 35120 05 0000 150</t>
  </si>
  <si>
    <t>202 15002 05 0000 150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</si>
  <si>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</si>
  <si>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</si>
  <si>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2 02 30024 05 0103 150</t>
  </si>
  <si>
    <t>Субвенции бюджетам муниципальных районов на  выполнение передаваемых полномочий субъектов Российской Федерации  (содержание приютов для безнадзорных животных)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</si>
  <si>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</si>
  <si>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Доходы
бюджета муниципального образования  Моздокский район 
на 2023 год</t>
  </si>
  <si>
    <t>01 2 02 L519 1</t>
  </si>
  <si>
    <t>Расходы за счет субсидии на поддержку отрасли культуры из вышестоящих бюджетов</t>
  </si>
  <si>
    <t>630</t>
  </si>
  <si>
    <t>25 0 00 0000 0</t>
  </si>
  <si>
    <t>25 0 01 0000 0</t>
  </si>
  <si>
    <t>25 0 01 6250 0</t>
  </si>
  <si>
    <t>Сельское хозяйство и рыболовсто</t>
  </si>
  <si>
    <t>Муниципальная программа "Осуществление деятельности по обращению с животными без владельцев на территории муниципального образования Моздокский район"</t>
  </si>
  <si>
    <t>Основное мероприятие "Создание благоприятных условий проживания граждан Моздокского района и сокращение численности животных без владельцев на территории Моздокского района"</t>
  </si>
  <si>
    <t>Расходы на мероприятие по осуществлению деятельности по обращению с животными без владельцев</t>
  </si>
  <si>
    <t>Расходы за счет субсидии на поддержку отрасли культуры из вышестоящего бюджета</t>
  </si>
  <si>
    <t xml:space="preserve">06 0 01 L497 3 </t>
  </si>
  <si>
    <t xml:space="preserve">06 0 01 L497 1 </t>
  </si>
  <si>
    <t xml:space="preserve">Ведомственная структура расходов бюджета муниципального образования  Моздокский район
на 2023 год
</t>
  </si>
  <si>
    <t xml:space="preserve">Распределение бюджетных ассигнований по разделам и подразделам, 
целевым статьям (муниципальным программам Моздокского района и непрограммным направлениям деятельности), группам и подгруппам видов расходов 
классификации расходов
 бюджета муниципального образования  Моздокский район 
на 2023 год
</t>
  </si>
  <si>
    <t xml:space="preserve">
Распределение бюджетных ассигнований по целевым статьям 
(муниципальным программам Моздокского района и непрограммным направлениям деятельности),  разделам, 
подразделам, группам и подгруппам видов расходов классификации 
расходов бюджета муниципального образования  Моздокский район  
на 2023 год
</t>
  </si>
  <si>
    <t>Муниципальная программа "Формирование современной городской среды"</t>
  </si>
  <si>
    <t xml:space="preserve">Муниципальная программа "Развитие молодежной политики, физической культуры и спорта в Моздокском районе" </t>
  </si>
  <si>
    <t>Подпрограмма «Развитие молодежной политики»</t>
  </si>
  <si>
    <t>Подпрограмма «Развитие физической культуры и спорта»</t>
  </si>
  <si>
    <t>Наименование муниципальных образований городского и сельских поселений, входящих в состав муниципального образования Моздокский район</t>
  </si>
  <si>
    <t>2 02 49999 05 0152 150</t>
  </si>
  <si>
    <t>Прочие межбюджетные трансферты, передаваемые бюджетам муниципальных районов (Ежемесячная денежная выплата учителям муниципальных общеобразовыательных учреждений, которым присвоен статус учителя-методиста, учителя-наставника)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</si>
  <si>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</si>
  <si>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</si>
  <si>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99 9 00 6928 0</t>
  </si>
  <si>
    <t>Непрограммные расходы на иные мероприятия общего характера (не относящиеся к муниципальной собственности)</t>
  </si>
  <si>
    <t>03 2 01 1069 6</t>
  </si>
  <si>
    <t>Расходы на обеспечение ежемесячной денежной выплаты учителям муниципальных общеобразовательных организаций Моздокского района, которым присвоен статус учителя-методиста, учителя-наставника, за счет средств вышестоящего бюджета"</t>
  </si>
  <si>
    <t>03 2 01 5179 0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</si>
  <si>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за счет средств вышестоящего бюджета</t>
  </si>
  <si>
    <t>Расходы на исполнение полномочий района сельскими поселениями по дорожной деятельности в отношении автомобильных  дорог общего пользования местного значения переданных по Соглашениям</t>
  </si>
  <si>
    <t>Непрограммные расходы на исполнение полномочий сельских поселений по осуществлению бухгалтерского и  бюджетного  учета, принятых по Соглашениям</t>
  </si>
  <si>
    <t>Муниципальная программа «Развитие культуры в муниципальном образовании Моздокский район»</t>
  </si>
  <si>
    <t>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(за исключением полномочий по содержанию автомобильных дорог) по соглашениям</t>
  </si>
  <si>
    <t>Непрограммные расходы по обеспечению расходов поселений на исполнение полномочий района, переданных по Соглашениям</t>
  </si>
  <si>
    <t>Изменение №1</t>
  </si>
  <si>
    <t xml:space="preserve"> Сумма 2023 год</t>
  </si>
  <si>
    <t>Сумма 2023 год</t>
  </si>
  <si>
    <t>Приложение №2
к решению Собрания представителей
Моздокского района №79 от 27.12.2022г.</t>
  </si>
  <si>
    <t xml:space="preserve">Приложение №4
к решению Собрания представителей
Моздокского района №79 от 27.12.2022г.
</t>
  </si>
  <si>
    <t xml:space="preserve">Приложение №6
к решению Собрания представителей
Моздокского района №79 от 27.12.2022г.
</t>
  </si>
  <si>
    <t xml:space="preserve">Приложение №8
к решению Собрания представителей
Моздокского района №79 от 27.12.2022г.
</t>
  </si>
  <si>
    <t>Основное мероприятие "Осуществление единовременной выплаты членам семей погибших военнослужащих Вооруженных Сил Российской Федерации, военнослужащих (сотрудников) Федеральной службы войск национальной гвардии Российской Федерации и погибших бойцов добровольческих подразделений, принимавших участие в специальной военной операции на территории Украины, Донецкой народной Республики, Луганской Народной Республики с 24 февраля 2022 года"</t>
  </si>
  <si>
    <t>12 2 02 0000 0</t>
  </si>
  <si>
    <t>Расходы на осуществление единовременной выплаты членам семей погибших военнослужащих Вооруженных Сил Российской Федерации, военнослужащих (сотрудников) Федеральной службы войск национальной гвардии Российской Федерации и погибших бойцов добровольческих подразделений, принимавших участие в специальной военной операции на территории Украины, Донецкой народной Республики, Луганской Народной Республики с 24 февраля 2022 года</t>
  </si>
  <si>
    <t>12 2 02 0024 0</t>
  </si>
  <si>
    <t>07 2 02 0000 0</t>
  </si>
  <si>
    <t>07 2 02 6724 0</t>
  </si>
  <si>
    <t>Подпрограмма "Мероприятия по работе с молодежью и пропаганде здорового образа жизни"</t>
  </si>
  <si>
    <t>Основное мероприятие: "Обеспечение деятельности МАУ "Центр развития спорта Моздокского района"</t>
  </si>
  <si>
    <t>99 9 00 6342 0</t>
  </si>
  <si>
    <t>Расходы по предоставлению денежной компенсации родителям (законным представителям) за питание обучающихся в муниципальных бюджетных образовательных учреждениях Моздокского района в условиях дистанционного обучения</t>
  </si>
  <si>
    <t xml:space="preserve">Приложение №10
к решению Собрания представителей
Моздокского района №79 от 27.12.2022г.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</si>
  <si>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</si>
  <si>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</si>
  <si>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</si>
  <si>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</si>
  <si>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</si>
  <si>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</si>
  <si>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000 01 02 00 00 05 0000 710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</si>
  <si>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</si>
  <si>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</si>
  <si>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</si>
  <si>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</si>
  <si>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</si>
  <si>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</si>
  <si>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</si>
  <si>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</si>
  <si>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</si>
  <si>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</si>
  <si>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</si>
  <si>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</si>
  <si>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</si>
  <si>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</si>
  <si>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</si>
  <si>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</si>
  <si>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</si>
  <si>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</si>
  <si>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</si>
  <si>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</si>
  <si>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</si>
  <si>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</si>
  <si>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</si>
  <si>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</si>
  <si>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</si>
  <si>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</si>
  <si>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</si>
  <si>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000 01 05 02 01 0 50000 610</t>
  </si>
  <si>
    <t>Уменьшение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</si>
  <si>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</si>
  <si>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</si>
  <si>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</si>
  <si>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</si>
  <si>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</si>
  <si>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</si>
  <si>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</si>
  <si>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</si>
  <si>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</si>
  <si>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</si>
  <si>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</si>
  <si>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</si>
  <si>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</si>
  <si>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</si>
  <si>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</si>
  <si>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</si>
  <si>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Источники финансирования дефицита 
бюджета муниципального образования  Моздокский район 
на 2023 год
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</si>
  <si>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</si>
  <si>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</si>
  <si>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000 01 02 00 00 05 0000 810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</si>
  <si>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</si>
  <si>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</si>
  <si>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</si>
  <si>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</si>
  <si>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</si>
  <si>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</si>
  <si>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Приложение №12
к решению Собрания представителей
Моздокского района №79 от 27.12.2022г.
</t>
  </si>
  <si>
    <t>07 1 01 6722 0</t>
  </si>
  <si>
    <t xml:space="preserve">Расходы на прочие мероприятия по работе с молодежью </t>
  </si>
  <si>
    <t>07 1 02 6722 0</t>
  </si>
  <si>
    <t>Основное мероприятие "Патриотическое воспитание молодежи"</t>
  </si>
  <si>
    <t>Расходы на прочие мероприятия по патриотическому воспитанию молодежи</t>
  </si>
  <si>
    <t>07 1 03 0000 0</t>
  </si>
  <si>
    <t>07 1 03 6722 0</t>
  </si>
  <si>
    <t>Основное мероприятие "Профилактика правонарушений среди несовершеннолетних"</t>
  </si>
  <si>
    <t>Расходы на прочие мероприятия по профилактике правонарушений среди несовершеннолетних</t>
  </si>
  <si>
    <t>07 2 01 6721 0</t>
  </si>
  <si>
    <t>Расходы на мероприятия по обеспечению, оганизации и проведение спортивных соревнований</t>
  </si>
  <si>
    <t>Подпрограмма "Развитие физической культуры и спорта"</t>
  </si>
  <si>
    <t>Основное мероприятие: "Обеспечение, организация и проведение спортивных соревнований"</t>
  </si>
  <si>
    <t>Расходы на мероприятие по обеспечению, организации и проведение спортивных мероприятий</t>
  </si>
  <si>
    <t>Изменение №2</t>
  </si>
  <si>
    <t>99 4 F3 6748 3</t>
  </si>
  <si>
    <t>99 4 F3 6748 4</t>
  </si>
  <si>
    <t>22 2 00 0000 0</t>
  </si>
  <si>
    <t>Основное мероприятие "Межбюджетные трансферты бюджетам муниципальных образований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</si>
  <si>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22 2 F2 5424 3</t>
  </si>
  <si>
    <t>Расходы на предоставление государственной поддержки на приобретение жилья молодым семьям за счет средств вышестоящего бюджета</t>
  </si>
  <si>
    <t>Таблица № 12</t>
  </si>
  <si>
    <t>Сумма</t>
  </si>
  <si>
    <t>Веселовское</t>
  </si>
  <si>
    <t>Виноградненское</t>
  </si>
  <si>
    <t>Кизлярское</t>
  </si>
  <si>
    <t>Моздокское городское поселение</t>
  </si>
  <si>
    <t xml:space="preserve">Итого </t>
  </si>
  <si>
    <t>Межбюджетные трансферты на обеспечение мероприятий муниципальных образований  на поддержку государственных программ РФ и муниципальных программ формирования комфортной городской среды за счет средств вышестоящего бюджета на 2023 год</t>
  </si>
  <si>
    <t>Таблица №13</t>
  </si>
  <si>
    <t>Межбюджетные трансферты на обеспечение мероприятий муниципальных образований  на поддержку государственных программ РФ и муниципальных программ формирования комфортной городской среды за счет средств местного бюджета на 2023 год</t>
  </si>
  <si>
    <t>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</t>
  </si>
  <si>
    <t>Таблица №16</t>
  </si>
  <si>
    <t xml:space="preserve">сумма </t>
  </si>
  <si>
    <t>Межбюджетные трансферты, передаваемые бюджетам поселений на создание 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 на 2023 год</t>
  </si>
  <si>
    <t xml:space="preserve">Моздокское городское </t>
  </si>
  <si>
    <t>Таблица №14</t>
  </si>
  <si>
    <t>Таблица №15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</si>
  <si>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</si>
  <si>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средыза счет средств местного бюджета</t>
  </si>
  <si>
    <t>Распределение межбюджетных трансфертов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 на 2023 год</t>
  </si>
  <si>
    <t>Распределение межбюджетных трансфертов на обеспечение мероприятий по переселению граждан из аварийного жилищного фонда из республиканского бюджета Республики Северная Осетия-Алания на 2023 год</t>
  </si>
  <si>
    <t>Другие вопросы в области жилищно-коммунального хозяйства</t>
  </si>
  <si>
    <t>Приложение №1
к решению Собрания представителей
Моздокского района №93 от30.03.2023 г.</t>
  </si>
  <si>
    <t>Приложение №2
к решению Собрания представителей
Моздокского района №93 от30.03.2023 г.</t>
  </si>
  <si>
    <t>Приложение №3
к решению Собрания представителей
Моздокского района №93 от30.03.2023 г.</t>
  </si>
  <si>
    <t>Приложение №4
к решению Собрания представителей
Моздокского района №93 от30.03.2023 г.</t>
  </si>
  <si>
    <t>Приложение №5
к решению Собрания представителей
Моздокского района №93 от30.03.2023 г.</t>
  </si>
  <si>
    <t>Приложение №6
к решению Собрания представителей
Моздокского района №93 от30.03.2023 г.</t>
  </si>
  <si>
    <t>Расходы на осуществление работ по установке, реконструкции и демонтажу сооружений и конструкций (не относящихся к муниципальной собственности)</t>
  </si>
  <si>
    <t>,</t>
  </si>
  <si>
    <t>Приложение №7
к решению Собрания представителей
Моздокского района №93 от30.03.2023 г.</t>
  </si>
  <si>
    <t>Приложение №8
к решению Собрания представителей
Моздокского района №93 от30.03.2023 г.</t>
  </si>
  <si>
    <t>Приложение №9
к решению Собрания представителей
Моздокского района №93 от30.03.2023 г.</t>
  </si>
  <si>
    <t>Приложение №10
к решению Собрания представителей
Моздокского района №93 от30.03.2023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</si>
</sst>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\ _₽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Arial Cyr"/>
    </font>
    <font>
      <sz val="10"/>
      <color theme="1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0"/>
      <name val="Bookman Old Style"/>
      <family val="1"/>
      <charset val="204"/>
    </font>
    <font>
      <b/>
      <i/>
      <sz val="10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i/>
      <sz val="8"/>
      <color theme="1"/>
      <name val="Bookman Old Style"/>
      <family val="1"/>
      <charset val="204"/>
    </font>
    <font>
      <sz val="8"/>
      <color rgb="FF00000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9" fontId="2" fillId="0" borderId="7">
      <alignment horizontal="center" vertical="top" shrinkToFit="1"/>
    </xf>
    <xf numFmtId="0" fontId="1" fillId="0" borderId="0"/>
    <xf numFmtId="0" fontId="1" fillId="0" borderId="0"/>
  </cellStyleXfs>
  <cellXfs count="198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3" fillId="0" borderId="0" xfId="0" applyNumberFormat="1" applyFont="1" applyFill="1"/>
    <xf numFmtId="0" fontId="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164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2" borderId="0" xfId="0" applyFont="1" applyFill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7" fillId="0" borderId="4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vertical="top" wrapText="1"/>
    </xf>
    <xf numFmtId="0" fontId="3" fillId="0" borderId="6" xfId="4" applyNumberFormat="1" applyFont="1" applyFill="1" applyBorder="1" applyAlignment="1">
      <alignment vertical="top" wrapText="1"/>
    </xf>
    <xf numFmtId="0" fontId="3" fillId="0" borderId="1" xfId="3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horizontal="left" vertical="top" wrapText="1"/>
    </xf>
    <xf numFmtId="0" fontId="3" fillId="0" borderId="8" xfId="1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3" fillId="0" borderId="8" xfId="4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6" fillId="0" borderId="1" xfId="1" applyNumberFormat="1" applyFont="1" applyFill="1" applyBorder="1" applyAlignment="1">
      <alignment horizontal="center" wrapText="1"/>
    </xf>
    <xf numFmtId="0" fontId="6" fillId="0" borderId="6" xfId="3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horizontal="left" vertical="top" wrapText="1"/>
    </xf>
    <xf numFmtId="0" fontId="6" fillId="0" borderId="6" xfId="4" applyNumberFormat="1" applyFont="1" applyFill="1" applyBorder="1" applyAlignment="1">
      <alignment vertical="top" wrapText="1"/>
    </xf>
    <xf numFmtId="0" fontId="6" fillId="0" borderId="1" xfId="3" applyNumberFormat="1" applyFont="1" applyFill="1" applyBorder="1" applyAlignment="1">
      <alignment vertical="top" wrapText="1"/>
    </xf>
    <xf numFmtId="0" fontId="6" fillId="0" borderId="1" xfId="4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8" fillId="0" borderId="6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2" applyFont="1" applyFill="1" applyBorder="1" applyAlignment="1" applyProtection="1">
      <alignment horizontal="right" wrapText="1" shrinkToFit="1"/>
    </xf>
    <xf numFmtId="49" fontId="6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/>
    </xf>
    <xf numFmtId="0" fontId="0" fillId="2" borderId="0" xfId="0" applyFill="1"/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5" fillId="2" borderId="0" xfId="0" applyFont="1" applyFill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1" fillId="2" borderId="0" xfId="0" applyFont="1" applyFill="1" applyAlignment="1"/>
    <xf numFmtId="0" fontId="3" fillId="0" borderId="0" xfId="0" applyFont="1" applyFill="1" applyAlignment="1">
      <alignment horizontal="right" vertical="top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8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</cellXfs>
  <cellStyles count="5">
    <cellStyle name="xl29" xfId="2"/>
    <cellStyle name="Обычный" xfId="0" builtinId="0"/>
    <cellStyle name="Обычный_прил 2" xfId="4"/>
    <cellStyle name="Обычный_прил 3." xfId="3"/>
    <cellStyle name="Обычный_прил 6.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64"/>
  <sheetViews>
    <sheetView view="pageBreakPreview" zoomScale="90" zoomScaleNormal="80" zoomScaleSheetLayoutView="90" workbookViewId="0">
      <selection activeCell="A4" sqref="A1:G1048576"/>
    </sheetView>
  </sheetViews>
  <sheetFormatPr defaultColWidth="9.140625" defaultRowHeight="15" outlineLevelCol="1" x14ac:dyDescent="0.3"/>
  <cols>
    <col min="1" max="1" width="27.42578125" style="135" customWidth="1"/>
    <col min="2" max="2" width="63.140625" style="7" customWidth="1"/>
    <col min="3" max="3" width="23.140625" style="135" hidden="1" customWidth="1" outlineLevel="1"/>
    <col min="4" max="4" width="21" style="135" hidden="1" customWidth="1" outlineLevel="1"/>
    <col min="5" max="5" width="21.42578125" style="135" hidden="1" customWidth="1" outlineLevel="1"/>
    <col min="6" max="6" width="21" style="135" hidden="1" customWidth="1" outlineLevel="1"/>
    <col min="7" max="7" width="21.42578125" style="135" customWidth="1" collapsed="1"/>
    <col min="8" max="10" width="9.140625" style="31"/>
    <col min="11" max="11" width="58.42578125" style="31" customWidth="1"/>
    <col min="12" max="16384" width="9.140625" style="31"/>
  </cols>
  <sheetData>
    <row r="1" spans="1:7" ht="66" customHeight="1" x14ac:dyDescent="0.3">
      <c r="A1" s="165" t="s">
        <v>1055</v>
      </c>
      <c r="B1" s="165"/>
      <c r="C1" s="165"/>
      <c r="D1" s="165"/>
      <c r="E1" s="165"/>
      <c r="F1" s="165"/>
      <c r="G1" s="165"/>
    </row>
    <row r="2" spans="1:7" ht="67.5" customHeight="1" x14ac:dyDescent="0.3">
      <c r="A2" s="165" t="s">
        <v>934</v>
      </c>
      <c r="B2" s="165"/>
      <c r="C2" s="165"/>
      <c r="D2" s="165"/>
      <c r="E2" s="165"/>
      <c r="F2" s="165"/>
      <c r="G2" s="165"/>
    </row>
    <row r="3" spans="1:7" ht="50.45" customHeight="1" x14ac:dyDescent="0.3">
      <c r="A3" s="167" t="s">
        <v>894</v>
      </c>
      <c r="B3" s="168"/>
      <c r="C3" s="168"/>
      <c r="D3" s="168"/>
      <c r="E3" s="168"/>
      <c r="F3" s="168"/>
      <c r="G3" s="168"/>
    </row>
    <row r="4" spans="1:7" x14ac:dyDescent="0.3">
      <c r="C4" s="119"/>
      <c r="D4" s="119"/>
      <c r="E4" s="119"/>
      <c r="F4" s="119"/>
      <c r="G4" s="119" t="s">
        <v>457</v>
      </c>
    </row>
    <row r="5" spans="1:7" s="164" customFormat="1" ht="50.25" customHeight="1" x14ac:dyDescent="0.3">
      <c r="A5" s="169" t="s">
        <v>23</v>
      </c>
      <c r="B5" s="169" t="s">
        <v>0</v>
      </c>
      <c r="C5" s="166" t="s">
        <v>933</v>
      </c>
      <c r="D5" s="166" t="s">
        <v>931</v>
      </c>
      <c r="E5" s="166" t="s">
        <v>933</v>
      </c>
      <c r="F5" s="166" t="s">
        <v>1026</v>
      </c>
      <c r="G5" s="166" t="s">
        <v>933</v>
      </c>
    </row>
    <row r="6" spans="1:7" hidden="1" x14ac:dyDescent="0.3">
      <c r="A6" s="169"/>
      <c r="B6" s="169"/>
      <c r="C6" s="166"/>
      <c r="D6" s="166"/>
      <c r="E6" s="166"/>
      <c r="F6" s="166"/>
      <c r="G6" s="166"/>
    </row>
    <row r="7" spans="1:7" x14ac:dyDescent="0.3">
      <c r="A7" s="2"/>
      <c r="B7" s="82" t="s">
        <v>24</v>
      </c>
      <c r="C7" s="3">
        <f>C8+C32</f>
        <v>1745441.2050000001</v>
      </c>
      <c r="D7" s="3">
        <f>D8+D32</f>
        <v>0.1207</v>
      </c>
      <c r="E7" s="3">
        <f>E8+E32</f>
        <v>1745441.3256999999</v>
      </c>
      <c r="F7" s="3">
        <f>F8+F32</f>
        <v>136270.01699999999</v>
      </c>
      <c r="G7" s="3">
        <f>G8+G32</f>
        <v>1881711.3427000002</v>
      </c>
    </row>
    <row r="8" spans="1:7" x14ac:dyDescent="0.3">
      <c r="A8" s="83" t="s">
        <v>25</v>
      </c>
      <c r="B8" s="8" t="s">
        <v>26</v>
      </c>
      <c r="C8" s="3">
        <f>C9+C11+C12+C17+C20+C25+C27+C30+C31+C19</f>
        <v>586226.56000000006</v>
      </c>
      <c r="D8" s="3">
        <f>D9+D11+D12+D17+D20+D25+D27+D30+D31+D19</f>
        <v>0</v>
      </c>
      <c r="E8" s="3">
        <f>E9+E11+E12+E17+E20+E25+E27+E30+E31+E19</f>
        <v>586226.56000000006</v>
      </c>
      <c r="F8" s="3">
        <f>F9+F11+F12+F17+F20+F25+F27+F30+F31+F19</f>
        <v>0</v>
      </c>
      <c r="G8" s="3">
        <f>G9+G11+G12+G17+G20+G25+G27+G30+G31+G19</f>
        <v>586226.56000000006</v>
      </c>
    </row>
    <row r="9" spans="1:7" x14ac:dyDescent="0.3">
      <c r="A9" s="83" t="s">
        <v>27</v>
      </c>
      <c r="B9" s="8" t="s">
        <v>28</v>
      </c>
      <c r="C9" s="3">
        <f>C10</f>
        <v>309700</v>
      </c>
      <c r="D9" s="3">
        <f>D10</f>
        <v>0</v>
      </c>
      <c r="E9" s="3">
        <f>E10</f>
        <v>309700</v>
      </c>
      <c r="F9" s="3">
        <f>F10</f>
        <v>0</v>
      </c>
      <c r="G9" s="3">
        <f>G10</f>
        <v>309700</v>
      </c>
    </row>
    <row r="10" spans="1:7" x14ac:dyDescent="0.3">
      <c r="A10" s="84" t="s">
        <v>29</v>
      </c>
      <c r="B10" s="9" t="s">
        <v>3</v>
      </c>
      <c r="C10" s="59">
        <v>309700</v>
      </c>
      <c r="D10" s="59"/>
      <c r="E10" s="59">
        <f>C10+D10</f>
        <v>309700</v>
      </c>
      <c r="F10" s="59"/>
      <c r="G10" s="59">
        <f>E10+F10</f>
        <v>309700</v>
      </c>
    </row>
    <row r="11" spans="1:7" ht="25.5" x14ac:dyDescent="0.3">
      <c r="A11" s="85" t="s">
        <v>30</v>
      </c>
      <c r="B11" s="8" t="s">
        <v>725</v>
      </c>
      <c r="C11" s="3">
        <v>48280.06</v>
      </c>
      <c r="D11" s="3"/>
      <c r="E11" s="3">
        <v>48280.06</v>
      </c>
      <c r="F11" s="3"/>
      <c r="G11" s="3">
        <v>48280.06</v>
      </c>
    </row>
    <row r="12" spans="1:7" x14ac:dyDescent="0.3">
      <c r="A12" s="83" t="s">
        <v>31</v>
      </c>
      <c r="B12" s="8" t="s">
        <v>32</v>
      </c>
      <c r="C12" s="3">
        <f>C13+C15+C16+C14</f>
        <v>88857.600000000006</v>
      </c>
      <c r="D12" s="3">
        <f>D13+D15+D16+D14</f>
        <v>0</v>
      </c>
      <c r="E12" s="3">
        <f>E13+E15+E16+E14</f>
        <v>88857.600000000006</v>
      </c>
      <c r="F12" s="3">
        <f>F13+F15+F16+F14</f>
        <v>0</v>
      </c>
      <c r="G12" s="3">
        <f>G13+G15+G16+G14</f>
        <v>88857.600000000006</v>
      </c>
    </row>
    <row r="13" spans="1:7" ht="30" x14ac:dyDescent="0.3">
      <c r="A13" s="84" t="s">
        <v>726</v>
      </c>
      <c r="B13" s="9" t="s">
        <v>1</v>
      </c>
      <c r="C13" s="59">
        <v>74657.600000000006</v>
      </c>
      <c r="D13" s="59"/>
      <c r="E13" s="59">
        <f>C13+D13</f>
        <v>74657.600000000006</v>
      </c>
      <c r="F13" s="59"/>
      <c r="G13" s="59">
        <f>E13+F13</f>
        <v>74657.600000000006</v>
      </c>
    </row>
    <row r="14" spans="1:7" ht="26.45" hidden="1" customHeight="1" x14ac:dyDescent="0.3">
      <c r="A14" s="84" t="s">
        <v>847</v>
      </c>
      <c r="B14" s="9" t="s">
        <v>848</v>
      </c>
      <c r="C14" s="59">
        <v>0</v>
      </c>
      <c r="D14" s="59">
        <v>0</v>
      </c>
      <c r="E14" s="59">
        <f t="shared" ref="E14:G15" si="0">C14+D14</f>
        <v>0</v>
      </c>
      <c r="F14" s="59">
        <v>0</v>
      </c>
      <c r="G14" s="59">
        <f t="shared" si="0"/>
        <v>0</v>
      </c>
    </row>
    <row r="15" spans="1:7" x14ac:dyDescent="0.3">
      <c r="A15" s="84" t="s">
        <v>33</v>
      </c>
      <c r="B15" s="9" t="s">
        <v>34</v>
      </c>
      <c r="C15" s="59">
        <v>5900</v>
      </c>
      <c r="D15" s="59"/>
      <c r="E15" s="59">
        <f t="shared" si="0"/>
        <v>5900</v>
      </c>
      <c r="F15" s="59"/>
      <c r="G15" s="59">
        <f t="shared" si="0"/>
        <v>5900</v>
      </c>
    </row>
    <row r="16" spans="1:7" ht="30" x14ac:dyDescent="0.3">
      <c r="A16" s="84" t="s">
        <v>35</v>
      </c>
      <c r="B16" s="9" t="s">
        <v>727</v>
      </c>
      <c r="C16" s="59">
        <v>8300</v>
      </c>
      <c r="D16" s="59"/>
      <c r="E16" s="59">
        <f>C16+D16</f>
        <v>8300</v>
      </c>
      <c r="F16" s="59"/>
      <c r="G16" s="59">
        <f>E16+F16</f>
        <v>8300</v>
      </c>
    </row>
    <row r="17" spans="1:7" x14ac:dyDescent="0.3">
      <c r="A17" s="83" t="s">
        <v>36</v>
      </c>
      <c r="B17" s="8" t="s">
        <v>37</v>
      </c>
      <c r="C17" s="3">
        <f>C18</f>
        <v>36000</v>
      </c>
      <c r="D17" s="3">
        <f>D18</f>
        <v>0</v>
      </c>
      <c r="E17" s="3">
        <f>E18</f>
        <v>36000</v>
      </c>
      <c r="F17" s="3">
        <f>F18</f>
        <v>0</v>
      </c>
      <c r="G17" s="3">
        <f>G18</f>
        <v>36000</v>
      </c>
    </row>
    <row r="18" spans="1:7" x14ac:dyDescent="0.3">
      <c r="A18" s="84" t="s">
        <v>38</v>
      </c>
      <c r="B18" s="9" t="s">
        <v>2</v>
      </c>
      <c r="C18" s="59">
        <v>36000</v>
      </c>
      <c r="D18" s="59"/>
      <c r="E18" s="59">
        <f>C18+D18</f>
        <v>36000</v>
      </c>
      <c r="F18" s="59"/>
      <c r="G18" s="59">
        <f>E18+F18</f>
        <v>36000</v>
      </c>
    </row>
    <row r="19" spans="1:7" x14ac:dyDescent="0.3">
      <c r="A19" s="83" t="s">
        <v>728</v>
      </c>
      <c r="B19" s="8" t="s">
        <v>39</v>
      </c>
      <c r="C19" s="3">
        <v>8600</v>
      </c>
      <c r="D19" s="3"/>
      <c r="E19" s="3">
        <v>8600</v>
      </c>
      <c r="F19" s="3"/>
      <c r="G19" s="3">
        <v>8600</v>
      </c>
    </row>
    <row r="20" spans="1:7" ht="28.5" customHeight="1" x14ac:dyDescent="0.3">
      <c r="A20" s="83" t="s">
        <v>40</v>
      </c>
      <c r="B20" s="8" t="s">
        <v>41</v>
      </c>
      <c r="C20" s="3">
        <f>C21+C22+C23+C24</f>
        <v>82424.3</v>
      </c>
      <c r="D20" s="3">
        <f>D21+D22+D23+D24</f>
        <v>0</v>
      </c>
      <c r="E20" s="3">
        <f>E21+E22+E23+E24</f>
        <v>82424.3</v>
      </c>
      <c r="F20" s="3">
        <f>F21+F22+F23+F24</f>
        <v>0</v>
      </c>
      <c r="G20" s="3">
        <f>G21+G22+G23+G24</f>
        <v>82424.3</v>
      </c>
    </row>
    <row r="21" spans="1:7" ht="94.5" customHeight="1" x14ac:dyDescent="0.3">
      <c r="A21" s="84" t="s">
        <v>512</v>
      </c>
      <c r="B21" s="10" t="s">
        <v>550</v>
      </c>
      <c r="C21" s="59">
        <v>76103</v>
      </c>
      <c r="D21" s="59"/>
      <c r="E21" s="59">
        <f>C21+D21</f>
        <v>76103</v>
      </c>
      <c r="F21" s="59"/>
      <c r="G21" s="59">
        <f>E21+F21</f>
        <v>76103</v>
      </c>
    </row>
    <row r="22" spans="1:7" ht="76.349999999999994" customHeight="1" x14ac:dyDescent="0.3">
      <c r="A22" s="84" t="s">
        <v>8</v>
      </c>
      <c r="B22" s="10" t="s">
        <v>9</v>
      </c>
      <c r="C22" s="59">
        <v>4068</v>
      </c>
      <c r="D22" s="59"/>
      <c r="E22" s="59">
        <f t="shared" ref="E22:G23" si="1">C22+D22</f>
        <v>4068</v>
      </c>
      <c r="F22" s="59"/>
      <c r="G22" s="59">
        <f t="shared" si="1"/>
        <v>4068</v>
      </c>
    </row>
    <row r="23" spans="1:7" ht="60" x14ac:dyDescent="0.3">
      <c r="A23" s="84" t="s">
        <v>12</v>
      </c>
      <c r="B23" s="9" t="s">
        <v>13</v>
      </c>
      <c r="C23" s="59">
        <v>309</v>
      </c>
      <c r="D23" s="59"/>
      <c r="E23" s="59">
        <f t="shared" si="1"/>
        <v>309</v>
      </c>
      <c r="F23" s="59"/>
      <c r="G23" s="59">
        <f t="shared" si="1"/>
        <v>309</v>
      </c>
    </row>
    <row r="24" spans="1:7" ht="33" customHeight="1" x14ac:dyDescent="0.3">
      <c r="A24" s="84" t="s">
        <v>11</v>
      </c>
      <c r="B24" s="9" t="s">
        <v>4</v>
      </c>
      <c r="C24" s="59">
        <v>1944.3</v>
      </c>
      <c r="D24" s="59"/>
      <c r="E24" s="59">
        <f>C24+D24</f>
        <v>1944.3</v>
      </c>
      <c r="F24" s="59"/>
      <c r="G24" s="59">
        <f>E24+F24</f>
        <v>1944.3</v>
      </c>
    </row>
    <row r="25" spans="1:7" x14ac:dyDescent="0.3">
      <c r="A25" s="83" t="s">
        <v>729</v>
      </c>
      <c r="B25" s="8" t="s">
        <v>42</v>
      </c>
      <c r="C25" s="3">
        <f>C26</f>
        <v>3040.2</v>
      </c>
      <c r="D25" s="3">
        <f>D26</f>
        <v>0</v>
      </c>
      <c r="E25" s="3">
        <f>E26</f>
        <v>3040.2</v>
      </c>
      <c r="F25" s="3">
        <f>F26</f>
        <v>0</v>
      </c>
      <c r="G25" s="3">
        <f>G26</f>
        <v>3040.2</v>
      </c>
    </row>
    <row r="26" spans="1:7" x14ac:dyDescent="0.3">
      <c r="A26" s="84" t="s">
        <v>43</v>
      </c>
      <c r="B26" s="9" t="s">
        <v>5</v>
      </c>
      <c r="C26" s="59">
        <v>3040.2</v>
      </c>
      <c r="D26" s="59"/>
      <c r="E26" s="59">
        <f>C26+D26</f>
        <v>3040.2</v>
      </c>
      <c r="F26" s="59"/>
      <c r="G26" s="59">
        <f>E26+F26</f>
        <v>3040.2</v>
      </c>
    </row>
    <row r="27" spans="1:7" ht="27" customHeight="1" x14ac:dyDescent="0.3">
      <c r="A27" s="83" t="s">
        <v>44</v>
      </c>
      <c r="B27" s="8" t="s">
        <v>45</v>
      </c>
      <c r="C27" s="3">
        <f>C28+C29</f>
        <v>4224.3999999999996</v>
      </c>
      <c r="D27" s="3">
        <f>D28+D29</f>
        <v>0</v>
      </c>
      <c r="E27" s="3">
        <f>E28+E29</f>
        <v>4224.3999999999996</v>
      </c>
      <c r="F27" s="3">
        <f>F28+F29</f>
        <v>0</v>
      </c>
      <c r="G27" s="3">
        <f>G28+G29</f>
        <v>4224.3999999999996</v>
      </c>
    </row>
    <row r="28" spans="1:7" ht="60" customHeight="1" x14ac:dyDescent="0.3">
      <c r="A28" s="84" t="s">
        <v>513</v>
      </c>
      <c r="B28" s="10" t="s">
        <v>7</v>
      </c>
      <c r="C28" s="59">
        <v>1100</v>
      </c>
      <c r="D28" s="59"/>
      <c r="E28" s="59">
        <f>C28+D28</f>
        <v>1100</v>
      </c>
      <c r="F28" s="59"/>
      <c r="G28" s="59">
        <f>E28+F28</f>
        <v>1100</v>
      </c>
    </row>
    <row r="29" spans="1:7" ht="49.5" customHeight="1" x14ac:dyDescent="0.3">
      <c r="A29" s="84" t="s">
        <v>10</v>
      </c>
      <c r="B29" s="10" t="s">
        <v>6</v>
      </c>
      <c r="C29" s="59">
        <v>3124.4</v>
      </c>
      <c r="D29" s="59"/>
      <c r="E29" s="59">
        <f>C29+D29</f>
        <v>3124.4</v>
      </c>
      <c r="F29" s="59"/>
      <c r="G29" s="59">
        <f>E29+F29</f>
        <v>3124.4</v>
      </c>
    </row>
    <row r="30" spans="1:7" x14ac:dyDescent="0.3">
      <c r="A30" s="83" t="s">
        <v>46</v>
      </c>
      <c r="B30" s="8" t="s">
        <v>47</v>
      </c>
      <c r="C30" s="3">
        <v>4000</v>
      </c>
      <c r="D30" s="3"/>
      <c r="E30" s="3">
        <f t="shared" ref="E30:G30" si="2">C30+D30</f>
        <v>4000</v>
      </c>
      <c r="F30" s="3"/>
      <c r="G30" s="3">
        <f t="shared" si="2"/>
        <v>4000</v>
      </c>
    </row>
    <row r="31" spans="1:7" x14ac:dyDescent="0.3">
      <c r="A31" s="83" t="s">
        <v>48</v>
      </c>
      <c r="B31" s="8" t="s">
        <v>730</v>
      </c>
      <c r="C31" s="3">
        <v>1100</v>
      </c>
      <c r="D31" s="3"/>
      <c r="E31" s="3">
        <f>C31+D31</f>
        <v>1100</v>
      </c>
      <c r="F31" s="3"/>
      <c r="G31" s="3">
        <f>E31+F31</f>
        <v>1100</v>
      </c>
    </row>
    <row r="32" spans="1:7" x14ac:dyDescent="0.3">
      <c r="A32" s="86" t="s">
        <v>49</v>
      </c>
      <c r="B32" s="87" t="s">
        <v>50</v>
      </c>
      <c r="C32" s="88">
        <f>C33</f>
        <v>1159214.645</v>
      </c>
      <c r="D32" s="88">
        <f>D33</f>
        <v>0.1207</v>
      </c>
      <c r="E32" s="88">
        <f>E33</f>
        <v>1159214.7656999999</v>
      </c>
      <c r="F32" s="88">
        <f>F33</f>
        <v>136270.01699999999</v>
      </c>
      <c r="G32" s="88">
        <f>G33</f>
        <v>1295484.7827000001</v>
      </c>
    </row>
    <row r="33" spans="1:7" ht="25.5" x14ac:dyDescent="0.3">
      <c r="A33" s="86" t="s">
        <v>51</v>
      </c>
      <c r="B33" s="87" t="s">
        <v>52</v>
      </c>
      <c r="C33" s="88">
        <f>C34+C37+C47+C58</f>
        <v>1159214.645</v>
      </c>
      <c r="D33" s="88">
        <f>D34+D37+D47+D58</f>
        <v>0.1207</v>
      </c>
      <c r="E33" s="88">
        <f>E34+E37+E47+E58</f>
        <v>1159214.7656999999</v>
      </c>
      <c r="F33" s="88">
        <f>F34+F37+F47+F58</f>
        <v>136270.01699999999</v>
      </c>
      <c r="G33" s="88">
        <f>G34+G37+G47+G58</f>
        <v>1295484.7827000001</v>
      </c>
    </row>
    <row r="34" spans="1:7" ht="25.5" x14ac:dyDescent="0.3">
      <c r="A34" s="86" t="s">
        <v>605</v>
      </c>
      <c r="B34" s="87" t="s">
        <v>731</v>
      </c>
      <c r="C34" s="88">
        <f>C35+C36</f>
        <v>136557</v>
      </c>
      <c r="D34" s="88">
        <f>D35+D36</f>
        <v>0</v>
      </c>
      <c r="E34" s="88">
        <f>E35+E36</f>
        <v>136557</v>
      </c>
      <c r="F34" s="88">
        <f>F35+F36</f>
        <v>0</v>
      </c>
      <c r="G34" s="88">
        <f>G35+G36</f>
        <v>136557</v>
      </c>
    </row>
    <row r="35" spans="1:7" ht="47.25" customHeight="1" x14ac:dyDescent="0.3">
      <c r="A35" s="89" t="s">
        <v>591</v>
      </c>
      <c r="B35" s="90" t="s">
        <v>790</v>
      </c>
      <c r="C35" s="91">
        <v>119477</v>
      </c>
      <c r="D35" s="91"/>
      <c r="E35" s="59">
        <f>C35+D35</f>
        <v>119477</v>
      </c>
      <c r="F35" s="91"/>
      <c r="G35" s="59">
        <f>E35+F35</f>
        <v>119477</v>
      </c>
    </row>
    <row r="36" spans="1:7" ht="30" x14ac:dyDescent="0.3">
      <c r="A36" s="95" t="s">
        <v>888</v>
      </c>
      <c r="B36" s="9" t="s">
        <v>595</v>
      </c>
      <c r="C36" s="91">
        <v>17080</v>
      </c>
      <c r="D36" s="91"/>
      <c r="E36" s="59">
        <f>C36+D36</f>
        <v>17080</v>
      </c>
      <c r="F36" s="91"/>
      <c r="G36" s="59">
        <f>E36+F36</f>
        <v>17080</v>
      </c>
    </row>
    <row r="37" spans="1:7" ht="30.6" customHeight="1" x14ac:dyDescent="0.3">
      <c r="A37" s="86" t="s">
        <v>606</v>
      </c>
      <c r="B37" s="87" t="s">
        <v>732</v>
      </c>
      <c r="C37" s="88">
        <f>C38+C39+C41+C42+C45+C46+C44+C40+C43</f>
        <v>55304.344999999994</v>
      </c>
      <c r="D37" s="88">
        <f>D38+D39+D41+D42+D45+D46+D44+D40+D43</f>
        <v>8.6699999999999999E-2</v>
      </c>
      <c r="E37" s="88">
        <f>E38+E39+E41+E42+E45+E46+E44+E40+E43</f>
        <v>55304.431699999994</v>
      </c>
      <c r="F37" s="88">
        <f>F38+F39+F41+F42+F45+F46+F44+F40+F43</f>
        <v>140963.9</v>
      </c>
      <c r="G37" s="88">
        <f>G38+G39+G41+G42+G45+G46+G44+G40+G43</f>
        <v>196268.33169999998</v>
      </c>
    </row>
    <row r="38" spans="1:7" ht="90.75" customHeight="1" x14ac:dyDescent="0.3">
      <c r="A38" s="92" t="s">
        <v>620</v>
      </c>
      <c r="B38" s="90" t="s">
        <v>619</v>
      </c>
      <c r="C38" s="91">
        <v>32131.4</v>
      </c>
      <c r="D38" s="91"/>
      <c r="E38" s="59">
        <f>C38+D38</f>
        <v>32131.4</v>
      </c>
      <c r="F38" s="91"/>
      <c r="G38" s="59">
        <f>E38+F38</f>
        <v>32131.4</v>
      </c>
    </row>
    <row r="39" spans="1:7" ht="121.5" customHeight="1" x14ac:dyDescent="0.3">
      <c r="A39" s="92" t="s">
        <v>885</v>
      </c>
      <c r="B39" s="90" t="s">
        <v>514</v>
      </c>
      <c r="C39" s="91">
        <v>0</v>
      </c>
      <c r="D39" s="91">
        <v>0</v>
      </c>
      <c r="E39" s="59">
        <f t="shared" ref="E39:G45" si="3">C39+D39</f>
        <v>0</v>
      </c>
      <c r="F39" s="91">
        <v>127743.6</v>
      </c>
      <c r="G39" s="59">
        <f t="shared" si="3"/>
        <v>127743.6</v>
      </c>
    </row>
    <row r="40" spans="1:7" ht="93" customHeight="1" x14ac:dyDescent="0.3">
      <c r="A40" s="92" t="s">
        <v>889</v>
      </c>
      <c r="B40" s="90" t="s">
        <v>890</v>
      </c>
      <c r="C40" s="91">
        <v>0</v>
      </c>
      <c r="D40" s="91">
        <v>0</v>
      </c>
      <c r="E40" s="59">
        <f t="shared" si="3"/>
        <v>0</v>
      </c>
      <c r="F40" s="91">
        <v>13220.3</v>
      </c>
      <c r="G40" s="59">
        <f t="shared" si="3"/>
        <v>13220.3</v>
      </c>
    </row>
    <row r="41" spans="1:7" ht="77.25" customHeight="1" x14ac:dyDescent="0.3">
      <c r="A41" s="92" t="s">
        <v>792</v>
      </c>
      <c r="B41" s="90" t="s">
        <v>849</v>
      </c>
      <c r="C41" s="91">
        <v>738.14499999999998</v>
      </c>
      <c r="D41" s="91"/>
      <c r="E41" s="59">
        <f t="shared" si="3"/>
        <v>738.14499999999998</v>
      </c>
      <c r="F41" s="91"/>
      <c r="G41" s="59">
        <f t="shared" si="3"/>
        <v>738.14499999999998</v>
      </c>
    </row>
    <row r="42" spans="1:7" ht="60.75" customHeight="1" x14ac:dyDescent="0.3">
      <c r="A42" s="92" t="s">
        <v>793</v>
      </c>
      <c r="B42" s="90" t="s">
        <v>794</v>
      </c>
      <c r="C42" s="91">
        <v>1005.6</v>
      </c>
      <c r="D42" s="91">
        <v>4.8590000000000001E-2</v>
      </c>
      <c r="E42" s="59">
        <f t="shared" si="3"/>
        <v>1005.64859</v>
      </c>
      <c r="F42" s="91"/>
      <c r="G42" s="59">
        <f t="shared" si="3"/>
        <v>1005.64859</v>
      </c>
    </row>
    <row r="43" spans="1:7" ht="33.6" customHeight="1" x14ac:dyDescent="0.3">
      <c r="A43" s="4" t="s">
        <v>592</v>
      </c>
      <c r="B43" s="9" t="s">
        <v>575</v>
      </c>
      <c r="C43" s="59">
        <v>9400</v>
      </c>
      <c r="D43" s="59"/>
      <c r="E43" s="59">
        <f t="shared" si="3"/>
        <v>9400</v>
      </c>
      <c r="F43" s="59"/>
      <c r="G43" s="59">
        <f t="shared" si="3"/>
        <v>9400</v>
      </c>
    </row>
    <row r="44" spans="1:7" ht="29.45" customHeight="1" x14ac:dyDescent="0.3">
      <c r="A44" s="92" t="s">
        <v>593</v>
      </c>
      <c r="B44" s="90" t="s">
        <v>886</v>
      </c>
      <c r="C44" s="91">
        <v>429.2</v>
      </c>
      <c r="D44" s="91">
        <v>3.8109999999999998E-2</v>
      </c>
      <c r="E44" s="59">
        <f t="shared" si="3"/>
        <v>429.23811000000001</v>
      </c>
      <c r="F44" s="91"/>
      <c r="G44" s="59">
        <f t="shared" si="3"/>
        <v>429.23811000000001</v>
      </c>
    </row>
    <row r="45" spans="1:7" ht="31.35" customHeight="1" x14ac:dyDescent="0.3">
      <c r="A45" s="89" t="s">
        <v>594</v>
      </c>
      <c r="B45" s="90" t="s">
        <v>791</v>
      </c>
      <c r="C45" s="91">
        <v>11600</v>
      </c>
      <c r="D45" s="91"/>
      <c r="E45" s="59">
        <f t="shared" si="3"/>
        <v>11600</v>
      </c>
      <c r="F45" s="91"/>
      <c r="G45" s="59">
        <f t="shared" si="3"/>
        <v>11600</v>
      </c>
    </row>
    <row r="46" spans="1:7" ht="26.45" hidden="1" customHeight="1" x14ac:dyDescent="0.3">
      <c r="A46" s="89" t="s">
        <v>607</v>
      </c>
      <c r="B46" s="90" t="s">
        <v>16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</row>
    <row r="47" spans="1:7" ht="25.5" x14ac:dyDescent="0.3">
      <c r="A47" s="86" t="s">
        <v>608</v>
      </c>
      <c r="B47" s="87" t="s">
        <v>733</v>
      </c>
      <c r="C47" s="88">
        <f>C48+C49+C50+C51+C52+C53+C57+C55+C56+C54</f>
        <v>838136.1</v>
      </c>
      <c r="D47" s="88">
        <f>D48+D49+D50+D51+D52+D53+D57+D55+D56+D54</f>
        <v>0.04</v>
      </c>
      <c r="E47" s="88">
        <f>E48+E49+E50+E51+E52+E53+E57+E55+E56+E54</f>
        <v>838136.14</v>
      </c>
      <c r="F47" s="88">
        <f>F48+F49+F50+F51+F52+F53+F57+F55+F56+F54</f>
        <v>-1000</v>
      </c>
      <c r="G47" s="88">
        <f>G48+G49+G50+G51+G52+G53+G57+G55+G56+G54</f>
        <v>837136.14</v>
      </c>
    </row>
    <row r="48" spans="1:7" ht="75.75" customHeight="1" x14ac:dyDescent="0.3">
      <c r="A48" s="89" t="s">
        <v>610</v>
      </c>
      <c r="B48" s="90" t="s">
        <v>604</v>
      </c>
      <c r="C48" s="91">
        <v>259320.9</v>
      </c>
      <c r="D48" s="91"/>
      <c r="E48" s="59">
        <f>C48+D48</f>
        <v>259320.9</v>
      </c>
      <c r="F48" s="91">
        <v>-1000</v>
      </c>
      <c r="G48" s="59">
        <f>E48+F48</f>
        <v>258320.9</v>
      </c>
    </row>
    <row r="49" spans="1:7" ht="91.5" customHeight="1" x14ac:dyDescent="0.3">
      <c r="A49" s="89" t="s">
        <v>611</v>
      </c>
      <c r="B49" s="90" t="s">
        <v>625</v>
      </c>
      <c r="C49" s="91">
        <v>506652.1</v>
      </c>
      <c r="D49" s="91"/>
      <c r="E49" s="59">
        <f t="shared" ref="E49:G56" si="4">C49+D49</f>
        <v>506652.1</v>
      </c>
      <c r="F49" s="91"/>
      <c r="G49" s="59">
        <f t="shared" si="4"/>
        <v>506652.1</v>
      </c>
    </row>
    <row r="50" spans="1:7" ht="45" x14ac:dyDescent="0.3">
      <c r="A50" s="89" t="s">
        <v>612</v>
      </c>
      <c r="B50" s="90" t="s">
        <v>17</v>
      </c>
      <c r="C50" s="91">
        <v>5976</v>
      </c>
      <c r="D50" s="91">
        <v>0.04</v>
      </c>
      <c r="E50" s="59">
        <f t="shared" si="4"/>
        <v>5976.04</v>
      </c>
      <c r="F50" s="91"/>
      <c r="G50" s="59">
        <f t="shared" si="4"/>
        <v>5976.04</v>
      </c>
    </row>
    <row r="51" spans="1:7" ht="44.1" customHeight="1" x14ac:dyDescent="0.3">
      <c r="A51" s="89" t="s">
        <v>613</v>
      </c>
      <c r="B51" s="90" t="s">
        <v>18</v>
      </c>
      <c r="C51" s="91">
        <v>27856</v>
      </c>
      <c r="D51" s="91"/>
      <c r="E51" s="59">
        <f t="shared" si="4"/>
        <v>27856</v>
      </c>
      <c r="F51" s="91"/>
      <c r="G51" s="59">
        <f t="shared" si="4"/>
        <v>27856</v>
      </c>
    </row>
    <row r="52" spans="1:7" ht="47.25" customHeight="1" x14ac:dyDescent="0.3">
      <c r="A52" s="89" t="s">
        <v>614</v>
      </c>
      <c r="B52" s="90" t="s">
        <v>19</v>
      </c>
      <c r="C52" s="91">
        <v>5773</v>
      </c>
      <c r="D52" s="91"/>
      <c r="E52" s="59">
        <f t="shared" si="4"/>
        <v>5773</v>
      </c>
      <c r="F52" s="91"/>
      <c r="G52" s="59">
        <f t="shared" si="4"/>
        <v>5773</v>
      </c>
    </row>
    <row r="53" spans="1:7" ht="61.5" customHeight="1" x14ac:dyDescent="0.3">
      <c r="A53" s="89" t="s">
        <v>615</v>
      </c>
      <c r="B53" s="90" t="s">
        <v>20</v>
      </c>
      <c r="C53" s="91">
        <v>804</v>
      </c>
      <c r="D53" s="91"/>
      <c r="E53" s="59">
        <f t="shared" si="4"/>
        <v>804</v>
      </c>
      <c r="F53" s="91"/>
      <c r="G53" s="59">
        <f t="shared" si="4"/>
        <v>804</v>
      </c>
    </row>
    <row r="54" spans="1:7" ht="61.5" customHeight="1" x14ac:dyDescent="0.3">
      <c r="A54" s="95" t="s">
        <v>891</v>
      </c>
      <c r="B54" s="9" t="s">
        <v>892</v>
      </c>
      <c r="C54" s="59">
        <v>25000</v>
      </c>
      <c r="D54" s="59"/>
      <c r="E54" s="59">
        <f t="shared" si="4"/>
        <v>25000</v>
      </c>
      <c r="F54" s="59"/>
      <c r="G54" s="59">
        <f t="shared" si="4"/>
        <v>25000</v>
      </c>
    </row>
    <row r="55" spans="1:7" ht="90.75" customHeight="1" x14ac:dyDescent="0.3">
      <c r="A55" s="92" t="s">
        <v>616</v>
      </c>
      <c r="B55" s="90" t="s">
        <v>21</v>
      </c>
      <c r="C55" s="91">
        <v>3400</v>
      </c>
      <c r="D55" s="91"/>
      <c r="E55" s="59">
        <f t="shared" si="4"/>
        <v>3400</v>
      </c>
      <c r="F55" s="91"/>
      <c r="G55" s="59">
        <f t="shared" si="4"/>
        <v>3400</v>
      </c>
    </row>
    <row r="56" spans="1:7" ht="65.25" customHeight="1" x14ac:dyDescent="0.3">
      <c r="A56" s="89" t="s">
        <v>609</v>
      </c>
      <c r="B56" s="90" t="s">
        <v>893</v>
      </c>
      <c r="C56" s="91">
        <v>3354.1</v>
      </c>
      <c r="D56" s="91"/>
      <c r="E56" s="59">
        <f t="shared" si="4"/>
        <v>3354.1</v>
      </c>
      <c r="F56" s="91"/>
      <c r="G56" s="59">
        <f t="shared" si="4"/>
        <v>3354.1</v>
      </c>
    </row>
    <row r="57" spans="1:7" ht="15" hidden="1" customHeight="1" x14ac:dyDescent="0.3">
      <c r="A57" s="93" t="s">
        <v>887</v>
      </c>
      <c r="B57" s="90" t="s">
        <v>850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</row>
    <row r="58" spans="1:7" ht="16.5" customHeight="1" x14ac:dyDescent="0.3">
      <c r="A58" s="86" t="s">
        <v>617</v>
      </c>
      <c r="B58" s="87" t="s">
        <v>53</v>
      </c>
      <c r="C58" s="88">
        <f>SUM(C59:C64)</f>
        <v>129217.20000000001</v>
      </c>
      <c r="D58" s="88">
        <f>SUM(D59:D64)</f>
        <v>-5.9999999999999984E-3</v>
      </c>
      <c r="E58" s="88">
        <f>SUM(E59:E64)</f>
        <v>129217.194</v>
      </c>
      <c r="F58" s="88">
        <f>SUM(F59:F64)</f>
        <v>-3693.8829999999998</v>
      </c>
      <c r="G58" s="88">
        <f>SUM(G59:G64)</f>
        <v>125523.311</v>
      </c>
    </row>
    <row r="59" spans="1:7" ht="76.5" customHeight="1" x14ac:dyDescent="0.3">
      <c r="A59" s="89" t="s">
        <v>618</v>
      </c>
      <c r="B59" s="90" t="s">
        <v>22</v>
      </c>
      <c r="C59" s="91">
        <v>3122.4</v>
      </c>
      <c r="D59" s="91"/>
      <c r="E59" s="59">
        <f>C59+D59</f>
        <v>3122.4</v>
      </c>
      <c r="F59" s="91"/>
      <c r="G59" s="59">
        <f>E59+F59</f>
        <v>3122.4</v>
      </c>
    </row>
    <row r="60" spans="1:7" ht="78" customHeight="1" x14ac:dyDescent="0.3">
      <c r="A60" s="89" t="s">
        <v>918</v>
      </c>
      <c r="B60" s="90" t="s">
        <v>919</v>
      </c>
      <c r="C60" s="91">
        <v>767.4</v>
      </c>
      <c r="D60" s="91"/>
      <c r="E60" s="59">
        <f t="shared" ref="E60:G63" si="5">C60+D60</f>
        <v>767.4</v>
      </c>
      <c r="F60" s="91"/>
      <c r="G60" s="59">
        <f t="shared" si="5"/>
        <v>767.4</v>
      </c>
    </row>
    <row r="61" spans="1:7" ht="79.5" customHeight="1" x14ac:dyDescent="0.3">
      <c r="A61" s="89" t="s">
        <v>795</v>
      </c>
      <c r="B61" s="90" t="s">
        <v>851</v>
      </c>
      <c r="C61" s="91">
        <v>43981.599999999999</v>
      </c>
      <c r="D61" s="91">
        <v>-0.04</v>
      </c>
      <c r="E61" s="59">
        <f t="shared" si="5"/>
        <v>43981.56</v>
      </c>
      <c r="F61" s="91"/>
      <c r="G61" s="59">
        <f t="shared" si="5"/>
        <v>43981.56</v>
      </c>
    </row>
    <row r="62" spans="1:7" ht="75" x14ac:dyDescent="0.3">
      <c r="A62" s="89" t="s">
        <v>852</v>
      </c>
      <c r="B62" s="94" t="s">
        <v>853</v>
      </c>
      <c r="C62" s="91">
        <v>57870.8</v>
      </c>
      <c r="D62" s="91">
        <v>3.4000000000000002E-2</v>
      </c>
      <c r="E62" s="59">
        <f t="shared" si="5"/>
        <v>57870.834000000003</v>
      </c>
      <c r="F62" s="91"/>
      <c r="G62" s="59">
        <f t="shared" si="5"/>
        <v>57870.834000000003</v>
      </c>
    </row>
    <row r="63" spans="1:7" ht="90.75" customHeight="1" x14ac:dyDescent="0.3">
      <c r="A63" s="89" t="s">
        <v>854</v>
      </c>
      <c r="B63" s="94" t="s">
        <v>855</v>
      </c>
      <c r="C63" s="91">
        <v>22900</v>
      </c>
      <c r="D63" s="91"/>
      <c r="E63" s="59">
        <f t="shared" si="5"/>
        <v>22900</v>
      </c>
      <c r="F63" s="91">
        <v>-3693.8829999999998</v>
      </c>
      <c r="G63" s="59">
        <f t="shared" si="5"/>
        <v>19206.116999999998</v>
      </c>
    </row>
    <row r="64" spans="1:7" ht="79.5" customHeight="1" x14ac:dyDescent="0.3">
      <c r="A64" s="2" t="s">
        <v>916</v>
      </c>
      <c r="B64" s="162" t="s">
        <v>917</v>
      </c>
      <c r="C64" s="91">
        <v>575</v>
      </c>
      <c r="D64" s="91"/>
      <c r="E64" s="59">
        <f>C64+D64</f>
        <v>575</v>
      </c>
      <c r="F64" s="91"/>
      <c r="G64" s="59">
        <f>E64+F64</f>
        <v>575</v>
      </c>
    </row>
  </sheetData>
  <mergeCells count="10">
    <mergeCell ref="A1:G1"/>
    <mergeCell ref="A2:G2"/>
    <mergeCell ref="F5:F6"/>
    <mergeCell ref="G5:G6"/>
    <mergeCell ref="D5:D6"/>
    <mergeCell ref="E5:E6"/>
    <mergeCell ref="A3:G3"/>
    <mergeCell ref="A5:A6"/>
    <mergeCell ref="B5:B6"/>
    <mergeCell ref="C5:C6"/>
  </mergeCells>
  <pageMargins left="1.1811023622047245" right="0.39370078740157483" top="0.78740157480314965" bottom="0.78740157480314965" header="0.31496062992125984" footer="0.31496062992125984"/>
  <pageSetup paperSize="9" scale="7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view="pageBreakPreview" zoomScale="90" zoomScaleNormal="80" zoomScaleSheetLayoutView="90" workbookViewId="0">
      <selection activeCell="A4" sqref="A1:G1048576"/>
    </sheetView>
  </sheetViews>
  <sheetFormatPr defaultColWidth="9.140625" defaultRowHeight="15" outlineLevelRow="2" outlineLevelCol="1" x14ac:dyDescent="0.3"/>
  <cols>
    <col min="1" max="1" width="36.42578125" style="109" customWidth="1"/>
    <col min="2" max="2" width="63.5703125" style="110" customWidth="1"/>
    <col min="3" max="3" width="19.140625" style="150" hidden="1" customWidth="1" outlineLevel="1"/>
    <col min="4" max="4" width="19.42578125" style="150" hidden="1" customWidth="1" outlineLevel="1"/>
    <col min="5" max="5" width="18.42578125" style="150" hidden="1" customWidth="1" outlineLevel="1"/>
    <col min="6" max="6" width="19.42578125" style="150" hidden="1" customWidth="1" outlineLevel="1"/>
    <col min="7" max="7" width="18.42578125" style="150" customWidth="1" collapsed="1"/>
    <col min="8" max="249" width="9.140625" style="100"/>
    <col min="250" max="250" width="26.5703125" style="100" customWidth="1"/>
    <col min="251" max="251" width="81.42578125" style="100" customWidth="1"/>
    <col min="252" max="254" width="13.85546875" style="100" customWidth="1"/>
    <col min="255" max="505" width="9.140625" style="100"/>
    <col min="506" max="506" width="26.5703125" style="100" customWidth="1"/>
    <col min="507" max="507" width="81.42578125" style="100" customWidth="1"/>
    <col min="508" max="510" width="13.85546875" style="100" customWidth="1"/>
    <col min="511" max="761" width="9.140625" style="100"/>
    <col min="762" max="762" width="26.5703125" style="100" customWidth="1"/>
    <col min="763" max="763" width="81.42578125" style="100" customWidth="1"/>
    <col min="764" max="766" width="13.85546875" style="100" customWidth="1"/>
    <col min="767" max="1017" width="9.140625" style="100"/>
    <col min="1018" max="1018" width="26.5703125" style="100" customWidth="1"/>
    <col min="1019" max="1019" width="81.42578125" style="100" customWidth="1"/>
    <col min="1020" max="1022" width="13.85546875" style="100" customWidth="1"/>
    <col min="1023" max="1273" width="9.140625" style="100"/>
    <col min="1274" max="1274" width="26.5703125" style="100" customWidth="1"/>
    <col min="1275" max="1275" width="81.42578125" style="100" customWidth="1"/>
    <col min="1276" max="1278" width="13.85546875" style="100" customWidth="1"/>
    <col min="1279" max="1529" width="9.140625" style="100"/>
    <col min="1530" max="1530" width="26.5703125" style="100" customWidth="1"/>
    <col min="1531" max="1531" width="81.42578125" style="100" customWidth="1"/>
    <col min="1532" max="1534" width="13.85546875" style="100" customWidth="1"/>
    <col min="1535" max="1785" width="9.140625" style="100"/>
    <col min="1786" max="1786" width="26.5703125" style="100" customWidth="1"/>
    <col min="1787" max="1787" width="81.42578125" style="100" customWidth="1"/>
    <col min="1788" max="1790" width="13.85546875" style="100" customWidth="1"/>
    <col min="1791" max="2041" width="9.140625" style="100"/>
    <col min="2042" max="2042" width="26.5703125" style="100" customWidth="1"/>
    <col min="2043" max="2043" width="81.42578125" style="100" customWidth="1"/>
    <col min="2044" max="2046" width="13.85546875" style="100" customWidth="1"/>
    <col min="2047" max="2297" width="9.140625" style="100"/>
    <col min="2298" max="2298" width="26.5703125" style="100" customWidth="1"/>
    <col min="2299" max="2299" width="81.42578125" style="100" customWidth="1"/>
    <col min="2300" max="2302" width="13.85546875" style="100" customWidth="1"/>
    <col min="2303" max="2553" width="9.140625" style="100"/>
    <col min="2554" max="2554" width="26.5703125" style="100" customWidth="1"/>
    <col min="2555" max="2555" width="81.42578125" style="100" customWidth="1"/>
    <col min="2556" max="2558" width="13.85546875" style="100" customWidth="1"/>
    <col min="2559" max="2809" width="9.140625" style="100"/>
    <col min="2810" max="2810" width="26.5703125" style="100" customWidth="1"/>
    <col min="2811" max="2811" width="81.42578125" style="100" customWidth="1"/>
    <col min="2812" max="2814" width="13.85546875" style="100" customWidth="1"/>
    <col min="2815" max="3065" width="9.140625" style="100"/>
    <col min="3066" max="3066" width="26.5703125" style="100" customWidth="1"/>
    <col min="3067" max="3067" width="81.42578125" style="100" customWidth="1"/>
    <col min="3068" max="3070" width="13.85546875" style="100" customWidth="1"/>
    <col min="3071" max="3321" width="9.140625" style="100"/>
    <col min="3322" max="3322" width="26.5703125" style="100" customWidth="1"/>
    <col min="3323" max="3323" width="81.42578125" style="100" customWidth="1"/>
    <col min="3324" max="3326" width="13.85546875" style="100" customWidth="1"/>
    <col min="3327" max="3577" width="9.140625" style="100"/>
    <col min="3578" max="3578" width="26.5703125" style="100" customWidth="1"/>
    <col min="3579" max="3579" width="81.42578125" style="100" customWidth="1"/>
    <col min="3580" max="3582" width="13.85546875" style="100" customWidth="1"/>
    <col min="3583" max="3833" width="9.140625" style="100"/>
    <col min="3834" max="3834" width="26.5703125" style="100" customWidth="1"/>
    <col min="3835" max="3835" width="81.42578125" style="100" customWidth="1"/>
    <col min="3836" max="3838" width="13.85546875" style="100" customWidth="1"/>
    <col min="3839" max="4089" width="9.140625" style="100"/>
    <col min="4090" max="4090" width="26.5703125" style="100" customWidth="1"/>
    <col min="4091" max="4091" width="81.42578125" style="100" customWidth="1"/>
    <col min="4092" max="4094" width="13.85546875" style="100" customWidth="1"/>
    <col min="4095" max="4345" width="9.140625" style="100"/>
    <col min="4346" max="4346" width="26.5703125" style="100" customWidth="1"/>
    <col min="4347" max="4347" width="81.42578125" style="100" customWidth="1"/>
    <col min="4348" max="4350" width="13.85546875" style="100" customWidth="1"/>
    <col min="4351" max="4601" width="9.140625" style="100"/>
    <col min="4602" max="4602" width="26.5703125" style="100" customWidth="1"/>
    <col min="4603" max="4603" width="81.42578125" style="100" customWidth="1"/>
    <col min="4604" max="4606" width="13.85546875" style="100" customWidth="1"/>
    <col min="4607" max="4857" width="9.140625" style="100"/>
    <col min="4858" max="4858" width="26.5703125" style="100" customWidth="1"/>
    <col min="4859" max="4859" width="81.42578125" style="100" customWidth="1"/>
    <col min="4860" max="4862" width="13.85546875" style="100" customWidth="1"/>
    <col min="4863" max="5113" width="9.140625" style="100"/>
    <col min="5114" max="5114" width="26.5703125" style="100" customWidth="1"/>
    <col min="5115" max="5115" width="81.42578125" style="100" customWidth="1"/>
    <col min="5116" max="5118" width="13.85546875" style="100" customWidth="1"/>
    <col min="5119" max="5369" width="9.140625" style="100"/>
    <col min="5370" max="5370" width="26.5703125" style="100" customWidth="1"/>
    <col min="5371" max="5371" width="81.42578125" style="100" customWidth="1"/>
    <col min="5372" max="5374" width="13.85546875" style="100" customWidth="1"/>
    <col min="5375" max="5625" width="9.140625" style="100"/>
    <col min="5626" max="5626" width="26.5703125" style="100" customWidth="1"/>
    <col min="5627" max="5627" width="81.42578125" style="100" customWidth="1"/>
    <col min="5628" max="5630" width="13.85546875" style="100" customWidth="1"/>
    <col min="5631" max="5881" width="9.140625" style="100"/>
    <col min="5882" max="5882" width="26.5703125" style="100" customWidth="1"/>
    <col min="5883" max="5883" width="81.42578125" style="100" customWidth="1"/>
    <col min="5884" max="5886" width="13.85546875" style="100" customWidth="1"/>
    <col min="5887" max="6137" width="9.140625" style="100"/>
    <col min="6138" max="6138" width="26.5703125" style="100" customWidth="1"/>
    <col min="6139" max="6139" width="81.42578125" style="100" customWidth="1"/>
    <col min="6140" max="6142" width="13.85546875" style="100" customWidth="1"/>
    <col min="6143" max="6393" width="9.140625" style="100"/>
    <col min="6394" max="6394" width="26.5703125" style="100" customWidth="1"/>
    <col min="6395" max="6395" width="81.42578125" style="100" customWidth="1"/>
    <col min="6396" max="6398" width="13.85546875" style="100" customWidth="1"/>
    <col min="6399" max="6649" width="9.140625" style="100"/>
    <col min="6650" max="6650" width="26.5703125" style="100" customWidth="1"/>
    <col min="6651" max="6651" width="81.42578125" style="100" customWidth="1"/>
    <col min="6652" max="6654" width="13.85546875" style="100" customWidth="1"/>
    <col min="6655" max="6905" width="9.140625" style="100"/>
    <col min="6906" max="6906" width="26.5703125" style="100" customWidth="1"/>
    <col min="6907" max="6907" width="81.42578125" style="100" customWidth="1"/>
    <col min="6908" max="6910" width="13.85546875" style="100" customWidth="1"/>
    <col min="6911" max="7161" width="9.140625" style="100"/>
    <col min="7162" max="7162" width="26.5703125" style="100" customWidth="1"/>
    <col min="7163" max="7163" width="81.42578125" style="100" customWidth="1"/>
    <col min="7164" max="7166" width="13.85546875" style="100" customWidth="1"/>
    <col min="7167" max="7417" width="9.140625" style="100"/>
    <col min="7418" max="7418" width="26.5703125" style="100" customWidth="1"/>
    <col min="7419" max="7419" width="81.42578125" style="100" customWidth="1"/>
    <col min="7420" max="7422" width="13.85546875" style="100" customWidth="1"/>
    <col min="7423" max="7673" width="9.140625" style="100"/>
    <col min="7674" max="7674" width="26.5703125" style="100" customWidth="1"/>
    <col min="7675" max="7675" width="81.42578125" style="100" customWidth="1"/>
    <col min="7676" max="7678" width="13.85546875" style="100" customWidth="1"/>
    <col min="7679" max="7929" width="9.140625" style="100"/>
    <col min="7930" max="7930" width="26.5703125" style="100" customWidth="1"/>
    <col min="7931" max="7931" width="81.42578125" style="100" customWidth="1"/>
    <col min="7932" max="7934" width="13.85546875" style="100" customWidth="1"/>
    <col min="7935" max="8185" width="9.140625" style="100"/>
    <col min="8186" max="8186" width="26.5703125" style="100" customWidth="1"/>
    <col min="8187" max="8187" width="81.42578125" style="100" customWidth="1"/>
    <col min="8188" max="8190" width="13.85546875" style="100" customWidth="1"/>
    <col min="8191" max="8441" width="9.140625" style="100"/>
    <col min="8442" max="8442" width="26.5703125" style="100" customWidth="1"/>
    <col min="8443" max="8443" width="81.42578125" style="100" customWidth="1"/>
    <col min="8444" max="8446" width="13.85546875" style="100" customWidth="1"/>
    <col min="8447" max="8697" width="9.140625" style="100"/>
    <col min="8698" max="8698" width="26.5703125" style="100" customWidth="1"/>
    <col min="8699" max="8699" width="81.42578125" style="100" customWidth="1"/>
    <col min="8700" max="8702" width="13.85546875" style="100" customWidth="1"/>
    <col min="8703" max="8953" width="9.140625" style="100"/>
    <col min="8954" max="8954" width="26.5703125" style="100" customWidth="1"/>
    <col min="8955" max="8955" width="81.42578125" style="100" customWidth="1"/>
    <col min="8956" max="8958" width="13.85546875" style="100" customWidth="1"/>
    <col min="8959" max="9209" width="9.140625" style="100"/>
    <col min="9210" max="9210" width="26.5703125" style="100" customWidth="1"/>
    <col min="9211" max="9211" width="81.42578125" style="100" customWidth="1"/>
    <col min="9212" max="9214" width="13.85546875" style="100" customWidth="1"/>
    <col min="9215" max="9465" width="9.140625" style="100"/>
    <col min="9466" max="9466" width="26.5703125" style="100" customWidth="1"/>
    <col min="9467" max="9467" width="81.42578125" style="100" customWidth="1"/>
    <col min="9468" max="9470" width="13.85546875" style="100" customWidth="1"/>
    <col min="9471" max="9721" width="9.140625" style="100"/>
    <col min="9722" max="9722" width="26.5703125" style="100" customWidth="1"/>
    <col min="9723" max="9723" width="81.42578125" style="100" customWidth="1"/>
    <col min="9724" max="9726" width="13.85546875" style="100" customWidth="1"/>
    <col min="9727" max="9977" width="9.140625" style="100"/>
    <col min="9978" max="9978" width="26.5703125" style="100" customWidth="1"/>
    <col min="9979" max="9979" width="81.42578125" style="100" customWidth="1"/>
    <col min="9980" max="9982" width="13.85546875" style="100" customWidth="1"/>
    <col min="9983" max="10233" width="9.140625" style="100"/>
    <col min="10234" max="10234" width="26.5703125" style="100" customWidth="1"/>
    <col min="10235" max="10235" width="81.42578125" style="100" customWidth="1"/>
    <col min="10236" max="10238" width="13.85546875" style="100" customWidth="1"/>
    <col min="10239" max="10489" width="9.140625" style="100"/>
    <col min="10490" max="10490" width="26.5703125" style="100" customWidth="1"/>
    <col min="10491" max="10491" width="81.42578125" style="100" customWidth="1"/>
    <col min="10492" max="10494" width="13.85546875" style="100" customWidth="1"/>
    <col min="10495" max="10745" width="9.140625" style="100"/>
    <col min="10746" max="10746" width="26.5703125" style="100" customWidth="1"/>
    <col min="10747" max="10747" width="81.42578125" style="100" customWidth="1"/>
    <col min="10748" max="10750" width="13.85546875" style="100" customWidth="1"/>
    <col min="10751" max="11001" width="9.140625" style="100"/>
    <col min="11002" max="11002" width="26.5703125" style="100" customWidth="1"/>
    <col min="11003" max="11003" width="81.42578125" style="100" customWidth="1"/>
    <col min="11004" max="11006" width="13.85546875" style="100" customWidth="1"/>
    <col min="11007" max="11257" width="9.140625" style="100"/>
    <col min="11258" max="11258" width="26.5703125" style="100" customWidth="1"/>
    <col min="11259" max="11259" width="81.42578125" style="100" customWidth="1"/>
    <col min="11260" max="11262" width="13.85546875" style="100" customWidth="1"/>
    <col min="11263" max="11513" width="9.140625" style="100"/>
    <col min="11514" max="11514" width="26.5703125" style="100" customWidth="1"/>
    <col min="11515" max="11515" width="81.42578125" style="100" customWidth="1"/>
    <col min="11516" max="11518" width="13.85546875" style="100" customWidth="1"/>
    <col min="11519" max="11769" width="9.140625" style="100"/>
    <col min="11770" max="11770" width="26.5703125" style="100" customWidth="1"/>
    <col min="11771" max="11771" width="81.42578125" style="100" customWidth="1"/>
    <col min="11772" max="11774" width="13.85546875" style="100" customWidth="1"/>
    <col min="11775" max="12025" width="9.140625" style="100"/>
    <col min="12026" max="12026" width="26.5703125" style="100" customWidth="1"/>
    <col min="12027" max="12027" width="81.42578125" style="100" customWidth="1"/>
    <col min="12028" max="12030" width="13.85546875" style="100" customWidth="1"/>
    <col min="12031" max="12281" width="9.140625" style="100"/>
    <col min="12282" max="12282" width="26.5703125" style="100" customWidth="1"/>
    <col min="12283" max="12283" width="81.42578125" style="100" customWidth="1"/>
    <col min="12284" max="12286" width="13.85546875" style="100" customWidth="1"/>
    <col min="12287" max="12537" width="9.140625" style="100"/>
    <col min="12538" max="12538" width="26.5703125" style="100" customWidth="1"/>
    <col min="12539" max="12539" width="81.42578125" style="100" customWidth="1"/>
    <col min="12540" max="12542" width="13.85546875" style="100" customWidth="1"/>
    <col min="12543" max="12793" width="9.140625" style="100"/>
    <col min="12794" max="12794" width="26.5703125" style="100" customWidth="1"/>
    <col min="12795" max="12795" width="81.42578125" style="100" customWidth="1"/>
    <col min="12796" max="12798" width="13.85546875" style="100" customWidth="1"/>
    <col min="12799" max="13049" width="9.140625" style="100"/>
    <col min="13050" max="13050" width="26.5703125" style="100" customWidth="1"/>
    <col min="13051" max="13051" width="81.42578125" style="100" customWidth="1"/>
    <col min="13052" max="13054" width="13.85546875" style="100" customWidth="1"/>
    <col min="13055" max="13305" width="9.140625" style="100"/>
    <col min="13306" max="13306" width="26.5703125" style="100" customWidth="1"/>
    <col min="13307" max="13307" width="81.42578125" style="100" customWidth="1"/>
    <col min="13308" max="13310" width="13.85546875" style="100" customWidth="1"/>
    <col min="13311" max="13561" width="9.140625" style="100"/>
    <col min="13562" max="13562" width="26.5703125" style="100" customWidth="1"/>
    <col min="13563" max="13563" width="81.42578125" style="100" customWidth="1"/>
    <col min="13564" max="13566" width="13.85546875" style="100" customWidth="1"/>
    <col min="13567" max="13817" width="9.140625" style="100"/>
    <col min="13818" max="13818" width="26.5703125" style="100" customWidth="1"/>
    <col min="13819" max="13819" width="81.42578125" style="100" customWidth="1"/>
    <col min="13820" max="13822" width="13.85546875" style="100" customWidth="1"/>
    <col min="13823" max="14073" width="9.140625" style="100"/>
    <col min="14074" max="14074" width="26.5703125" style="100" customWidth="1"/>
    <col min="14075" max="14075" width="81.42578125" style="100" customWidth="1"/>
    <col min="14076" max="14078" width="13.85546875" style="100" customWidth="1"/>
    <col min="14079" max="14329" width="9.140625" style="100"/>
    <col min="14330" max="14330" width="26.5703125" style="100" customWidth="1"/>
    <col min="14331" max="14331" width="81.42578125" style="100" customWidth="1"/>
    <col min="14332" max="14334" width="13.85546875" style="100" customWidth="1"/>
    <col min="14335" max="14585" width="9.140625" style="100"/>
    <col min="14586" max="14586" width="26.5703125" style="100" customWidth="1"/>
    <col min="14587" max="14587" width="81.42578125" style="100" customWidth="1"/>
    <col min="14588" max="14590" width="13.85546875" style="100" customWidth="1"/>
    <col min="14591" max="14841" width="9.140625" style="100"/>
    <col min="14842" max="14842" width="26.5703125" style="100" customWidth="1"/>
    <col min="14843" max="14843" width="81.42578125" style="100" customWidth="1"/>
    <col min="14844" max="14846" width="13.85546875" style="100" customWidth="1"/>
    <col min="14847" max="15097" width="9.140625" style="100"/>
    <col min="15098" max="15098" width="26.5703125" style="100" customWidth="1"/>
    <col min="15099" max="15099" width="81.42578125" style="100" customWidth="1"/>
    <col min="15100" max="15102" width="13.85546875" style="100" customWidth="1"/>
    <col min="15103" max="15353" width="9.140625" style="100"/>
    <col min="15354" max="15354" width="26.5703125" style="100" customWidth="1"/>
    <col min="15355" max="15355" width="81.42578125" style="100" customWidth="1"/>
    <col min="15356" max="15358" width="13.85546875" style="100" customWidth="1"/>
    <col min="15359" max="15609" width="9.140625" style="100"/>
    <col min="15610" max="15610" width="26.5703125" style="100" customWidth="1"/>
    <col min="15611" max="15611" width="81.42578125" style="100" customWidth="1"/>
    <col min="15612" max="15614" width="13.85546875" style="100" customWidth="1"/>
    <col min="15615" max="15865" width="9.140625" style="100"/>
    <col min="15866" max="15866" width="26.5703125" style="100" customWidth="1"/>
    <col min="15867" max="15867" width="81.42578125" style="100" customWidth="1"/>
    <col min="15868" max="15870" width="13.85546875" style="100" customWidth="1"/>
    <col min="15871" max="16121" width="9.140625" style="100"/>
    <col min="16122" max="16122" width="26.5703125" style="100" customWidth="1"/>
    <col min="16123" max="16123" width="81.42578125" style="100" customWidth="1"/>
    <col min="16124" max="16126" width="13.85546875" style="100" customWidth="1"/>
    <col min="16127" max="16384" width="9.140625" style="100"/>
  </cols>
  <sheetData>
    <row r="1" spans="1:7" ht="67.5" customHeight="1" x14ac:dyDescent="0.3">
      <c r="A1" s="165" t="s">
        <v>1066</v>
      </c>
      <c r="B1" s="165"/>
      <c r="C1" s="165"/>
      <c r="D1" s="165"/>
      <c r="E1" s="165"/>
      <c r="F1" s="165"/>
      <c r="G1" s="165"/>
    </row>
    <row r="2" spans="1:7" ht="45.75" customHeight="1" x14ac:dyDescent="0.3">
      <c r="A2" s="165" t="s">
        <v>1011</v>
      </c>
      <c r="B2" s="165"/>
      <c r="C2" s="165"/>
      <c r="D2" s="165"/>
      <c r="E2" s="165"/>
      <c r="F2" s="165"/>
      <c r="G2" s="165"/>
    </row>
    <row r="3" spans="1:7" ht="42.6" customHeight="1" x14ac:dyDescent="0.3">
      <c r="A3" s="188" t="s">
        <v>1001</v>
      </c>
      <c r="B3" s="188"/>
      <c r="C3" s="188"/>
      <c r="D3" s="188"/>
      <c r="E3" s="188"/>
      <c r="F3" s="188"/>
      <c r="G3" s="188"/>
    </row>
    <row r="4" spans="1:7" ht="16.149999999999999" hidden="1" customHeight="1" x14ac:dyDescent="0.3">
      <c r="A4" s="148"/>
      <c r="B4" s="148"/>
      <c r="C4" s="148"/>
      <c r="D4" s="148"/>
      <c r="E4" s="148"/>
      <c r="F4" s="148"/>
      <c r="G4" s="148"/>
    </row>
    <row r="5" spans="1:7" ht="12.6" customHeight="1" x14ac:dyDescent="0.3">
      <c r="B5" s="159"/>
      <c r="C5" s="159"/>
      <c r="D5" s="159"/>
      <c r="E5" s="159"/>
      <c r="F5" s="100"/>
      <c r="G5" s="153" t="s">
        <v>457</v>
      </c>
    </row>
    <row r="6" spans="1:7" s="102" customFormat="1" ht="84.2" customHeight="1" x14ac:dyDescent="0.2">
      <c r="A6" s="144" t="s">
        <v>23</v>
      </c>
      <c r="B6" s="101" t="s">
        <v>949</v>
      </c>
      <c r="C6" s="146" t="s">
        <v>933</v>
      </c>
      <c r="D6" s="146" t="s">
        <v>931</v>
      </c>
      <c r="E6" s="146" t="s">
        <v>933</v>
      </c>
      <c r="F6" s="146" t="s">
        <v>1026</v>
      </c>
      <c r="G6" s="146" t="s">
        <v>933</v>
      </c>
    </row>
    <row r="7" spans="1:7" ht="31.9" customHeight="1" x14ac:dyDescent="0.3">
      <c r="A7" s="103" t="s">
        <v>950</v>
      </c>
      <c r="B7" s="112" t="s">
        <v>951</v>
      </c>
      <c r="C7" s="141">
        <f>C8+C14+C22</f>
        <v>0</v>
      </c>
      <c r="D7" s="141">
        <f t="shared" ref="D7:E7" si="0">D8+D14+D22</f>
        <v>49161.8</v>
      </c>
      <c r="E7" s="141">
        <f t="shared" si="0"/>
        <v>49161.8</v>
      </c>
      <c r="F7" s="141">
        <f t="shared" ref="F7:G7" si="1">F8+F14+F22</f>
        <v>3733</v>
      </c>
      <c r="G7" s="141">
        <f t="shared" si="1"/>
        <v>52894.8</v>
      </c>
    </row>
    <row r="8" spans="1:7" ht="31.9" customHeight="1" x14ac:dyDescent="0.3">
      <c r="A8" s="104" t="s">
        <v>952</v>
      </c>
      <c r="B8" s="32" t="s">
        <v>953</v>
      </c>
      <c r="C8" s="139">
        <f>C9+C11</f>
        <v>0</v>
      </c>
      <c r="D8" s="139">
        <f t="shared" ref="D8:E8" si="2">D9+D11</f>
        <v>0</v>
      </c>
      <c r="E8" s="139">
        <f t="shared" si="2"/>
        <v>0</v>
      </c>
      <c r="F8" s="139">
        <f t="shared" ref="F8:G8" si="3">F9+F11</f>
        <v>0</v>
      </c>
      <c r="G8" s="139">
        <f t="shared" si="3"/>
        <v>0</v>
      </c>
    </row>
    <row r="9" spans="1:7" ht="31.9" customHeight="1" x14ac:dyDescent="0.3">
      <c r="A9" s="104" t="s">
        <v>954</v>
      </c>
      <c r="B9" s="32" t="s">
        <v>1002</v>
      </c>
      <c r="C9" s="139">
        <f>C10</f>
        <v>0</v>
      </c>
      <c r="D9" s="139">
        <f t="shared" ref="D9:G9" si="4">D10</f>
        <v>0</v>
      </c>
      <c r="E9" s="139">
        <f t="shared" si="4"/>
        <v>0</v>
      </c>
      <c r="F9" s="139">
        <f t="shared" si="4"/>
        <v>0</v>
      </c>
      <c r="G9" s="139">
        <f t="shared" si="4"/>
        <v>0</v>
      </c>
    </row>
    <row r="10" spans="1:7" ht="34.15" customHeight="1" x14ac:dyDescent="0.3">
      <c r="A10" s="2" t="s">
        <v>955</v>
      </c>
      <c r="B10" s="145" t="s">
        <v>1003</v>
      </c>
      <c r="C10" s="147">
        <v>0</v>
      </c>
      <c r="D10" s="147">
        <v>0</v>
      </c>
      <c r="E10" s="146">
        <f t="shared" ref="E10:E38" si="5">C10+D10</f>
        <v>0</v>
      </c>
      <c r="F10" s="147">
        <v>0</v>
      </c>
      <c r="G10" s="146">
        <f t="shared" ref="G10" si="6">E10+F10</f>
        <v>0</v>
      </c>
    </row>
    <row r="11" spans="1:7" ht="30.2" customHeight="1" outlineLevel="2" x14ac:dyDescent="0.3">
      <c r="A11" s="104" t="s">
        <v>956</v>
      </c>
      <c r="B11" s="32" t="s">
        <v>957</v>
      </c>
      <c r="C11" s="139">
        <f>C12</f>
        <v>0</v>
      </c>
      <c r="D11" s="139">
        <f t="shared" ref="D11:G12" si="7">D12</f>
        <v>0</v>
      </c>
      <c r="E11" s="139">
        <f t="shared" si="7"/>
        <v>0</v>
      </c>
      <c r="F11" s="139">
        <f t="shared" si="7"/>
        <v>0</v>
      </c>
      <c r="G11" s="139">
        <f t="shared" si="7"/>
        <v>0</v>
      </c>
    </row>
    <row r="12" spans="1:7" ht="51" customHeight="1" outlineLevel="2" x14ac:dyDescent="0.3">
      <c r="A12" s="104" t="s">
        <v>1004</v>
      </c>
      <c r="B12" s="32" t="s">
        <v>958</v>
      </c>
      <c r="C12" s="139">
        <f>C13</f>
        <v>0</v>
      </c>
      <c r="D12" s="139">
        <f t="shared" si="7"/>
        <v>0</v>
      </c>
      <c r="E12" s="139">
        <f t="shared" si="7"/>
        <v>0</v>
      </c>
      <c r="F12" s="139">
        <f t="shared" si="7"/>
        <v>0</v>
      </c>
      <c r="G12" s="139">
        <f t="shared" si="7"/>
        <v>0</v>
      </c>
    </row>
    <row r="13" spans="1:7" ht="53.45" customHeight="1" outlineLevel="2" x14ac:dyDescent="0.3">
      <c r="A13" s="144" t="s">
        <v>1005</v>
      </c>
      <c r="B13" s="137" t="s">
        <v>1006</v>
      </c>
      <c r="C13" s="147">
        <v>0</v>
      </c>
      <c r="D13" s="147">
        <v>0</v>
      </c>
      <c r="E13" s="146">
        <f t="shared" si="5"/>
        <v>0</v>
      </c>
      <c r="F13" s="147">
        <v>0</v>
      </c>
      <c r="G13" s="146">
        <f t="shared" ref="G13" si="8">E13+F13</f>
        <v>0</v>
      </c>
    </row>
    <row r="14" spans="1:7" ht="31.35" customHeight="1" x14ac:dyDescent="0.3">
      <c r="A14" s="105" t="s">
        <v>959</v>
      </c>
      <c r="B14" s="113" t="s">
        <v>960</v>
      </c>
      <c r="C14" s="139">
        <f>C18+C20</f>
        <v>0</v>
      </c>
      <c r="D14" s="139">
        <f t="shared" ref="D14:E14" si="9">D18+D20</f>
        <v>0</v>
      </c>
      <c r="E14" s="139">
        <f t="shared" si="9"/>
        <v>0</v>
      </c>
      <c r="F14" s="139">
        <f t="shared" ref="F14:G14" si="10">F18+F20</f>
        <v>0</v>
      </c>
      <c r="G14" s="139">
        <f t="shared" si="10"/>
        <v>0</v>
      </c>
    </row>
    <row r="15" spans="1:7" ht="40.9" customHeight="1" outlineLevel="1" x14ac:dyDescent="0.3">
      <c r="A15" s="106" t="s">
        <v>961</v>
      </c>
      <c r="B15" s="111" t="s">
        <v>962</v>
      </c>
      <c r="C15" s="149">
        <f>C16</f>
        <v>0</v>
      </c>
      <c r="D15" s="149">
        <f t="shared" ref="D15:G16" si="11">D16</f>
        <v>0</v>
      </c>
      <c r="E15" s="149">
        <f t="shared" si="11"/>
        <v>0</v>
      </c>
      <c r="F15" s="149">
        <f t="shared" si="11"/>
        <v>0</v>
      </c>
      <c r="G15" s="149">
        <f t="shared" si="11"/>
        <v>0</v>
      </c>
    </row>
    <row r="16" spans="1:7" ht="45" outlineLevel="1" x14ac:dyDescent="0.3">
      <c r="A16" s="106" t="s">
        <v>963</v>
      </c>
      <c r="B16" s="111" t="s">
        <v>964</v>
      </c>
      <c r="C16" s="147">
        <f>C17</f>
        <v>0</v>
      </c>
      <c r="D16" s="147">
        <f t="shared" si="11"/>
        <v>0</v>
      </c>
      <c r="E16" s="147">
        <f t="shared" si="11"/>
        <v>0</v>
      </c>
      <c r="F16" s="147">
        <f t="shared" si="11"/>
        <v>0</v>
      </c>
      <c r="G16" s="147">
        <f t="shared" si="11"/>
        <v>0</v>
      </c>
    </row>
    <row r="17" spans="1:7" ht="45" outlineLevel="1" x14ac:dyDescent="0.3">
      <c r="A17" s="106" t="s">
        <v>1007</v>
      </c>
      <c r="B17" s="111" t="s">
        <v>1008</v>
      </c>
      <c r="C17" s="147">
        <v>0</v>
      </c>
      <c r="D17" s="147">
        <v>0</v>
      </c>
      <c r="E17" s="146">
        <f t="shared" si="5"/>
        <v>0</v>
      </c>
      <c r="F17" s="147">
        <v>0</v>
      </c>
      <c r="G17" s="146">
        <f t="shared" ref="G17" si="12">E17+F17</f>
        <v>0</v>
      </c>
    </row>
    <row r="18" spans="1:7" ht="39.75" outlineLevel="1" x14ac:dyDescent="0.3">
      <c r="A18" s="105" t="s">
        <v>963</v>
      </c>
      <c r="B18" s="114" t="s">
        <v>964</v>
      </c>
      <c r="C18" s="139">
        <f>C19</f>
        <v>0</v>
      </c>
      <c r="D18" s="139">
        <f>D19</f>
        <v>0</v>
      </c>
      <c r="E18" s="139">
        <f>E19</f>
        <v>0</v>
      </c>
      <c r="F18" s="139">
        <f>F19</f>
        <v>0</v>
      </c>
      <c r="G18" s="139">
        <f>G19</f>
        <v>0</v>
      </c>
    </row>
    <row r="19" spans="1:7" ht="45" outlineLevel="1" x14ac:dyDescent="0.3">
      <c r="A19" s="106" t="s">
        <v>1007</v>
      </c>
      <c r="B19" s="111" t="s">
        <v>1008</v>
      </c>
      <c r="C19" s="147">
        <v>0</v>
      </c>
      <c r="D19" s="147">
        <v>0</v>
      </c>
      <c r="E19" s="146">
        <f t="shared" si="5"/>
        <v>0</v>
      </c>
      <c r="F19" s="147">
        <v>0</v>
      </c>
      <c r="G19" s="146">
        <f t="shared" ref="G19" si="13">E19+F19</f>
        <v>0</v>
      </c>
    </row>
    <row r="20" spans="1:7" ht="44.25" customHeight="1" x14ac:dyDescent="0.3">
      <c r="A20" s="105" t="s">
        <v>965</v>
      </c>
      <c r="B20" s="114" t="s">
        <v>966</v>
      </c>
      <c r="C20" s="139">
        <f>C21</f>
        <v>0</v>
      </c>
      <c r="D20" s="139">
        <f t="shared" ref="D20:G20" si="14">D21</f>
        <v>0</v>
      </c>
      <c r="E20" s="139">
        <f t="shared" si="14"/>
        <v>0</v>
      </c>
      <c r="F20" s="139">
        <f t="shared" si="14"/>
        <v>0</v>
      </c>
      <c r="G20" s="139">
        <f t="shared" si="14"/>
        <v>0</v>
      </c>
    </row>
    <row r="21" spans="1:7" ht="47.45" customHeight="1" x14ac:dyDescent="0.3">
      <c r="A21" s="106" t="s">
        <v>1009</v>
      </c>
      <c r="B21" s="111" t="s">
        <v>1010</v>
      </c>
      <c r="C21" s="147">
        <v>0</v>
      </c>
      <c r="D21" s="147">
        <v>0</v>
      </c>
      <c r="E21" s="146">
        <f t="shared" si="5"/>
        <v>0</v>
      </c>
      <c r="F21" s="147">
        <v>0</v>
      </c>
      <c r="G21" s="146">
        <f t="shared" ref="G21" si="15">E21+F21</f>
        <v>0</v>
      </c>
    </row>
    <row r="22" spans="1:7" s="102" customFormat="1" ht="34.15" customHeight="1" x14ac:dyDescent="0.2">
      <c r="A22" s="107" t="s">
        <v>967</v>
      </c>
      <c r="B22" s="115" t="s">
        <v>968</v>
      </c>
      <c r="C22" s="139">
        <f>C23+C27</f>
        <v>0</v>
      </c>
      <c r="D22" s="139">
        <f t="shared" ref="D22:E22" si="16">D23+D27</f>
        <v>49161.8</v>
      </c>
      <c r="E22" s="139">
        <f t="shared" si="16"/>
        <v>49161.8</v>
      </c>
      <c r="F22" s="139">
        <f t="shared" ref="F22:G22" si="17">F23+F27</f>
        <v>3733</v>
      </c>
      <c r="G22" s="139">
        <f t="shared" si="17"/>
        <v>52894.8</v>
      </c>
    </row>
    <row r="23" spans="1:7" s="102" customFormat="1" ht="21.75" customHeight="1" x14ac:dyDescent="0.2">
      <c r="A23" s="107" t="s">
        <v>969</v>
      </c>
      <c r="B23" s="115" t="s">
        <v>970</v>
      </c>
      <c r="C23" s="139">
        <f t="shared" ref="C23:G25" si="18">C24</f>
        <v>0</v>
      </c>
      <c r="D23" s="139">
        <f t="shared" si="18"/>
        <v>49161.8</v>
      </c>
      <c r="E23" s="139">
        <f t="shared" si="18"/>
        <v>49161.8</v>
      </c>
      <c r="F23" s="139">
        <f t="shared" si="18"/>
        <v>3733</v>
      </c>
      <c r="G23" s="139">
        <f t="shared" si="18"/>
        <v>52894.8</v>
      </c>
    </row>
    <row r="24" spans="1:7" s="102" customFormat="1" ht="23.25" customHeight="1" x14ac:dyDescent="0.2">
      <c r="A24" s="107" t="s">
        <v>971</v>
      </c>
      <c r="B24" s="115" t="s">
        <v>972</v>
      </c>
      <c r="C24" s="139">
        <f t="shared" si="18"/>
        <v>0</v>
      </c>
      <c r="D24" s="139">
        <f t="shared" si="18"/>
        <v>49161.8</v>
      </c>
      <c r="E24" s="139">
        <f t="shared" si="18"/>
        <v>49161.8</v>
      </c>
      <c r="F24" s="139">
        <f t="shared" si="18"/>
        <v>3733</v>
      </c>
      <c r="G24" s="139">
        <f t="shared" si="18"/>
        <v>52894.8</v>
      </c>
    </row>
    <row r="25" spans="1:7" s="102" customFormat="1" ht="26.45" customHeight="1" x14ac:dyDescent="0.2">
      <c r="A25" s="107" t="s">
        <v>973</v>
      </c>
      <c r="B25" s="115" t="s">
        <v>974</v>
      </c>
      <c r="C25" s="139">
        <f t="shared" si="18"/>
        <v>0</v>
      </c>
      <c r="D25" s="139">
        <f t="shared" si="18"/>
        <v>49161.8</v>
      </c>
      <c r="E25" s="139">
        <f t="shared" si="18"/>
        <v>49161.8</v>
      </c>
      <c r="F25" s="139">
        <f t="shared" si="18"/>
        <v>3733</v>
      </c>
      <c r="G25" s="139">
        <f t="shared" si="18"/>
        <v>52894.8</v>
      </c>
    </row>
    <row r="26" spans="1:7" ht="34.15" customHeight="1" x14ac:dyDescent="0.3">
      <c r="A26" s="108" t="s">
        <v>975</v>
      </c>
      <c r="B26" s="116" t="s">
        <v>976</v>
      </c>
      <c r="C26" s="147">
        <v>0</v>
      </c>
      <c r="D26" s="147">
        <v>49161.8</v>
      </c>
      <c r="E26" s="146">
        <f>C26+D26</f>
        <v>49161.8</v>
      </c>
      <c r="F26" s="147">
        <v>3733</v>
      </c>
      <c r="G26" s="146">
        <f t="shared" ref="G26" si="19">E26+F26</f>
        <v>52894.8</v>
      </c>
    </row>
    <row r="27" spans="1:7" ht="20.25" customHeight="1" x14ac:dyDescent="0.3">
      <c r="A27" s="107" t="s">
        <v>977</v>
      </c>
      <c r="B27" s="115" t="s">
        <v>978</v>
      </c>
      <c r="C27" s="139">
        <f t="shared" ref="C27:G29" si="20">C28</f>
        <v>0</v>
      </c>
      <c r="D27" s="139">
        <f t="shared" si="20"/>
        <v>0</v>
      </c>
      <c r="E27" s="139">
        <f t="shared" si="20"/>
        <v>0</v>
      </c>
      <c r="F27" s="139">
        <f t="shared" si="20"/>
        <v>0</v>
      </c>
      <c r="G27" s="139">
        <f t="shared" si="20"/>
        <v>0</v>
      </c>
    </row>
    <row r="28" spans="1:7" ht="24" customHeight="1" x14ac:dyDescent="0.3">
      <c r="A28" s="107" t="s">
        <v>979</v>
      </c>
      <c r="B28" s="115" t="s">
        <v>980</v>
      </c>
      <c r="C28" s="139">
        <f t="shared" si="20"/>
        <v>0</v>
      </c>
      <c r="D28" s="139">
        <f t="shared" si="20"/>
        <v>0</v>
      </c>
      <c r="E28" s="139">
        <f t="shared" si="20"/>
        <v>0</v>
      </c>
      <c r="F28" s="139">
        <f t="shared" si="20"/>
        <v>0</v>
      </c>
      <c r="G28" s="139">
        <f t="shared" si="20"/>
        <v>0</v>
      </c>
    </row>
    <row r="29" spans="1:7" ht="23.45" customHeight="1" x14ac:dyDescent="0.3">
      <c r="A29" s="107" t="s">
        <v>981</v>
      </c>
      <c r="B29" s="115" t="s">
        <v>982</v>
      </c>
      <c r="C29" s="139">
        <f t="shared" si="20"/>
        <v>0</v>
      </c>
      <c r="D29" s="139">
        <f t="shared" si="20"/>
        <v>0</v>
      </c>
      <c r="E29" s="139">
        <f t="shared" si="20"/>
        <v>0</v>
      </c>
      <c r="F29" s="139">
        <f t="shared" si="20"/>
        <v>0</v>
      </c>
      <c r="G29" s="139">
        <f t="shared" si="20"/>
        <v>0</v>
      </c>
    </row>
    <row r="30" spans="1:7" ht="34.15" customHeight="1" x14ac:dyDescent="0.3">
      <c r="A30" s="108" t="s">
        <v>983</v>
      </c>
      <c r="B30" s="116" t="s">
        <v>984</v>
      </c>
      <c r="C30" s="147">
        <v>0</v>
      </c>
      <c r="D30" s="147">
        <v>0</v>
      </c>
      <c r="E30" s="146">
        <f t="shared" si="5"/>
        <v>0</v>
      </c>
      <c r="F30" s="147">
        <v>0</v>
      </c>
      <c r="G30" s="146">
        <f t="shared" ref="G30:G34" si="21">E30+F30</f>
        <v>0</v>
      </c>
    </row>
    <row r="31" spans="1:7" ht="31.35" customHeight="1" x14ac:dyDescent="0.3">
      <c r="A31" s="105" t="s">
        <v>985</v>
      </c>
      <c r="B31" s="113" t="s">
        <v>986</v>
      </c>
      <c r="C31" s="151">
        <v>0</v>
      </c>
      <c r="D31" s="151">
        <v>0</v>
      </c>
      <c r="E31" s="146">
        <f t="shared" si="5"/>
        <v>0</v>
      </c>
      <c r="F31" s="151">
        <v>0</v>
      </c>
      <c r="G31" s="146">
        <f t="shared" si="21"/>
        <v>0</v>
      </c>
    </row>
    <row r="32" spans="1:7" ht="29.45" customHeight="1" x14ac:dyDescent="0.3">
      <c r="A32" s="105" t="s">
        <v>987</v>
      </c>
      <c r="B32" s="113" t="s">
        <v>988</v>
      </c>
      <c r="C32" s="151">
        <v>0</v>
      </c>
      <c r="D32" s="151">
        <v>0</v>
      </c>
      <c r="E32" s="146">
        <f t="shared" si="5"/>
        <v>0</v>
      </c>
      <c r="F32" s="151">
        <v>0</v>
      </c>
      <c r="G32" s="146">
        <f t="shared" si="21"/>
        <v>0</v>
      </c>
    </row>
    <row r="33" spans="1:7" ht="46.5" customHeight="1" x14ac:dyDescent="0.3">
      <c r="A33" s="106" t="s">
        <v>989</v>
      </c>
      <c r="B33" s="111" t="s">
        <v>990</v>
      </c>
      <c r="C33" s="151">
        <v>0</v>
      </c>
      <c r="D33" s="151">
        <v>0</v>
      </c>
      <c r="E33" s="146">
        <f t="shared" si="5"/>
        <v>0</v>
      </c>
      <c r="F33" s="151">
        <v>0</v>
      </c>
      <c r="G33" s="146">
        <f t="shared" si="21"/>
        <v>0</v>
      </c>
    </row>
    <row r="34" spans="1:7" ht="37.9" customHeight="1" x14ac:dyDescent="0.3">
      <c r="A34" s="106" t="s">
        <v>991</v>
      </c>
      <c r="B34" s="111" t="s">
        <v>992</v>
      </c>
      <c r="C34" s="151">
        <v>0</v>
      </c>
      <c r="D34" s="151">
        <v>0</v>
      </c>
      <c r="E34" s="146">
        <f t="shared" si="5"/>
        <v>0</v>
      </c>
      <c r="F34" s="151">
        <v>0</v>
      </c>
      <c r="G34" s="146">
        <f t="shared" si="21"/>
        <v>0</v>
      </c>
    </row>
    <row r="35" spans="1:7" ht="18.75" customHeight="1" x14ac:dyDescent="0.3">
      <c r="A35" s="105" t="s">
        <v>993</v>
      </c>
      <c r="B35" s="113" t="s">
        <v>994</v>
      </c>
      <c r="C35" s="152">
        <f>+C36</f>
        <v>0</v>
      </c>
      <c r="D35" s="152">
        <f t="shared" ref="D35:G35" si="22">+D36</f>
        <v>0</v>
      </c>
      <c r="E35" s="152">
        <f t="shared" si="22"/>
        <v>0</v>
      </c>
      <c r="F35" s="152">
        <f t="shared" si="22"/>
        <v>0</v>
      </c>
      <c r="G35" s="152">
        <f t="shared" si="22"/>
        <v>0</v>
      </c>
    </row>
    <row r="36" spans="1:7" ht="34.15" customHeight="1" x14ac:dyDescent="0.3">
      <c r="A36" s="106" t="s">
        <v>995</v>
      </c>
      <c r="B36" s="111" t="s">
        <v>996</v>
      </c>
      <c r="C36" s="151">
        <f t="shared" ref="C36:G37" si="23">+C37</f>
        <v>0</v>
      </c>
      <c r="D36" s="151">
        <f t="shared" si="23"/>
        <v>0</v>
      </c>
      <c r="E36" s="151">
        <f t="shared" si="23"/>
        <v>0</v>
      </c>
      <c r="F36" s="151">
        <f t="shared" si="23"/>
        <v>0</v>
      </c>
      <c r="G36" s="151">
        <f t="shared" si="23"/>
        <v>0</v>
      </c>
    </row>
    <row r="37" spans="1:7" ht="91.5" customHeight="1" x14ac:dyDescent="0.3">
      <c r="A37" s="106" t="s">
        <v>997</v>
      </c>
      <c r="B37" s="197" t="s">
        <v>998</v>
      </c>
      <c r="C37" s="151">
        <f t="shared" si="23"/>
        <v>0</v>
      </c>
      <c r="D37" s="151">
        <f t="shared" si="23"/>
        <v>0</v>
      </c>
      <c r="E37" s="151">
        <f t="shared" si="23"/>
        <v>0</v>
      </c>
      <c r="F37" s="151">
        <f t="shared" si="23"/>
        <v>0</v>
      </c>
      <c r="G37" s="151">
        <f t="shared" si="23"/>
        <v>0</v>
      </c>
    </row>
    <row r="38" spans="1:7" ht="92.25" customHeight="1" x14ac:dyDescent="0.3">
      <c r="A38" s="106" t="s">
        <v>999</v>
      </c>
      <c r="B38" s="197" t="s">
        <v>1000</v>
      </c>
      <c r="C38" s="151">
        <v>0</v>
      </c>
      <c r="D38" s="151">
        <v>0</v>
      </c>
      <c r="E38" s="146">
        <f t="shared" si="5"/>
        <v>0</v>
      </c>
      <c r="F38" s="151">
        <v>0</v>
      </c>
      <c r="G38" s="146">
        <f t="shared" ref="G38" si="24">E38+F38</f>
        <v>0</v>
      </c>
    </row>
    <row r="39" spans="1:7" ht="54" customHeight="1" x14ac:dyDescent="0.3">
      <c r="A39" s="100"/>
      <c r="B39" s="100"/>
    </row>
    <row r="40" spans="1:7" ht="69.599999999999994" customHeight="1" x14ac:dyDescent="0.3">
      <c r="A40" s="100"/>
      <c r="B40" s="100"/>
    </row>
    <row r="41" spans="1:7" ht="31.7" customHeight="1" x14ac:dyDescent="0.3">
      <c r="A41" s="100"/>
      <c r="B41" s="100"/>
    </row>
    <row r="42" spans="1:7" ht="53.1" customHeight="1" x14ac:dyDescent="0.3">
      <c r="A42" s="100"/>
      <c r="B42" s="100"/>
    </row>
    <row r="43" spans="1:7" ht="9" customHeight="1" x14ac:dyDescent="0.3">
      <c r="A43" s="100"/>
      <c r="B43" s="100"/>
    </row>
    <row r="46" spans="1:7" x14ac:dyDescent="0.3">
      <c r="A46" s="100"/>
      <c r="B46" s="100"/>
    </row>
    <row r="48" spans="1:7" ht="59.25" customHeight="1" x14ac:dyDescent="0.3">
      <c r="A48" s="100"/>
      <c r="B48" s="100"/>
    </row>
  </sheetData>
  <mergeCells count="3">
    <mergeCell ref="A3:G3"/>
    <mergeCell ref="A1:G1"/>
    <mergeCell ref="A2:G2"/>
  </mergeCells>
  <pageMargins left="1.1811023622047245" right="0.39370078740157483" top="0.78740157480314965" bottom="0.78740157480314965" header="0.31496062992125984" footer="0.31496062992125984"/>
  <pageSetup paperSize="9" scale="7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772"/>
  <sheetViews>
    <sheetView view="pageBreakPreview" topLeftCell="A763" zoomScaleNormal="100" zoomScaleSheetLayoutView="100" workbookViewId="0">
      <selection activeCell="A763" sqref="A1:K1048576"/>
    </sheetView>
  </sheetViews>
  <sheetFormatPr defaultRowHeight="15.75" outlineLevelCol="1" x14ac:dyDescent="0.3"/>
  <cols>
    <col min="1" max="1" width="48.5703125" style="69" customWidth="1"/>
    <col min="2" max="2" width="8.42578125" style="22" customWidth="1"/>
    <col min="3" max="3" width="7.85546875" style="22" customWidth="1"/>
    <col min="4" max="4" width="8.42578125" style="22" customWidth="1"/>
    <col min="5" max="5" width="18" style="22" customWidth="1"/>
    <col min="6" max="6" width="10.42578125" style="22" customWidth="1"/>
    <col min="7" max="10" width="17.140625" style="12" hidden="1" customWidth="1" outlineLevel="1"/>
    <col min="11" max="11" width="17.140625" style="12" customWidth="1" collapsed="1"/>
  </cols>
  <sheetData>
    <row r="1" spans="1:11" ht="60.4" customHeight="1" x14ac:dyDescent="0.25">
      <c r="A1" s="171" t="s">
        <v>1056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61.9" customHeight="1" x14ac:dyDescent="0.25">
      <c r="A2" s="172" t="s">
        <v>935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38.1" customHeight="1" x14ac:dyDescent="0.25">
      <c r="A3" s="173" t="s">
        <v>908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x14ac:dyDescent="0.3">
      <c r="G4" s="23"/>
      <c r="H4" s="23"/>
      <c r="I4" s="23"/>
      <c r="J4" s="23"/>
      <c r="K4" s="23" t="s">
        <v>457</v>
      </c>
    </row>
    <row r="5" spans="1:11" ht="14.25" customHeight="1" x14ac:dyDescent="0.25">
      <c r="A5" s="174" t="s">
        <v>459</v>
      </c>
      <c r="B5" s="175" t="s">
        <v>374</v>
      </c>
      <c r="C5" s="175" t="s">
        <v>55</v>
      </c>
      <c r="D5" s="175" t="s">
        <v>56</v>
      </c>
      <c r="E5" s="175" t="s">
        <v>57</v>
      </c>
      <c r="F5" s="175" t="s">
        <v>375</v>
      </c>
      <c r="G5" s="170" t="s">
        <v>933</v>
      </c>
      <c r="H5" s="170" t="s">
        <v>931</v>
      </c>
      <c r="I5" s="170" t="s">
        <v>933</v>
      </c>
      <c r="J5" s="170" t="s">
        <v>1026</v>
      </c>
      <c r="K5" s="170" t="s">
        <v>933</v>
      </c>
    </row>
    <row r="6" spans="1:11" ht="15" x14ac:dyDescent="0.25">
      <c r="A6" s="174"/>
      <c r="B6" s="175"/>
      <c r="C6" s="175"/>
      <c r="D6" s="175"/>
      <c r="E6" s="175"/>
      <c r="F6" s="175"/>
      <c r="G6" s="170"/>
      <c r="H6" s="170"/>
      <c r="I6" s="170"/>
      <c r="J6" s="170"/>
      <c r="K6" s="170"/>
    </row>
    <row r="7" spans="1:11" ht="25.5" x14ac:dyDescent="0.25">
      <c r="A7" s="8" t="s">
        <v>376</v>
      </c>
      <c r="B7" s="64">
        <v>522</v>
      </c>
      <c r="C7" s="64" t="s">
        <v>61</v>
      </c>
      <c r="D7" s="64" t="s">
        <v>61</v>
      </c>
      <c r="E7" s="64" t="s">
        <v>62</v>
      </c>
      <c r="F7" s="64" t="s">
        <v>63</v>
      </c>
      <c r="G7" s="61">
        <f>G8+G91+G131+G182+G207+G232</f>
        <v>179608.19999999998</v>
      </c>
      <c r="H7" s="61">
        <f t="shared" ref="H7:K7" si="0">H8+H91+H131+H182+H207+H232</f>
        <v>19124.800000000003</v>
      </c>
      <c r="I7" s="61">
        <f t="shared" si="0"/>
        <v>198732.99999999997</v>
      </c>
      <c r="J7" s="61">
        <f t="shared" si="0"/>
        <v>0</v>
      </c>
      <c r="K7" s="61">
        <f t="shared" si="0"/>
        <v>198732.99999999997</v>
      </c>
    </row>
    <row r="8" spans="1:11" ht="15" x14ac:dyDescent="0.25">
      <c r="A8" s="8" t="s">
        <v>59</v>
      </c>
      <c r="B8" s="64">
        <v>522</v>
      </c>
      <c r="C8" s="70" t="s">
        <v>60</v>
      </c>
      <c r="D8" s="70" t="s">
        <v>61</v>
      </c>
      <c r="E8" s="70" t="s">
        <v>62</v>
      </c>
      <c r="F8" s="70" t="s">
        <v>63</v>
      </c>
      <c r="G8" s="61">
        <f>G9+G29+G35+G22+G40</f>
        <v>59308.7</v>
      </c>
      <c r="H8" s="61">
        <f>H9+H29+H35+H22+H40</f>
        <v>4378.5</v>
      </c>
      <c r="I8" s="61">
        <f>I9+I29+I35+I22+I40</f>
        <v>63687.199999999997</v>
      </c>
      <c r="J8" s="61">
        <f>J9+J29+J35+J22+J40</f>
        <v>0</v>
      </c>
      <c r="K8" s="61">
        <f>K9+K29+K35+K22+K40</f>
        <v>63687.199999999997</v>
      </c>
    </row>
    <row r="9" spans="1:11" ht="45" x14ac:dyDescent="0.3">
      <c r="A9" s="9" t="s">
        <v>88</v>
      </c>
      <c r="B9" s="62">
        <v>522</v>
      </c>
      <c r="C9" s="63" t="s">
        <v>60</v>
      </c>
      <c r="D9" s="63" t="s">
        <v>89</v>
      </c>
      <c r="E9" s="63" t="s">
        <v>62</v>
      </c>
      <c r="F9" s="63" t="s">
        <v>63</v>
      </c>
      <c r="G9" s="59">
        <f t="shared" ref="G9:J10" si="1">G10</f>
        <v>49619.7</v>
      </c>
      <c r="H9" s="59">
        <f t="shared" si="1"/>
        <v>364.4</v>
      </c>
      <c r="I9" s="60">
        <f t="shared" ref="I9:I72" si="2">G9+H9</f>
        <v>49984.1</v>
      </c>
      <c r="J9" s="59">
        <f t="shared" si="1"/>
        <v>-63.6</v>
      </c>
      <c r="K9" s="60">
        <f t="shared" ref="K9:K72" si="3">I9+J9</f>
        <v>49920.5</v>
      </c>
    </row>
    <row r="10" spans="1:11" ht="30" x14ac:dyDescent="0.3">
      <c r="A10" s="9" t="s">
        <v>377</v>
      </c>
      <c r="B10" s="62">
        <v>522</v>
      </c>
      <c r="C10" s="63" t="s">
        <v>60</v>
      </c>
      <c r="D10" s="63" t="s">
        <v>89</v>
      </c>
      <c r="E10" s="63" t="s">
        <v>90</v>
      </c>
      <c r="F10" s="63" t="s">
        <v>63</v>
      </c>
      <c r="G10" s="59">
        <f t="shared" si="1"/>
        <v>49619.7</v>
      </c>
      <c r="H10" s="59">
        <f t="shared" si="1"/>
        <v>364.4</v>
      </c>
      <c r="I10" s="60">
        <f t="shared" si="2"/>
        <v>49984.1</v>
      </c>
      <c r="J10" s="59">
        <f>J11</f>
        <v>-63.6</v>
      </c>
      <c r="K10" s="60">
        <f t="shared" si="3"/>
        <v>49920.5</v>
      </c>
    </row>
    <row r="11" spans="1:11" ht="30" x14ac:dyDescent="0.3">
      <c r="A11" s="9" t="s">
        <v>551</v>
      </c>
      <c r="B11" s="62">
        <v>522</v>
      </c>
      <c r="C11" s="63" t="s">
        <v>60</v>
      </c>
      <c r="D11" s="63" t="s">
        <v>89</v>
      </c>
      <c r="E11" s="63" t="s">
        <v>91</v>
      </c>
      <c r="F11" s="63" t="s">
        <v>63</v>
      </c>
      <c r="G11" s="59">
        <f>G12+G15</f>
        <v>49619.7</v>
      </c>
      <c r="H11" s="59">
        <f>H12+H15</f>
        <v>364.4</v>
      </c>
      <c r="I11" s="60">
        <f t="shared" si="2"/>
        <v>49984.1</v>
      </c>
      <c r="J11" s="59">
        <f>J12+J15</f>
        <v>-63.6</v>
      </c>
      <c r="K11" s="60">
        <f t="shared" si="3"/>
        <v>49920.5</v>
      </c>
    </row>
    <row r="12" spans="1:11" ht="30" x14ac:dyDescent="0.3">
      <c r="A12" s="9" t="s">
        <v>99</v>
      </c>
      <c r="B12" s="62">
        <v>522</v>
      </c>
      <c r="C12" s="63" t="s">
        <v>60</v>
      </c>
      <c r="D12" s="63" t="s">
        <v>89</v>
      </c>
      <c r="E12" s="63" t="s">
        <v>92</v>
      </c>
      <c r="F12" s="63" t="s">
        <v>63</v>
      </c>
      <c r="G12" s="59">
        <f t="shared" ref="G12:J13" si="4">G13</f>
        <v>40416.400000000001</v>
      </c>
      <c r="H12" s="59">
        <f t="shared" si="4"/>
        <v>0</v>
      </c>
      <c r="I12" s="60">
        <f t="shared" si="2"/>
        <v>40416.400000000001</v>
      </c>
      <c r="J12" s="59">
        <f t="shared" si="4"/>
        <v>0</v>
      </c>
      <c r="K12" s="60">
        <f>I12+J12</f>
        <v>40416.400000000001</v>
      </c>
    </row>
    <row r="13" spans="1:11" ht="79.5" customHeight="1" x14ac:dyDescent="0.3">
      <c r="A13" s="9" t="s">
        <v>72</v>
      </c>
      <c r="B13" s="62">
        <v>522</v>
      </c>
      <c r="C13" s="63" t="s">
        <v>60</v>
      </c>
      <c r="D13" s="63" t="s">
        <v>89</v>
      </c>
      <c r="E13" s="63" t="s">
        <v>92</v>
      </c>
      <c r="F13" s="63">
        <v>100</v>
      </c>
      <c r="G13" s="59">
        <f t="shared" si="4"/>
        <v>40416.400000000001</v>
      </c>
      <c r="H13" s="59">
        <f t="shared" si="4"/>
        <v>0</v>
      </c>
      <c r="I13" s="60">
        <f t="shared" si="2"/>
        <v>40416.400000000001</v>
      </c>
      <c r="J13" s="59">
        <f t="shared" si="4"/>
        <v>0</v>
      </c>
      <c r="K13" s="60">
        <f t="shared" si="3"/>
        <v>40416.400000000001</v>
      </c>
    </row>
    <row r="14" spans="1:11" ht="30" x14ac:dyDescent="0.3">
      <c r="A14" s="9" t="s">
        <v>73</v>
      </c>
      <c r="B14" s="62">
        <v>522</v>
      </c>
      <c r="C14" s="63" t="s">
        <v>60</v>
      </c>
      <c r="D14" s="63" t="s">
        <v>89</v>
      </c>
      <c r="E14" s="63" t="s">
        <v>92</v>
      </c>
      <c r="F14" s="63">
        <v>120</v>
      </c>
      <c r="G14" s="59">
        <v>40416.400000000001</v>
      </c>
      <c r="H14" s="59"/>
      <c r="I14" s="60">
        <f t="shared" si="2"/>
        <v>40416.400000000001</v>
      </c>
      <c r="J14" s="59"/>
      <c r="K14" s="60">
        <f t="shared" si="3"/>
        <v>40416.400000000001</v>
      </c>
    </row>
    <row r="15" spans="1:11" ht="30" x14ac:dyDescent="0.3">
      <c r="A15" s="9" t="s">
        <v>74</v>
      </c>
      <c r="B15" s="62">
        <v>522</v>
      </c>
      <c r="C15" s="63" t="s">
        <v>60</v>
      </c>
      <c r="D15" s="63" t="s">
        <v>89</v>
      </c>
      <c r="E15" s="63" t="s">
        <v>93</v>
      </c>
      <c r="F15" s="63" t="s">
        <v>63</v>
      </c>
      <c r="G15" s="59">
        <f>G16+G18+G20</f>
        <v>9203.2999999999993</v>
      </c>
      <c r="H15" s="59">
        <f>H16+H18+H20</f>
        <v>364.4</v>
      </c>
      <c r="I15" s="60">
        <f t="shared" si="2"/>
        <v>9567.6999999999989</v>
      </c>
      <c r="J15" s="59">
        <f>J16+J18+J20</f>
        <v>-63.6</v>
      </c>
      <c r="K15" s="60">
        <f t="shared" si="3"/>
        <v>9504.0999999999985</v>
      </c>
    </row>
    <row r="16" spans="1:11" ht="77.25" customHeight="1" x14ac:dyDescent="0.3">
      <c r="A16" s="9" t="s">
        <v>72</v>
      </c>
      <c r="B16" s="62">
        <v>522</v>
      </c>
      <c r="C16" s="63" t="s">
        <v>60</v>
      </c>
      <c r="D16" s="63" t="s">
        <v>89</v>
      </c>
      <c r="E16" s="63" t="s">
        <v>93</v>
      </c>
      <c r="F16" s="63">
        <v>100</v>
      </c>
      <c r="G16" s="59">
        <f>G17</f>
        <v>120</v>
      </c>
      <c r="H16" s="59">
        <f>H17</f>
        <v>0</v>
      </c>
      <c r="I16" s="60">
        <f t="shared" si="2"/>
        <v>120</v>
      </c>
      <c r="J16" s="59">
        <f>J17</f>
        <v>0</v>
      </c>
      <c r="K16" s="60">
        <f t="shared" si="3"/>
        <v>120</v>
      </c>
    </row>
    <row r="17" spans="1:11" ht="30" x14ac:dyDescent="0.3">
      <c r="A17" s="9" t="s">
        <v>73</v>
      </c>
      <c r="B17" s="62">
        <v>522</v>
      </c>
      <c r="C17" s="63" t="s">
        <v>60</v>
      </c>
      <c r="D17" s="63" t="s">
        <v>89</v>
      </c>
      <c r="E17" s="63" t="s">
        <v>93</v>
      </c>
      <c r="F17" s="63">
        <v>120</v>
      </c>
      <c r="G17" s="59">
        <v>120</v>
      </c>
      <c r="H17" s="59"/>
      <c r="I17" s="60">
        <f t="shared" si="2"/>
        <v>120</v>
      </c>
      <c r="J17" s="59"/>
      <c r="K17" s="60">
        <f t="shared" si="3"/>
        <v>120</v>
      </c>
    </row>
    <row r="18" spans="1:11" ht="30" x14ac:dyDescent="0.3">
      <c r="A18" s="9" t="s">
        <v>84</v>
      </c>
      <c r="B18" s="62">
        <v>522</v>
      </c>
      <c r="C18" s="63" t="s">
        <v>60</v>
      </c>
      <c r="D18" s="63" t="s">
        <v>89</v>
      </c>
      <c r="E18" s="63" t="s">
        <v>93</v>
      </c>
      <c r="F18" s="63">
        <v>200</v>
      </c>
      <c r="G18" s="59">
        <f>G19</f>
        <v>8536</v>
      </c>
      <c r="H18" s="59">
        <f>H19</f>
        <v>0</v>
      </c>
      <c r="I18" s="60">
        <f t="shared" si="2"/>
        <v>8536</v>
      </c>
      <c r="J18" s="59">
        <f>J19</f>
        <v>-63.6</v>
      </c>
      <c r="K18" s="60">
        <f t="shared" si="3"/>
        <v>8472.4</v>
      </c>
    </row>
    <row r="19" spans="1:11" ht="45" x14ac:dyDescent="0.3">
      <c r="A19" s="9" t="s">
        <v>85</v>
      </c>
      <c r="B19" s="62">
        <v>522</v>
      </c>
      <c r="C19" s="63" t="s">
        <v>60</v>
      </c>
      <c r="D19" s="63" t="s">
        <v>89</v>
      </c>
      <c r="E19" s="63" t="s">
        <v>93</v>
      </c>
      <c r="F19" s="63">
        <v>240</v>
      </c>
      <c r="G19" s="59">
        <v>8536</v>
      </c>
      <c r="H19" s="59"/>
      <c r="I19" s="60">
        <f t="shared" si="2"/>
        <v>8536</v>
      </c>
      <c r="J19" s="59">
        <v>-63.6</v>
      </c>
      <c r="K19" s="60">
        <f t="shared" si="3"/>
        <v>8472.4</v>
      </c>
    </row>
    <row r="20" spans="1:11" x14ac:dyDescent="0.3">
      <c r="A20" s="9" t="s">
        <v>86</v>
      </c>
      <c r="B20" s="62">
        <v>522</v>
      </c>
      <c r="C20" s="63" t="s">
        <v>60</v>
      </c>
      <c r="D20" s="63" t="s">
        <v>89</v>
      </c>
      <c r="E20" s="63" t="s">
        <v>93</v>
      </c>
      <c r="F20" s="63">
        <v>800</v>
      </c>
      <c r="G20" s="59">
        <f>G21</f>
        <v>547.29999999999995</v>
      </c>
      <c r="H20" s="59">
        <f>H21</f>
        <v>364.4</v>
      </c>
      <c r="I20" s="60">
        <f t="shared" si="2"/>
        <v>911.69999999999993</v>
      </c>
      <c r="J20" s="59">
        <f>J21</f>
        <v>0</v>
      </c>
      <c r="K20" s="60">
        <f t="shared" si="3"/>
        <v>911.69999999999993</v>
      </c>
    </row>
    <row r="21" spans="1:11" x14ac:dyDescent="0.3">
      <c r="A21" s="9" t="s">
        <v>87</v>
      </c>
      <c r="B21" s="62">
        <v>522</v>
      </c>
      <c r="C21" s="63" t="s">
        <v>60</v>
      </c>
      <c r="D21" s="63" t="s">
        <v>89</v>
      </c>
      <c r="E21" s="63" t="s">
        <v>93</v>
      </c>
      <c r="F21" s="63">
        <v>850</v>
      </c>
      <c r="G21" s="59">
        <v>547.29999999999995</v>
      </c>
      <c r="H21" s="59">
        <v>364.4</v>
      </c>
      <c r="I21" s="60">
        <f t="shared" si="2"/>
        <v>911.69999999999993</v>
      </c>
      <c r="J21" s="59"/>
      <c r="K21" s="60">
        <f t="shared" si="3"/>
        <v>911.69999999999993</v>
      </c>
    </row>
    <row r="22" spans="1:11" x14ac:dyDescent="0.3">
      <c r="A22" s="9" t="s">
        <v>378</v>
      </c>
      <c r="B22" s="62">
        <v>522</v>
      </c>
      <c r="C22" s="63" t="s">
        <v>60</v>
      </c>
      <c r="D22" s="63" t="s">
        <v>207</v>
      </c>
      <c r="E22" s="63" t="s">
        <v>109</v>
      </c>
      <c r="F22" s="63" t="s">
        <v>63</v>
      </c>
      <c r="G22" s="59">
        <f>G26</f>
        <v>0</v>
      </c>
      <c r="H22" s="59">
        <f>H26</f>
        <v>0</v>
      </c>
      <c r="I22" s="60">
        <f t="shared" si="2"/>
        <v>0</v>
      </c>
      <c r="J22" s="59">
        <f>J26</f>
        <v>0</v>
      </c>
      <c r="K22" s="60">
        <f t="shared" si="3"/>
        <v>0</v>
      </c>
    </row>
    <row r="23" spans="1:11" x14ac:dyDescent="0.3">
      <c r="A23" s="9" t="s">
        <v>516</v>
      </c>
      <c r="B23" s="62">
        <v>522</v>
      </c>
      <c r="C23" s="63" t="s">
        <v>60</v>
      </c>
      <c r="D23" s="63" t="s">
        <v>207</v>
      </c>
      <c r="E23" s="58" t="s">
        <v>62</v>
      </c>
      <c r="F23" s="63" t="s">
        <v>63</v>
      </c>
      <c r="G23" s="59">
        <f t="shared" ref="G23:J27" si="5">G24</f>
        <v>0</v>
      </c>
      <c r="H23" s="59">
        <f t="shared" si="5"/>
        <v>0</v>
      </c>
      <c r="I23" s="60">
        <f t="shared" si="2"/>
        <v>0</v>
      </c>
      <c r="J23" s="59">
        <f t="shared" si="5"/>
        <v>0</v>
      </c>
      <c r="K23" s="60">
        <f t="shared" si="3"/>
        <v>0</v>
      </c>
    </row>
    <row r="24" spans="1:11" ht="30" x14ac:dyDescent="0.3">
      <c r="A24" s="9" t="s">
        <v>108</v>
      </c>
      <c r="B24" s="62">
        <v>522</v>
      </c>
      <c r="C24" s="63" t="s">
        <v>60</v>
      </c>
      <c r="D24" s="63" t="s">
        <v>207</v>
      </c>
      <c r="E24" s="58" t="s">
        <v>109</v>
      </c>
      <c r="F24" s="63" t="s">
        <v>63</v>
      </c>
      <c r="G24" s="59">
        <f t="shared" si="5"/>
        <v>0</v>
      </c>
      <c r="H24" s="59">
        <f t="shared" si="5"/>
        <v>0</v>
      </c>
      <c r="I24" s="60">
        <f t="shared" si="2"/>
        <v>0</v>
      </c>
      <c r="J24" s="59">
        <f t="shared" si="5"/>
        <v>0</v>
      </c>
      <c r="K24" s="60">
        <f t="shared" si="3"/>
        <v>0</v>
      </c>
    </row>
    <row r="25" spans="1:11" ht="30" x14ac:dyDescent="0.3">
      <c r="A25" s="9" t="s">
        <v>124</v>
      </c>
      <c r="B25" s="62">
        <v>522</v>
      </c>
      <c r="C25" s="63" t="s">
        <v>60</v>
      </c>
      <c r="D25" s="63" t="s">
        <v>207</v>
      </c>
      <c r="E25" s="58" t="s">
        <v>125</v>
      </c>
      <c r="F25" s="63" t="s">
        <v>63</v>
      </c>
      <c r="G25" s="59">
        <f t="shared" si="5"/>
        <v>0</v>
      </c>
      <c r="H25" s="59">
        <f t="shared" si="5"/>
        <v>0</v>
      </c>
      <c r="I25" s="60">
        <f t="shared" si="2"/>
        <v>0</v>
      </c>
      <c r="J25" s="59">
        <f t="shared" si="5"/>
        <v>0</v>
      </c>
      <c r="K25" s="60">
        <f t="shared" si="3"/>
        <v>0</v>
      </c>
    </row>
    <row r="26" spans="1:11" ht="90" x14ac:dyDescent="0.3">
      <c r="A26" s="9" t="s">
        <v>517</v>
      </c>
      <c r="B26" s="62" t="s">
        <v>483</v>
      </c>
      <c r="C26" s="63" t="s">
        <v>60</v>
      </c>
      <c r="D26" s="63" t="s">
        <v>207</v>
      </c>
      <c r="E26" s="58" t="s">
        <v>518</v>
      </c>
      <c r="F26" s="63" t="s">
        <v>63</v>
      </c>
      <c r="G26" s="59">
        <f t="shared" si="5"/>
        <v>0</v>
      </c>
      <c r="H26" s="59">
        <f t="shared" si="5"/>
        <v>0</v>
      </c>
      <c r="I26" s="60">
        <f t="shared" si="2"/>
        <v>0</v>
      </c>
      <c r="J26" s="59">
        <f t="shared" si="5"/>
        <v>0</v>
      </c>
      <c r="K26" s="60">
        <f t="shared" si="3"/>
        <v>0</v>
      </c>
    </row>
    <row r="27" spans="1:11" ht="30" x14ac:dyDescent="0.3">
      <c r="A27" s="9" t="s">
        <v>84</v>
      </c>
      <c r="B27" s="62">
        <v>522</v>
      </c>
      <c r="C27" s="63" t="s">
        <v>60</v>
      </c>
      <c r="D27" s="63" t="s">
        <v>207</v>
      </c>
      <c r="E27" s="58" t="s">
        <v>518</v>
      </c>
      <c r="F27" s="63" t="s">
        <v>468</v>
      </c>
      <c r="G27" s="59">
        <f t="shared" si="5"/>
        <v>0</v>
      </c>
      <c r="H27" s="59">
        <f t="shared" si="5"/>
        <v>0</v>
      </c>
      <c r="I27" s="60">
        <f t="shared" si="2"/>
        <v>0</v>
      </c>
      <c r="J27" s="59">
        <f t="shared" si="5"/>
        <v>0</v>
      </c>
      <c r="K27" s="60">
        <f t="shared" si="3"/>
        <v>0</v>
      </c>
    </row>
    <row r="28" spans="1:11" ht="45" x14ac:dyDescent="0.3">
      <c r="A28" s="9" t="s">
        <v>85</v>
      </c>
      <c r="B28" s="62">
        <v>522</v>
      </c>
      <c r="C28" s="63" t="s">
        <v>60</v>
      </c>
      <c r="D28" s="63" t="s">
        <v>207</v>
      </c>
      <c r="E28" s="58" t="s">
        <v>518</v>
      </c>
      <c r="F28" s="63" t="s">
        <v>464</v>
      </c>
      <c r="G28" s="59"/>
      <c r="H28" s="59"/>
      <c r="I28" s="60">
        <f t="shared" si="2"/>
        <v>0</v>
      </c>
      <c r="J28" s="59"/>
      <c r="K28" s="60">
        <f t="shared" si="3"/>
        <v>0</v>
      </c>
    </row>
    <row r="29" spans="1:11" ht="30" x14ac:dyDescent="0.3">
      <c r="A29" s="9" t="s">
        <v>106</v>
      </c>
      <c r="B29" s="62">
        <v>522</v>
      </c>
      <c r="C29" s="63" t="s">
        <v>60</v>
      </c>
      <c r="D29" s="63" t="s">
        <v>107</v>
      </c>
      <c r="E29" s="63" t="s">
        <v>62</v>
      </c>
      <c r="F29" s="63" t="s">
        <v>63</v>
      </c>
      <c r="G29" s="59">
        <f t="shared" ref="G29:J33" si="6">G30</f>
        <v>330.5</v>
      </c>
      <c r="H29" s="59">
        <f t="shared" si="6"/>
        <v>0</v>
      </c>
      <c r="I29" s="60">
        <f t="shared" si="2"/>
        <v>330.5</v>
      </c>
      <c r="J29" s="59">
        <f t="shared" si="6"/>
        <v>0</v>
      </c>
      <c r="K29" s="60">
        <f t="shared" si="3"/>
        <v>330.5</v>
      </c>
    </row>
    <row r="30" spans="1:11" x14ac:dyDescent="0.3">
      <c r="A30" s="9" t="s">
        <v>378</v>
      </c>
      <c r="B30" s="62">
        <v>522</v>
      </c>
      <c r="C30" s="63" t="s">
        <v>60</v>
      </c>
      <c r="D30" s="63" t="s">
        <v>107</v>
      </c>
      <c r="E30" s="63" t="s">
        <v>109</v>
      </c>
      <c r="F30" s="63" t="s">
        <v>63</v>
      </c>
      <c r="G30" s="59">
        <f t="shared" si="6"/>
        <v>330.5</v>
      </c>
      <c r="H30" s="59">
        <f t="shared" si="6"/>
        <v>0</v>
      </c>
      <c r="I30" s="60">
        <f t="shared" si="2"/>
        <v>330.5</v>
      </c>
      <c r="J30" s="59">
        <f t="shared" si="6"/>
        <v>0</v>
      </c>
      <c r="K30" s="60">
        <f t="shared" si="3"/>
        <v>330.5</v>
      </c>
    </row>
    <row r="31" spans="1:11" x14ac:dyDescent="0.3">
      <c r="A31" s="9" t="s">
        <v>110</v>
      </c>
      <c r="B31" s="62">
        <v>522</v>
      </c>
      <c r="C31" s="63" t="s">
        <v>60</v>
      </c>
      <c r="D31" s="63" t="s">
        <v>107</v>
      </c>
      <c r="E31" s="63" t="s">
        <v>111</v>
      </c>
      <c r="F31" s="63" t="s">
        <v>63</v>
      </c>
      <c r="G31" s="59">
        <f t="shared" si="6"/>
        <v>330.5</v>
      </c>
      <c r="H31" s="59">
        <f t="shared" si="6"/>
        <v>0</v>
      </c>
      <c r="I31" s="60">
        <f t="shared" si="2"/>
        <v>330.5</v>
      </c>
      <c r="J31" s="59">
        <f t="shared" si="6"/>
        <v>0</v>
      </c>
      <c r="K31" s="60">
        <f t="shared" si="3"/>
        <v>330.5</v>
      </c>
    </row>
    <row r="32" spans="1:11" ht="45" x14ac:dyDescent="0.3">
      <c r="A32" s="9" t="s">
        <v>549</v>
      </c>
      <c r="B32" s="62">
        <v>522</v>
      </c>
      <c r="C32" s="63" t="s">
        <v>60</v>
      </c>
      <c r="D32" s="63" t="s">
        <v>107</v>
      </c>
      <c r="E32" s="63" t="s">
        <v>112</v>
      </c>
      <c r="F32" s="63" t="s">
        <v>63</v>
      </c>
      <c r="G32" s="59">
        <f t="shared" si="6"/>
        <v>330.5</v>
      </c>
      <c r="H32" s="59">
        <f t="shared" si="6"/>
        <v>0</v>
      </c>
      <c r="I32" s="60">
        <f t="shared" si="2"/>
        <v>330.5</v>
      </c>
      <c r="J32" s="59">
        <f t="shared" si="6"/>
        <v>0</v>
      </c>
      <c r="K32" s="60">
        <f t="shared" si="3"/>
        <v>330.5</v>
      </c>
    </row>
    <row r="33" spans="1:11" ht="30" x14ac:dyDescent="0.3">
      <c r="A33" s="9" t="s">
        <v>84</v>
      </c>
      <c r="B33" s="62">
        <v>522</v>
      </c>
      <c r="C33" s="63" t="s">
        <v>60</v>
      </c>
      <c r="D33" s="63" t="s">
        <v>107</v>
      </c>
      <c r="E33" s="63" t="s">
        <v>112</v>
      </c>
      <c r="F33" s="63">
        <v>200</v>
      </c>
      <c r="G33" s="59">
        <f t="shared" si="6"/>
        <v>330.5</v>
      </c>
      <c r="H33" s="59">
        <f t="shared" si="6"/>
        <v>0</v>
      </c>
      <c r="I33" s="60">
        <f t="shared" si="2"/>
        <v>330.5</v>
      </c>
      <c r="J33" s="59">
        <f t="shared" si="6"/>
        <v>0</v>
      </c>
      <c r="K33" s="60">
        <f t="shared" si="3"/>
        <v>330.5</v>
      </c>
    </row>
    <row r="34" spans="1:11" ht="45" x14ac:dyDescent="0.3">
      <c r="A34" s="9" t="s">
        <v>85</v>
      </c>
      <c r="B34" s="62">
        <v>522</v>
      </c>
      <c r="C34" s="63" t="s">
        <v>60</v>
      </c>
      <c r="D34" s="63" t="s">
        <v>107</v>
      </c>
      <c r="E34" s="63" t="s">
        <v>112</v>
      </c>
      <c r="F34" s="63">
        <v>240</v>
      </c>
      <c r="G34" s="59">
        <v>330.5</v>
      </c>
      <c r="H34" s="59"/>
      <c r="I34" s="60">
        <f t="shared" si="2"/>
        <v>330.5</v>
      </c>
      <c r="J34" s="59"/>
      <c r="K34" s="60">
        <f t="shared" si="3"/>
        <v>330.5</v>
      </c>
    </row>
    <row r="35" spans="1:11" x14ac:dyDescent="0.3">
      <c r="A35" s="9" t="s">
        <v>113</v>
      </c>
      <c r="B35" s="62">
        <v>522</v>
      </c>
      <c r="C35" s="63" t="s">
        <v>60</v>
      </c>
      <c r="D35" s="63" t="s">
        <v>329</v>
      </c>
      <c r="E35" s="63" t="s">
        <v>62</v>
      </c>
      <c r="F35" s="63" t="s">
        <v>63</v>
      </c>
      <c r="G35" s="59">
        <f>G36</f>
        <v>1000</v>
      </c>
      <c r="H35" s="59">
        <f t="shared" ref="G35:J38" si="7">H36</f>
        <v>0</v>
      </c>
      <c r="I35" s="60">
        <f t="shared" si="2"/>
        <v>1000</v>
      </c>
      <c r="J35" s="59">
        <f t="shared" si="7"/>
        <v>0</v>
      </c>
      <c r="K35" s="60">
        <f t="shared" si="3"/>
        <v>1000</v>
      </c>
    </row>
    <row r="36" spans="1:11" x14ac:dyDescent="0.3">
      <c r="A36" s="9" t="s">
        <v>378</v>
      </c>
      <c r="B36" s="62">
        <v>522</v>
      </c>
      <c r="C36" s="63" t="s">
        <v>60</v>
      </c>
      <c r="D36" s="63">
        <v>11</v>
      </c>
      <c r="E36" s="63" t="s">
        <v>109</v>
      </c>
      <c r="F36" s="63" t="s">
        <v>63</v>
      </c>
      <c r="G36" s="59">
        <f t="shared" si="7"/>
        <v>1000</v>
      </c>
      <c r="H36" s="59">
        <f t="shared" si="7"/>
        <v>0</v>
      </c>
      <c r="I36" s="60">
        <f t="shared" si="2"/>
        <v>1000</v>
      </c>
      <c r="J36" s="59">
        <f t="shared" si="7"/>
        <v>0</v>
      </c>
      <c r="K36" s="60">
        <f t="shared" si="3"/>
        <v>1000</v>
      </c>
    </row>
    <row r="37" spans="1:11" x14ac:dyDescent="0.3">
      <c r="A37" s="9" t="s">
        <v>379</v>
      </c>
      <c r="B37" s="62">
        <v>522</v>
      </c>
      <c r="C37" s="63" t="s">
        <v>60</v>
      </c>
      <c r="D37" s="63">
        <v>11</v>
      </c>
      <c r="E37" s="63" t="s">
        <v>115</v>
      </c>
      <c r="F37" s="63" t="s">
        <v>63</v>
      </c>
      <c r="G37" s="59">
        <f t="shared" si="7"/>
        <v>1000</v>
      </c>
      <c r="H37" s="59">
        <f t="shared" si="7"/>
        <v>0</v>
      </c>
      <c r="I37" s="60">
        <f t="shared" si="2"/>
        <v>1000</v>
      </c>
      <c r="J37" s="59">
        <f t="shared" si="7"/>
        <v>0</v>
      </c>
      <c r="K37" s="60">
        <f t="shared" si="3"/>
        <v>1000</v>
      </c>
    </row>
    <row r="38" spans="1:11" x14ac:dyDescent="0.3">
      <c r="A38" s="9" t="s">
        <v>86</v>
      </c>
      <c r="B38" s="62">
        <v>522</v>
      </c>
      <c r="C38" s="63" t="s">
        <v>60</v>
      </c>
      <c r="D38" s="63">
        <v>11</v>
      </c>
      <c r="E38" s="63" t="s">
        <v>115</v>
      </c>
      <c r="F38" s="63">
        <v>800</v>
      </c>
      <c r="G38" s="59">
        <f t="shared" si="7"/>
        <v>1000</v>
      </c>
      <c r="H38" s="59">
        <f t="shared" si="7"/>
        <v>0</v>
      </c>
      <c r="I38" s="60">
        <f t="shared" si="2"/>
        <v>1000</v>
      </c>
      <c r="J38" s="59">
        <f t="shared" si="7"/>
        <v>0</v>
      </c>
      <c r="K38" s="60">
        <f t="shared" si="3"/>
        <v>1000</v>
      </c>
    </row>
    <row r="39" spans="1:11" x14ac:dyDescent="0.3">
      <c r="A39" s="9" t="s">
        <v>116</v>
      </c>
      <c r="B39" s="62">
        <v>522</v>
      </c>
      <c r="C39" s="63" t="s">
        <v>60</v>
      </c>
      <c r="D39" s="63">
        <v>11</v>
      </c>
      <c r="E39" s="63" t="s">
        <v>115</v>
      </c>
      <c r="F39" s="63">
        <v>870</v>
      </c>
      <c r="G39" s="59">
        <v>1000</v>
      </c>
      <c r="H39" s="59"/>
      <c r="I39" s="60">
        <f t="shared" si="2"/>
        <v>1000</v>
      </c>
      <c r="J39" s="59"/>
      <c r="K39" s="60">
        <f t="shared" si="3"/>
        <v>1000</v>
      </c>
    </row>
    <row r="40" spans="1:11" x14ac:dyDescent="0.3">
      <c r="A40" s="9" t="s">
        <v>117</v>
      </c>
      <c r="B40" s="62">
        <v>522</v>
      </c>
      <c r="C40" s="63" t="s">
        <v>60</v>
      </c>
      <c r="D40" s="63">
        <v>13</v>
      </c>
      <c r="E40" s="63" t="s">
        <v>62</v>
      </c>
      <c r="F40" s="63" t="s">
        <v>63</v>
      </c>
      <c r="G40" s="59">
        <f>G74+G63+G41+G64+G73+G54</f>
        <v>8358.5</v>
      </c>
      <c r="H40" s="59">
        <f>H74+H63+H41+H64+H73+H54</f>
        <v>4014.1</v>
      </c>
      <c r="I40" s="60">
        <f t="shared" si="2"/>
        <v>12372.6</v>
      </c>
      <c r="J40" s="59">
        <f>J74+J63+J41+J64+J73+J54</f>
        <v>63.6</v>
      </c>
      <c r="K40" s="60">
        <f t="shared" si="3"/>
        <v>12436.2</v>
      </c>
    </row>
    <row r="41" spans="1:11" ht="48.75" customHeight="1" x14ac:dyDescent="0.3">
      <c r="A41" s="9" t="s">
        <v>806</v>
      </c>
      <c r="B41" s="62">
        <v>522</v>
      </c>
      <c r="C41" s="63" t="s">
        <v>60</v>
      </c>
      <c r="D41" s="63" t="s">
        <v>131</v>
      </c>
      <c r="E41" s="63" t="s">
        <v>118</v>
      </c>
      <c r="F41" s="63" t="s">
        <v>63</v>
      </c>
      <c r="G41" s="59">
        <f>G42+G47</f>
        <v>950</v>
      </c>
      <c r="H41" s="59">
        <f>H42+H47</f>
        <v>0</v>
      </c>
      <c r="I41" s="60">
        <f t="shared" si="2"/>
        <v>950</v>
      </c>
      <c r="J41" s="59">
        <f>J42+J47</f>
        <v>0</v>
      </c>
      <c r="K41" s="60">
        <f t="shared" si="3"/>
        <v>950</v>
      </c>
    </row>
    <row r="42" spans="1:11" ht="47.25" customHeight="1" x14ac:dyDescent="0.3">
      <c r="A42" s="9" t="s">
        <v>803</v>
      </c>
      <c r="B42" s="62" t="s">
        <v>483</v>
      </c>
      <c r="C42" s="63" t="s">
        <v>60</v>
      </c>
      <c r="D42" s="63" t="s">
        <v>131</v>
      </c>
      <c r="E42" s="63" t="s">
        <v>119</v>
      </c>
      <c r="F42" s="63" t="s">
        <v>63</v>
      </c>
      <c r="G42" s="59">
        <f>G43</f>
        <v>550</v>
      </c>
      <c r="H42" s="59">
        <f>H43</f>
        <v>0</v>
      </c>
      <c r="I42" s="60">
        <f t="shared" si="2"/>
        <v>550</v>
      </c>
      <c r="J42" s="59">
        <f>J43</f>
        <v>0</v>
      </c>
      <c r="K42" s="60">
        <f t="shared" si="3"/>
        <v>550</v>
      </c>
    </row>
    <row r="43" spans="1:11" ht="61.5" customHeight="1" x14ac:dyDescent="0.3">
      <c r="A43" s="9" t="s">
        <v>804</v>
      </c>
      <c r="B43" s="62">
        <v>522</v>
      </c>
      <c r="C43" s="63" t="s">
        <v>60</v>
      </c>
      <c r="D43" s="63" t="s">
        <v>131</v>
      </c>
      <c r="E43" s="63" t="s">
        <v>120</v>
      </c>
      <c r="F43" s="63" t="s">
        <v>63</v>
      </c>
      <c r="G43" s="59">
        <f>G44</f>
        <v>550</v>
      </c>
      <c r="H43" s="59">
        <f>H44</f>
        <v>0</v>
      </c>
      <c r="I43" s="60">
        <f t="shared" si="2"/>
        <v>550</v>
      </c>
      <c r="J43" s="59">
        <f>J44</f>
        <v>0</v>
      </c>
      <c r="K43" s="60">
        <f t="shared" si="3"/>
        <v>550</v>
      </c>
    </row>
    <row r="44" spans="1:11" ht="75" x14ac:dyDescent="0.3">
      <c r="A44" s="9" t="s">
        <v>705</v>
      </c>
      <c r="B44" s="62">
        <v>522</v>
      </c>
      <c r="C44" s="63" t="s">
        <v>60</v>
      </c>
      <c r="D44" s="63" t="s">
        <v>131</v>
      </c>
      <c r="E44" s="63" t="s">
        <v>463</v>
      </c>
      <c r="F44" s="63" t="s">
        <v>63</v>
      </c>
      <c r="G44" s="59">
        <f t="shared" ref="G44:J45" si="8">G45</f>
        <v>550</v>
      </c>
      <c r="H44" s="59">
        <f t="shared" si="8"/>
        <v>0</v>
      </c>
      <c r="I44" s="60">
        <f t="shared" si="2"/>
        <v>550</v>
      </c>
      <c r="J44" s="59">
        <f t="shared" si="8"/>
        <v>0</v>
      </c>
      <c r="K44" s="60">
        <f t="shared" si="3"/>
        <v>550</v>
      </c>
    </row>
    <row r="45" spans="1:11" ht="30" x14ac:dyDescent="0.3">
      <c r="A45" s="9" t="s">
        <v>84</v>
      </c>
      <c r="B45" s="62">
        <v>522</v>
      </c>
      <c r="C45" s="63" t="s">
        <v>60</v>
      </c>
      <c r="D45" s="63" t="s">
        <v>131</v>
      </c>
      <c r="E45" s="63" t="s">
        <v>463</v>
      </c>
      <c r="F45" s="63" t="s">
        <v>468</v>
      </c>
      <c r="G45" s="59">
        <f t="shared" si="8"/>
        <v>550</v>
      </c>
      <c r="H45" s="59">
        <f t="shared" si="8"/>
        <v>0</v>
      </c>
      <c r="I45" s="60">
        <f t="shared" si="2"/>
        <v>550</v>
      </c>
      <c r="J45" s="59">
        <f t="shared" si="8"/>
        <v>0</v>
      </c>
      <c r="K45" s="60">
        <f t="shared" si="3"/>
        <v>550</v>
      </c>
    </row>
    <row r="46" spans="1:11" ht="45" x14ac:dyDescent="0.3">
      <c r="A46" s="9" t="s">
        <v>85</v>
      </c>
      <c r="B46" s="62">
        <v>522</v>
      </c>
      <c r="C46" s="63" t="s">
        <v>60</v>
      </c>
      <c r="D46" s="63" t="s">
        <v>131</v>
      </c>
      <c r="E46" s="63" t="s">
        <v>463</v>
      </c>
      <c r="F46" s="63" t="s">
        <v>464</v>
      </c>
      <c r="G46" s="59">
        <v>550</v>
      </c>
      <c r="H46" s="59"/>
      <c r="I46" s="60">
        <f t="shared" si="2"/>
        <v>550</v>
      </c>
      <c r="J46" s="59"/>
      <c r="K46" s="60">
        <f t="shared" si="3"/>
        <v>550</v>
      </c>
    </row>
    <row r="47" spans="1:11" ht="45" x14ac:dyDescent="0.3">
      <c r="A47" s="71" t="s">
        <v>626</v>
      </c>
      <c r="B47" s="62">
        <v>522</v>
      </c>
      <c r="C47" s="63" t="s">
        <v>60</v>
      </c>
      <c r="D47" s="63" t="s">
        <v>131</v>
      </c>
      <c r="E47" s="63" t="s">
        <v>628</v>
      </c>
      <c r="F47" s="63" t="s">
        <v>63</v>
      </c>
      <c r="G47" s="59">
        <f t="shared" ref="G47:J48" si="9">G48</f>
        <v>400</v>
      </c>
      <c r="H47" s="59">
        <f t="shared" si="9"/>
        <v>0</v>
      </c>
      <c r="I47" s="60">
        <f t="shared" si="2"/>
        <v>400</v>
      </c>
      <c r="J47" s="59">
        <f t="shared" si="9"/>
        <v>0</v>
      </c>
      <c r="K47" s="60">
        <f t="shared" si="3"/>
        <v>400</v>
      </c>
    </row>
    <row r="48" spans="1:11" ht="75" x14ac:dyDescent="0.3">
      <c r="A48" s="71" t="s">
        <v>805</v>
      </c>
      <c r="B48" s="62">
        <v>522</v>
      </c>
      <c r="C48" s="63" t="s">
        <v>60</v>
      </c>
      <c r="D48" s="63" t="s">
        <v>131</v>
      </c>
      <c r="E48" s="63" t="s">
        <v>629</v>
      </c>
      <c r="F48" s="63" t="s">
        <v>63</v>
      </c>
      <c r="G48" s="59">
        <f t="shared" si="9"/>
        <v>400</v>
      </c>
      <c r="H48" s="59">
        <f t="shared" si="9"/>
        <v>0</v>
      </c>
      <c r="I48" s="60">
        <f t="shared" si="2"/>
        <v>400</v>
      </c>
      <c r="J48" s="59">
        <f t="shared" si="9"/>
        <v>0</v>
      </c>
      <c r="K48" s="60">
        <f t="shared" si="3"/>
        <v>400</v>
      </c>
    </row>
    <row r="49" spans="1:11" ht="63" customHeight="1" x14ac:dyDescent="0.3">
      <c r="A49" s="71" t="s">
        <v>706</v>
      </c>
      <c r="B49" s="62">
        <v>522</v>
      </c>
      <c r="C49" s="63" t="s">
        <v>60</v>
      </c>
      <c r="D49" s="63" t="s">
        <v>131</v>
      </c>
      <c r="E49" s="63" t="s">
        <v>630</v>
      </c>
      <c r="F49" s="63" t="s">
        <v>63</v>
      </c>
      <c r="G49" s="59">
        <f>G50+G52</f>
        <v>400</v>
      </c>
      <c r="H49" s="59">
        <f>H50+H52</f>
        <v>0</v>
      </c>
      <c r="I49" s="60">
        <f t="shared" si="2"/>
        <v>400</v>
      </c>
      <c r="J49" s="59">
        <f>J50+J52</f>
        <v>0</v>
      </c>
      <c r="K49" s="60">
        <f t="shared" si="3"/>
        <v>400</v>
      </c>
    </row>
    <row r="50" spans="1:11" ht="30" x14ac:dyDescent="0.3">
      <c r="A50" s="9" t="s">
        <v>84</v>
      </c>
      <c r="B50" s="62">
        <v>522</v>
      </c>
      <c r="C50" s="63" t="s">
        <v>60</v>
      </c>
      <c r="D50" s="63" t="s">
        <v>131</v>
      </c>
      <c r="E50" s="63" t="s">
        <v>630</v>
      </c>
      <c r="F50" s="63" t="s">
        <v>468</v>
      </c>
      <c r="G50" s="59">
        <f>G51</f>
        <v>390</v>
      </c>
      <c r="H50" s="59">
        <f>H51</f>
        <v>0</v>
      </c>
      <c r="I50" s="60">
        <f t="shared" si="2"/>
        <v>390</v>
      </c>
      <c r="J50" s="59">
        <f>J51</f>
        <v>0</v>
      </c>
      <c r="K50" s="60">
        <f t="shared" si="3"/>
        <v>390</v>
      </c>
    </row>
    <row r="51" spans="1:11" ht="45" x14ac:dyDescent="0.3">
      <c r="A51" s="9" t="s">
        <v>85</v>
      </c>
      <c r="B51" s="62">
        <v>522</v>
      </c>
      <c r="C51" s="63" t="s">
        <v>60</v>
      </c>
      <c r="D51" s="63" t="s">
        <v>131</v>
      </c>
      <c r="E51" s="63" t="s">
        <v>630</v>
      </c>
      <c r="F51" s="63" t="s">
        <v>464</v>
      </c>
      <c r="G51" s="59">
        <v>390</v>
      </c>
      <c r="H51" s="59"/>
      <c r="I51" s="60">
        <f t="shared" si="2"/>
        <v>390</v>
      </c>
      <c r="J51" s="59"/>
      <c r="K51" s="60">
        <f t="shared" si="3"/>
        <v>390</v>
      </c>
    </row>
    <row r="52" spans="1:11" x14ac:dyDescent="0.3">
      <c r="A52" s="72" t="s">
        <v>86</v>
      </c>
      <c r="B52" s="62">
        <v>522</v>
      </c>
      <c r="C52" s="63" t="s">
        <v>60</v>
      </c>
      <c r="D52" s="63" t="s">
        <v>131</v>
      </c>
      <c r="E52" s="63" t="s">
        <v>630</v>
      </c>
      <c r="F52" s="63" t="s">
        <v>472</v>
      </c>
      <c r="G52" s="59">
        <f>G53</f>
        <v>10</v>
      </c>
      <c r="H52" s="59">
        <f>H53</f>
        <v>0</v>
      </c>
      <c r="I52" s="60">
        <f t="shared" si="2"/>
        <v>10</v>
      </c>
      <c r="J52" s="59">
        <f>J53</f>
        <v>0</v>
      </c>
      <c r="K52" s="60">
        <f t="shared" si="3"/>
        <v>10</v>
      </c>
    </row>
    <row r="53" spans="1:11" x14ac:dyDescent="0.3">
      <c r="A53" s="9" t="s">
        <v>87</v>
      </c>
      <c r="B53" s="62">
        <v>522</v>
      </c>
      <c r="C53" s="63" t="s">
        <v>60</v>
      </c>
      <c r="D53" s="63" t="s">
        <v>131</v>
      </c>
      <c r="E53" s="63" t="s">
        <v>630</v>
      </c>
      <c r="F53" s="63" t="s">
        <v>494</v>
      </c>
      <c r="G53" s="59">
        <v>10</v>
      </c>
      <c r="H53" s="59"/>
      <c r="I53" s="60">
        <f t="shared" si="2"/>
        <v>10</v>
      </c>
      <c r="J53" s="59"/>
      <c r="K53" s="60">
        <f t="shared" si="3"/>
        <v>10</v>
      </c>
    </row>
    <row r="54" spans="1:11" x14ac:dyDescent="0.3">
      <c r="A54" s="161" t="s">
        <v>685</v>
      </c>
      <c r="B54" s="62">
        <v>522</v>
      </c>
      <c r="C54" s="63" t="s">
        <v>60</v>
      </c>
      <c r="D54" s="63" t="s">
        <v>131</v>
      </c>
      <c r="E54" s="19" t="s">
        <v>565</v>
      </c>
      <c r="F54" s="63" t="s">
        <v>63</v>
      </c>
      <c r="G54" s="59">
        <f t="shared" ref="G54:J57" si="10">G55</f>
        <v>0</v>
      </c>
      <c r="H54" s="59">
        <f t="shared" si="10"/>
        <v>0</v>
      </c>
      <c r="I54" s="60">
        <f t="shared" si="2"/>
        <v>0</v>
      </c>
      <c r="J54" s="59">
        <f t="shared" si="10"/>
        <v>0</v>
      </c>
      <c r="K54" s="60">
        <f t="shared" si="3"/>
        <v>0</v>
      </c>
    </row>
    <row r="55" spans="1:11" ht="63" customHeight="1" x14ac:dyDescent="0.3">
      <c r="A55" s="161" t="s">
        <v>479</v>
      </c>
      <c r="B55" s="62" t="s">
        <v>483</v>
      </c>
      <c r="C55" s="63" t="s">
        <v>60</v>
      </c>
      <c r="D55" s="63" t="s">
        <v>131</v>
      </c>
      <c r="E55" s="19" t="s">
        <v>565</v>
      </c>
      <c r="F55" s="63" t="s">
        <v>63</v>
      </c>
      <c r="G55" s="59">
        <f t="shared" si="10"/>
        <v>0</v>
      </c>
      <c r="H55" s="59">
        <f t="shared" si="10"/>
        <v>0</v>
      </c>
      <c r="I55" s="60">
        <f t="shared" si="2"/>
        <v>0</v>
      </c>
      <c r="J55" s="59">
        <f t="shared" si="10"/>
        <v>0</v>
      </c>
      <c r="K55" s="60">
        <f t="shared" si="3"/>
        <v>0</v>
      </c>
    </row>
    <row r="56" spans="1:11" ht="45" x14ac:dyDescent="0.3">
      <c r="A56" s="10" t="s">
        <v>686</v>
      </c>
      <c r="B56" s="62" t="s">
        <v>483</v>
      </c>
      <c r="C56" s="63" t="s">
        <v>60</v>
      </c>
      <c r="D56" s="63" t="s">
        <v>131</v>
      </c>
      <c r="E56" s="19" t="s">
        <v>565</v>
      </c>
      <c r="F56" s="63" t="s">
        <v>63</v>
      </c>
      <c r="G56" s="59">
        <f t="shared" si="10"/>
        <v>0</v>
      </c>
      <c r="H56" s="59">
        <f t="shared" si="10"/>
        <v>0</v>
      </c>
      <c r="I56" s="60">
        <f t="shared" si="2"/>
        <v>0</v>
      </c>
      <c r="J56" s="59">
        <f t="shared" si="10"/>
        <v>0</v>
      </c>
      <c r="K56" s="60">
        <f t="shared" si="3"/>
        <v>0</v>
      </c>
    </row>
    <row r="57" spans="1:11" ht="30" x14ac:dyDescent="0.3">
      <c r="A57" s="9" t="s">
        <v>84</v>
      </c>
      <c r="B57" s="62" t="s">
        <v>483</v>
      </c>
      <c r="C57" s="63" t="s">
        <v>60</v>
      </c>
      <c r="D57" s="63" t="s">
        <v>131</v>
      </c>
      <c r="E57" s="19" t="s">
        <v>565</v>
      </c>
      <c r="F57" s="63">
        <v>200</v>
      </c>
      <c r="G57" s="59">
        <f t="shared" si="10"/>
        <v>0</v>
      </c>
      <c r="H57" s="59">
        <f t="shared" si="10"/>
        <v>0</v>
      </c>
      <c r="I57" s="60">
        <f t="shared" si="2"/>
        <v>0</v>
      </c>
      <c r="J57" s="59">
        <f t="shared" si="10"/>
        <v>0</v>
      </c>
      <c r="K57" s="60">
        <f t="shared" si="3"/>
        <v>0</v>
      </c>
    </row>
    <row r="58" spans="1:11" ht="45" x14ac:dyDescent="0.3">
      <c r="A58" s="71" t="s">
        <v>85</v>
      </c>
      <c r="B58" s="62" t="s">
        <v>483</v>
      </c>
      <c r="C58" s="63" t="s">
        <v>60</v>
      </c>
      <c r="D58" s="63" t="s">
        <v>131</v>
      </c>
      <c r="E58" s="19" t="s">
        <v>565</v>
      </c>
      <c r="F58" s="63">
        <v>240</v>
      </c>
      <c r="G58" s="59"/>
      <c r="H58" s="59"/>
      <c r="I58" s="60">
        <f t="shared" si="2"/>
        <v>0</v>
      </c>
      <c r="J58" s="59"/>
      <c r="K58" s="60">
        <f t="shared" si="3"/>
        <v>0</v>
      </c>
    </row>
    <row r="59" spans="1:11" ht="92.25" customHeight="1" x14ac:dyDescent="0.3">
      <c r="A59" s="9" t="s">
        <v>703</v>
      </c>
      <c r="B59" s="62">
        <v>522</v>
      </c>
      <c r="C59" s="63" t="s">
        <v>60</v>
      </c>
      <c r="D59" s="63" t="s">
        <v>131</v>
      </c>
      <c r="E59" s="58" t="s">
        <v>519</v>
      </c>
      <c r="F59" s="63" t="s">
        <v>63</v>
      </c>
      <c r="G59" s="60">
        <f t="shared" ref="G59:J62" si="11">G60</f>
        <v>3500</v>
      </c>
      <c r="H59" s="60">
        <f t="shared" si="11"/>
        <v>0</v>
      </c>
      <c r="I59" s="60">
        <f t="shared" si="2"/>
        <v>3500</v>
      </c>
      <c r="J59" s="60">
        <f t="shared" si="11"/>
        <v>0</v>
      </c>
      <c r="K59" s="60">
        <f t="shared" si="3"/>
        <v>3500</v>
      </c>
    </row>
    <row r="60" spans="1:11" ht="60" x14ac:dyDescent="0.3">
      <c r="A60" s="9" t="s">
        <v>707</v>
      </c>
      <c r="B60" s="62">
        <v>522</v>
      </c>
      <c r="C60" s="63" t="s">
        <v>60</v>
      </c>
      <c r="D60" s="63" t="s">
        <v>131</v>
      </c>
      <c r="E60" s="58" t="s">
        <v>520</v>
      </c>
      <c r="F60" s="63" t="s">
        <v>63</v>
      </c>
      <c r="G60" s="60">
        <f t="shared" si="11"/>
        <v>3500</v>
      </c>
      <c r="H60" s="60">
        <f t="shared" si="11"/>
        <v>0</v>
      </c>
      <c r="I60" s="60">
        <f t="shared" si="2"/>
        <v>3500</v>
      </c>
      <c r="J60" s="60">
        <f t="shared" si="11"/>
        <v>0</v>
      </c>
      <c r="K60" s="60">
        <f t="shared" si="3"/>
        <v>3500</v>
      </c>
    </row>
    <row r="61" spans="1:11" ht="45" x14ac:dyDescent="0.3">
      <c r="A61" s="9" t="s">
        <v>521</v>
      </c>
      <c r="B61" s="62">
        <v>522</v>
      </c>
      <c r="C61" s="63" t="s">
        <v>60</v>
      </c>
      <c r="D61" s="63" t="s">
        <v>131</v>
      </c>
      <c r="E61" s="58" t="s">
        <v>522</v>
      </c>
      <c r="F61" s="63" t="s">
        <v>63</v>
      </c>
      <c r="G61" s="60">
        <f t="shared" si="11"/>
        <v>3500</v>
      </c>
      <c r="H61" s="60">
        <f t="shared" si="11"/>
        <v>0</v>
      </c>
      <c r="I61" s="60">
        <f t="shared" si="2"/>
        <v>3500</v>
      </c>
      <c r="J61" s="60">
        <f t="shared" si="11"/>
        <v>0</v>
      </c>
      <c r="K61" s="60">
        <f t="shared" si="3"/>
        <v>3500</v>
      </c>
    </row>
    <row r="62" spans="1:11" ht="30" x14ac:dyDescent="0.3">
      <c r="A62" s="9" t="s">
        <v>84</v>
      </c>
      <c r="B62" s="62">
        <v>522</v>
      </c>
      <c r="C62" s="63" t="s">
        <v>60</v>
      </c>
      <c r="D62" s="63">
        <v>13</v>
      </c>
      <c r="E62" s="58" t="s">
        <v>522</v>
      </c>
      <c r="F62" s="63">
        <v>200</v>
      </c>
      <c r="G62" s="60">
        <f t="shared" si="11"/>
        <v>3500</v>
      </c>
      <c r="H62" s="60">
        <f t="shared" si="11"/>
        <v>0</v>
      </c>
      <c r="I62" s="60">
        <f t="shared" si="2"/>
        <v>3500</v>
      </c>
      <c r="J62" s="60">
        <f t="shared" si="11"/>
        <v>0</v>
      </c>
      <c r="K62" s="60">
        <f t="shared" si="3"/>
        <v>3500</v>
      </c>
    </row>
    <row r="63" spans="1:11" ht="45" x14ac:dyDescent="0.3">
      <c r="A63" s="9" t="s">
        <v>85</v>
      </c>
      <c r="B63" s="62">
        <v>522</v>
      </c>
      <c r="C63" s="63" t="s">
        <v>60</v>
      </c>
      <c r="D63" s="63">
        <v>13</v>
      </c>
      <c r="E63" s="58" t="s">
        <v>522</v>
      </c>
      <c r="F63" s="63">
        <v>240</v>
      </c>
      <c r="G63" s="60">
        <v>3500</v>
      </c>
      <c r="H63" s="60"/>
      <c r="I63" s="60">
        <f t="shared" si="2"/>
        <v>3500</v>
      </c>
      <c r="J63" s="60"/>
      <c r="K63" s="60">
        <f t="shared" si="3"/>
        <v>3500</v>
      </c>
    </row>
    <row r="64" spans="1:11" ht="45" x14ac:dyDescent="0.3">
      <c r="A64" s="9" t="s">
        <v>735</v>
      </c>
      <c r="B64" s="62">
        <v>522</v>
      </c>
      <c r="C64" s="63" t="s">
        <v>60</v>
      </c>
      <c r="D64" s="63" t="s">
        <v>131</v>
      </c>
      <c r="E64" s="58" t="s">
        <v>596</v>
      </c>
      <c r="F64" s="63" t="s">
        <v>63</v>
      </c>
      <c r="G64" s="60">
        <f t="shared" ref="G64:J67" si="12">G65</f>
        <v>455</v>
      </c>
      <c r="H64" s="60">
        <f t="shared" si="12"/>
        <v>0</v>
      </c>
      <c r="I64" s="60">
        <f t="shared" si="2"/>
        <v>455</v>
      </c>
      <c r="J64" s="60">
        <f t="shared" si="12"/>
        <v>63.6</v>
      </c>
      <c r="K64" s="60">
        <f t="shared" si="3"/>
        <v>518.6</v>
      </c>
    </row>
    <row r="65" spans="1:11" ht="90" x14ac:dyDescent="0.3">
      <c r="A65" s="9" t="s">
        <v>598</v>
      </c>
      <c r="B65" s="62">
        <v>522</v>
      </c>
      <c r="C65" s="63" t="s">
        <v>60</v>
      </c>
      <c r="D65" s="63" t="s">
        <v>131</v>
      </c>
      <c r="E65" s="58" t="s">
        <v>597</v>
      </c>
      <c r="F65" s="63" t="s">
        <v>63</v>
      </c>
      <c r="G65" s="60">
        <f t="shared" si="12"/>
        <v>455</v>
      </c>
      <c r="H65" s="60">
        <f t="shared" si="12"/>
        <v>0</v>
      </c>
      <c r="I65" s="60">
        <f t="shared" si="2"/>
        <v>455</v>
      </c>
      <c r="J65" s="60">
        <f t="shared" si="12"/>
        <v>63.6</v>
      </c>
      <c r="K65" s="60">
        <f t="shared" si="3"/>
        <v>518.6</v>
      </c>
    </row>
    <row r="66" spans="1:11" ht="45" x14ac:dyDescent="0.3">
      <c r="A66" s="9" t="s">
        <v>599</v>
      </c>
      <c r="B66" s="62">
        <v>522</v>
      </c>
      <c r="C66" s="63" t="s">
        <v>60</v>
      </c>
      <c r="D66" s="63" t="s">
        <v>131</v>
      </c>
      <c r="E66" s="58" t="s">
        <v>600</v>
      </c>
      <c r="F66" s="63" t="s">
        <v>63</v>
      </c>
      <c r="G66" s="60">
        <f t="shared" si="12"/>
        <v>455</v>
      </c>
      <c r="H66" s="60">
        <f t="shared" si="12"/>
        <v>0</v>
      </c>
      <c r="I66" s="60">
        <f t="shared" si="2"/>
        <v>455</v>
      </c>
      <c r="J66" s="60">
        <f t="shared" si="12"/>
        <v>63.6</v>
      </c>
      <c r="K66" s="60">
        <f t="shared" si="3"/>
        <v>518.6</v>
      </c>
    </row>
    <row r="67" spans="1:11" ht="30" x14ac:dyDescent="0.3">
      <c r="A67" s="9" t="s">
        <v>84</v>
      </c>
      <c r="B67" s="62">
        <v>522</v>
      </c>
      <c r="C67" s="63" t="s">
        <v>60</v>
      </c>
      <c r="D67" s="63">
        <v>13</v>
      </c>
      <c r="E67" s="58" t="s">
        <v>600</v>
      </c>
      <c r="F67" s="63">
        <v>200</v>
      </c>
      <c r="G67" s="60">
        <f t="shared" si="12"/>
        <v>455</v>
      </c>
      <c r="H67" s="60">
        <f t="shared" si="12"/>
        <v>0</v>
      </c>
      <c r="I67" s="60">
        <f t="shared" si="2"/>
        <v>455</v>
      </c>
      <c r="J67" s="60">
        <f t="shared" si="12"/>
        <v>63.6</v>
      </c>
      <c r="K67" s="60">
        <f t="shared" si="3"/>
        <v>518.6</v>
      </c>
    </row>
    <row r="68" spans="1:11" ht="45" x14ac:dyDescent="0.3">
      <c r="A68" s="9" t="s">
        <v>85</v>
      </c>
      <c r="B68" s="62">
        <v>522</v>
      </c>
      <c r="C68" s="63" t="s">
        <v>60</v>
      </c>
      <c r="D68" s="63">
        <v>13</v>
      </c>
      <c r="E68" s="58" t="s">
        <v>600</v>
      </c>
      <c r="F68" s="63">
        <v>240</v>
      </c>
      <c r="G68" s="60">
        <v>455</v>
      </c>
      <c r="H68" s="60"/>
      <c r="I68" s="60">
        <f t="shared" si="2"/>
        <v>455</v>
      </c>
      <c r="J68" s="60">
        <v>63.6</v>
      </c>
      <c r="K68" s="60">
        <f t="shared" si="3"/>
        <v>518.6</v>
      </c>
    </row>
    <row r="69" spans="1:11" ht="45" x14ac:dyDescent="0.3">
      <c r="A69" s="71" t="s">
        <v>631</v>
      </c>
      <c r="B69" s="62">
        <v>522</v>
      </c>
      <c r="C69" s="63" t="s">
        <v>60</v>
      </c>
      <c r="D69" s="63">
        <v>13</v>
      </c>
      <c r="E69" s="73" t="s">
        <v>633</v>
      </c>
      <c r="F69" s="63" t="s">
        <v>63</v>
      </c>
      <c r="G69" s="60">
        <f t="shared" ref="G69:J72" si="13">G70</f>
        <v>5</v>
      </c>
      <c r="H69" s="60">
        <f t="shared" si="13"/>
        <v>0</v>
      </c>
      <c r="I69" s="60">
        <f t="shared" si="2"/>
        <v>5</v>
      </c>
      <c r="J69" s="60">
        <f t="shared" si="13"/>
        <v>0</v>
      </c>
      <c r="K69" s="60">
        <f t="shared" si="3"/>
        <v>5</v>
      </c>
    </row>
    <row r="70" spans="1:11" ht="60" x14ac:dyDescent="0.3">
      <c r="A70" s="71" t="s">
        <v>807</v>
      </c>
      <c r="B70" s="62">
        <v>522</v>
      </c>
      <c r="C70" s="63" t="s">
        <v>60</v>
      </c>
      <c r="D70" s="63">
        <v>13</v>
      </c>
      <c r="E70" s="73" t="s">
        <v>634</v>
      </c>
      <c r="F70" s="63" t="s">
        <v>63</v>
      </c>
      <c r="G70" s="60">
        <f t="shared" si="13"/>
        <v>5</v>
      </c>
      <c r="H70" s="60">
        <f t="shared" si="13"/>
        <v>0</v>
      </c>
      <c r="I70" s="60">
        <f t="shared" si="2"/>
        <v>5</v>
      </c>
      <c r="J70" s="60">
        <f t="shared" si="13"/>
        <v>0</v>
      </c>
      <c r="K70" s="60">
        <f t="shared" si="3"/>
        <v>5</v>
      </c>
    </row>
    <row r="71" spans="1:11" ht="60" x14ac:dyDescent="0.3">
      <c r="A71" s="71" t="s">
        <v>632</v>
      </c>
      <c r="B71" s="62">
        <v>522</v>
      </c>
      <c r="C71" s="63" t="s">
        <v>60</v>
      </c>
      <c r="D71" s="63">
        <v>13</v>
      </c>
      <c r="E71" s="73" t="s">
        <v>635</v>
      </c>
      <c r="F71" s="63" t="s">
        <v>63</v>
      </c>
      <c r="G71" s="60">
        <f t="shared" si="13"/>
        <v>5</v>
      </c>
      <c r="H71" s="60">
        <f t="shared" si="13"/>
        <v>0</v>
      </c>
      <c r="I71" s="60">
        <f t="shared" si="2"/>
        <v>5</v>
      </c>
      <c r="J71" s="60">
        <f t="shared" si="13"/>
        <v>0</v>
      </c>
      <c r="K71" s="60">
        <f t="shared" si="3"/>
        <v>5</v>
      </c>
    </row>
    <row r="72" spans="1:11" ht="30" x14ac:dyDescent="0.3">
      <c r="A72" s="71" t="s">
        <v>554</v>
      </c>
      <c r="B72" s="62">
        <v>522</v>
      </c>
      <c r="C72" s="63" t="s">
        <v>60</v>
      </c>
      <c r="D72" s="63">
        <v>13</v>
      </c>
      <c r="E72" s="73" t="s">
        <v>635</v>
      </c>
      <c r="F72" s="63">
        <v>200</v>
      </c>
      <c r="G72" s="60">
        <f t="shared" si="13"/>
        <v>5</v>
      </c>
      <c r="H72" s="60">
        <f t="shared" si="13"/>
        <v>0</v>
      </c>
      <c r="I72" s="60">
        <f t="shared" si="2"/>
        <v>5</v>
      </c>
      <c r="J72" s="60">
        <f t="shared" si="13"/>
        <v>0</v>
      </c>
      <c r="K72" s="60">
        <f t="shared" si="3"/>
        <v>5</v>
      </c>
    </row>
    <row r="73" spans="1:11" ht="45" x14ac:dyDescent="0.3">
      <c r="A73" s="71" t="s">
        <v>85</v>
      </c>
      <c r="B73" s="62">
        <v>522</v>
      </c>
      <c r="C73" s="63" t="s">
        <v>60</v>
      </c>
      <c r="D73" s="63">
        <v>13</v>
      </c>
      <c r="E73" s="73" t="s">
        <v>635</v>
      </c>
      <c r="F73" s="63">
        <v>240</v>
      </c>
      <c r="G73" s="60">
        <v>5</v>
      </c>
      <c r="H73" s="60"/>
      <c r="I73" s="60">
        <f t="shared" ref="I73:I136" si="14">G73+H73</f>
        <v>5</v>
      </c>
      <c r="J73" s="60"/>
      <c r="K73" s="60">
        <f t="shared" ref="K73:K90" si="15">I73+J73</f>
        <v>5</v>
      </c>
    </row>
    <row r="74" spans="1:11" ht="30" x14ac:dyDescent="0.3">
      <c r="A74" s="9" t="s">
        <v>380</v>
      </c>
      <c r="B74" s="62">
        <v>522</v>
      </c>
      <c r="C74" s="63" t="s">
        <v>60</v>
      </c>
      <c r="D74" s="63">
        <v>13</v>
      </c>
      <c r="E74" s="63" t="s">
        <v>109</v>
      </c>
      <c r="F74" s="63" t="s">
        <v>63</v>
      </c>
      <c r="G74" s="59">
        <f>G75+G81</f>
        <v>3448.5</v>
      </c>
      <c r="H74" s="59">
        <f>H75+H81</f>
        <v>4014.1</v>
      </c>
      <c r="I74" s="60">
        <f t="shared" si="14"/>
        <v>7462.6</v>
      </c>
      <c r="J74" s="59">
        <f>J75+J81</f>
        <v>0</v>
      </c>
      <c r="K74" s="60">
        <f t="shared" si="15"/>
        <v>7462.6</v>
      </c>
    </row>
    <row r="75" spans="1:11" ht="30" x14ac:dyDescent="0.3">
      <c r="A75" s="9" t="s">
        <v>124</v>
      </c>
      <c r="B75" s="62">
        <v>522</v>
      </c>
      <c r="C75" s="63" t="s">
        <v>60</v>
      </c>
      <c r="D75" s="63">
        <v>13</v>
      </c>
      <c r="E75" s="63" t="s">
        <v>125</v>
      </c>
      <c r="F75" s="63" t="s">
        <v>63</v>
      </c>
      <c r="G75" s="59">
        <f>G76</f>
        <v>804</v>
      </c>
      <c r="H75" s="59">
        <f>H76</f>
        <v>0</v>
      </c>
      <c r="I75" s="60">
        <f t="shared" si="14"/>
        <v>804</v>
      </c>
      <c r="J75" s="59">
        <f>J76</f>
        <v>0</v>
      </c>
      <c r="K75" s="60">
        <f t="shared" si="15"/>
        <v>804</v>
      </c>
    </row>
    <row r="76" spans="1:11" ht="75" x14ac:dyDescent="0.3">
      <c r="A76" s="9" t="s">
        <v>126</v>
      </c>
      <c r="B76" s="62">
        <v>522</v>
      </c>
      <c r="C76" s="63" t="s">
        <v>60</v>
      </c>
      <c r="D76" s="63">
        <v>13</v>
      </c>
      <c r="E76" s="63" t="s">
        <v>127</v>
      </c>
      <c r="F76" s="63" t="s">
        <v>63</v>
      </c>
      <c r="G76" s="59">
        <f>G77+G79</f>
        <v>804</v>
      </c>
      <c r="H76" s="59">
        <f>H77+H79</f>
        <v>0</v>
      </c>
      <c r="I76" s="60">
        <f t="shared" si="14"/>
        <v>804</v>
      </c>
      <c r="J76" s="59">
        <f>J77+J79</f>
        <v>0</v>
      </c>
      <c r="K76" s="60">
        <f t="shared" si="15"/>
        <v>804</v>
      </c>
    </row>
    <row r="77" spans="1:11" ht="90" x14ac:dyDescent="0.3">
      <c r="A77" s="9" t="s">
        <v>72</v>
      </c>
      <c r="B77" s="62">
        <v>522</v>
      </c>
      <c r="C77" s="63" t="s">
        <v>60</v>
      </c>
      <c r="D77" s="63">
        <v>13</v>
      </c>
      <c r="E77" s="63" t="s">
        <v>127</v>
      </c>
      <c r="F77" s="63">
        <v>100</v>
      </c>
      <c r="G77" s="59">
        <f>G78</f>
        <v>770.9</v>
      </c>
      <c r="H77" s="59">
        <f>H78</f>
        <v>0</v>
      </c>
      <c r="I77" s="60">
        <f t="shared" si="14"/>
        <v>770.9</v>
      </c>
      <c r="J77" s="59">
        <f>J78</f>
        <v>0</v>
      </c>
      <c r="K77" s="60">
        <f t="shared" si="15"/>
        <v>770.9</v>
      </c>
    </row>
    <row r="78" spans="1:11" ht="30" x14ac:dyDescent="0.3">
      <c r="A78" s="9" t="s">
        <v>73</v>
      </c>
      <c r="B78" s="62">
        <v>522</v>
      </c>
      <c r="C78" s="63" t="s">
        <v>60</v>
      </c>
      <c r="D78" s="63">
        <v>13</v>
      </c>
      <c r="E78" s="63" t="s">
        <v>127</v>
      </c>
      <c r="F78" s="63">
        <v>120</v>
      </c>
      <c r="G78" s="59">
        <v>770.9</v>
      </c>
      <c r="H78" s="59"/>
      <c r="I78" s="60">
        <f t="shared" si="14"/>
        <v>770.9</v>
      </c>
      <c r="J78" s="59"/>
      <c r="K78" s="60">
        <f t="shared" si="15"/>
        <v>770.9</v>
      </c>
    </row>
    <row r="79" spans="1:11" ht="30" x14ac:dyDescent="0.3">
      <c r="A79" s="9" t="s">
        <v>84</v>
      </c>
      <c r="B79" s="62">
        <v>522</v>
      </c>
      <c r="C79" s="63" t="s">
        <v>60</v>
      </c>
      <c r="D79" s="63">
        <v>13</v>
      </c>
      <c r="E79" s="63" t="s">
        <v>127</v>
      </c>
      <c r="F79" s="63">
        <v>200</v>
      </c>
      <c r="G79" s="59">
        <f>G80</f>
        <v>33.1</v>
      </c>
      <c r="H79" s="59">
        <f>H80</f>
        <v>0</v>
      </c>
      <c r="I79" s="60">
        <f t="shared" si="14"/>
        <v>33.1</v>
      </c>
      <c r="J79" s="59">
        <f>J80</f>
        <v>0</v>
      </c>
      <c r="K79" s="60">
        <f t="shared" si="15"/>
        <v>33.1</v>
      </c>
    </row>
    <row r="80" spans="1:11" ht="45" x14ac:dyDescent="0.3">
      <c r="A80" s="9" t="s">
        <v>85</v>
      </c>
      <c r="B80" s="62">
        <v>522</v>
      </c>
      <c r="C80" s="63" t="s">
        <v>60</v>
      </c>
      <c r="D80" s="63">
        <v>13</v>
      </c>
      <c r="E80" s="63" t="s">
        <v>127</v>
      </c>
      <c r="F80" s="63">
        <v>240</v>
      </c>
      <c r="G80" s="59">
        <v>33.1</v>
      </c>
      <c r="H80" s="59"/>
      <c r="I80" s="60">
        <f t="shared" si="14"/>
        <v>33.1</v>
      </c>
      <c r="J80" s="59"/>
      <c r="K80" s="60">
        <f t="shared" si="15"/>
        <v>33.1</v>
      </c>
    </row>
    <row r="81" spans="1:11" x14ac:dyDescent="0.3">
      <c r="A81" s="9" t="s">
        <v>110</v>
      </c>
      <c r="B81" s="62" t="s">
        <v>483</v>
      </c>
      <c r="C81" s="63" t="s">
        <v>60</v>
      </c>
      <c r="D81" s="63" t="s">
        <v>131</v>
      </c>
      <c r="E81" s="63" t="s">
        <v>111</v>
      </c>
      <c r="F81" s="63" t="s">
        <v>63</v>
      </c>
      <c r="G81" s="59">
        <f>G85+G82+G88</f>
        <v>2644.5</v>
      </c>
      <c r="H81" s="59">
        <f>H85+H82+H88</f>
        <v>4014.1</v>
      </c>
      <c r="I81" s="60">
        <f t="shared" si="14"/>
        <v>6658.6</v>
      </c>
      <c r="J81" s="59">
        <f>J85+J82+J88</f>
        <v>0</v>
      </c>
      <c r="K81" s="60">
        <f t="shared" si="15"/>
        <v>6658.6</v>
      </c>
    </row>
    <row r="82" spans="1:11" ht="60" x14ac:dyDescent="0.3">
      <c r="A82" s="9" t="s">
        <v>740</v>
      </c>
      <c r="B82" s="62" t="s">
        <v>483</v>
      </c>
      <c r="C82" s="63" t="s">
        <v>60</v>
      </c>
      <c r="D82" s="63" t="s">
        <v>131</v>
      </c>
      <c r="E82" s="58" t="s">
        <v>130</v>
      </c>
      <c r="F82" s="63" t="s">
        <v>63</v>
      </c>
      <c r="G82" s="59">
        <f t="shared" ref="G82:J83" si="16">G83</f>
        <v>388</v>
      </c>
      <c r="H82" s="59">
        <f t="shared" si="16"/>
        <v>0</v>
      </c>
      <c r="I82" s="60">
        <f t="shared" si="14"/>
        <v>388</v>
      </c>
      <c r="J82" s="59">
        <f t="shared" si="16"/>
        <v>0</v>
      </c>
      <c r="K82" s="60">
        <f t="shared" si="15"/>
        <v>388</v>
      </c>
    </row>
    <row r="83" spans="1:11" ht="30" x14ac:dyDescent="0.3">
      <c r="A83" s="9" t="s">
        <v>84</v>
      </c>
      <c r="B83" s="62" t="s">
        <v>483</v>
      </c>
      <c r="C83" s="63" t="s">
        <v>60</v>
      </c>
      <c r="D83" s="63" t="s">
        <v>131</v>
      </c>
      <c r="E83" s="58" t="s">
        <v>130</v>
      </c>
      <c r="F83" s="63">
        <v>200</v>
      </c>
      <c r="G83" s="59">
        <f t="shared" si="16"/>
        <v>388</v>
      </c>
      <c r="H83" s="59">
        <f t="shared" si="16"/>
        <v>0</v>
      </c>
      <c r="I83" s="60">
        <f t="shared" si="14"/>
        <v>388</v>
      </c>
      <c r="J83" s="59">
        <f t="shared" si="16"/>
        <v>0</v>
      </c>
      <c r="K83" s="60">
        <f t="shared" si="15"/>
        <v>388</v>
      </c>
    </row>
    <row r="84" spans="1:11" ht="45" x14ac:dyDescent="0.3">
      <c r="A84" s="9" t="s">
        <v>85</v>
      </c>
      <c r="B84" s="62" t="s">
        <v>483</v>
      </c>
      <c r="C84" s="63" t="s">
        <v>60</v>
      </c>
      <c r="D84" s="63" t="s">
        <v>131</v>
      </c>
      <c r="E84" s="58" t="s">
        <v>130</v>
      </c>
      <c r="F84" s="63">
        <v>240</v>
      </c>
      <c r="G84" s="59">
        <v>388</v>
      </c>
      <c r="H84" s="59"/>
      <c r="I84" s="60">
        <f t="shared" si="14"/>
        <v>388</v>
      </c>
      <c r="J84" s="59"/>
      <c r="K84" s="60">
        <f t="shared" si="15"/>
        <v>388</v>
      </c>
    </row>
    <row r="85" spans="1:11" ht="30" x14ac:dyDescent="0.3">
      <c r="A85" s="9" t="s">
        <v>523</v>
      </c>
      <c r="B85" s="62" t="s">
        <v>483</v>
      </c>
      <c r="C85" s="63" t="s">
        <v>60</v>
      </c>
      <c r="D85" s="63" t="s">
        <v>131</v>
      </c>
      <c r="E85" s="58" t="s">
        <v>524</v>
      </c>
      <c r="F85" s="63" t="s">
        <v>63</v>
      </c>
      <c r="G85" s="59">
        <f t="shared" ref="G85:J86" si="17">G86</f>
        <v>1956.5</v>
      </c>
      <c r="H85" s="59">
        <f t="shared" si="17"/>
        <v>230</v>
      </c>
      <c r="I85" s="60">
        <f t="shared" si="14"/>
        <v>2186.5</v>
      </c>
      <c r="J85" s="59">
        <f t="shared" si="17"/>
        <v>0</v>
      </c>
      <c r="K85" s="60">
        <f t="shared" si="15"/>
        <v>2186.5</v>
      </c>
    </row>
    <row r="86" spans="1:11" ht="30" x14ac:dyDescent="0.3">
      <c r="A86" s="9" t="s">
        <v>84</v>
      </c>
      <c r="B86" s="62" t="s">
        <v>483</v>
      </c>
      <c r="C86" s="63" t="s">
        <v>60</v>
      </c>
      <c r="D86" s="63" t="s">
        <v>131</v>
      </c>
      <c r="E86" s="58" t="s">
        <v>524</v>
      </c>
      <c r="F86" s="63">
        <v>200</v>
      </c>
      <c r="G86" s="59">
        <f t="shared" si="17"/>
        <v>1956.5</v>
      </c>
      <c r="H86" s="59">
        <f t="shared" si="17"/>
        <v>230</v>
      </c>
      <c r="I86" s="60">
        <f t="shared" si="14"/>
        <v>2186.5</v>
      </c>
      <c r="J86" s="59">
        <f t="shared" si="17"/>
        <v>0</v>
      </c>
      <c r="K86" s="60">
        <f t="shared" si="15"/>
        <v>2186.5</v>
      </c>
    </row>
    <row r="87" spans="1:11" ht="45" x14ac:dyDescent="0.3">
      <c r="A87" s="9" t="s">
        <v>85</v>
      </c>
      <c r="B87" s="62" t="s">
        <v>483</v>
      </c>
      <c r="C87" s="63" t="s">
        <v>60</v>
      </c>
      <c r="D87" s="63" t="s">
        <v>131</v>
      </c>
      <c r="E87" s="58" t="s">
        <v>524</v>
      </c>
      <c r="F87" s="63">
        <v>240</v>
      </c>
      <c r="G87" s="59">
        <v>1956.5</v>
      </c>
      <c r="H87" s="59">
        <v>230</v>
      </c>
      <c r="I87" s="60">
        <f t="shared" si="14"/>
        <v>2186.5</v>
      </c>
      <c r="J87" s="59"/>
      <c r="K87" s="60">
        <f t="shared" si="15"/>
        <v>2186.5</v>
      </c>
    </row>
    <row r="88" spans="1:11" ht="45" x14ac:dyDescent="0.3">
      <c r="A88" s="9" t="s">
        <v>921</v>
      </c>
      <c r="B88" s="62" t="s">
        <v>483</v>
      </c>
      <c r="C88" s="63" t="s">
        <v>60</v>
      </c>
      <c r="D88" s="63" t="s">
        <v>131</v>
      </c>
      <c r="E88" s="58" t="s">
        <v>920</v>
      </c>
      <c r="F88" s="63" t="s">
        <v>63</v>
      </c>
      <c r="G88" s="59">
        <f>G89</f>
        <v>300</v>
      </c>
      <c r="H88" s="59">
        <f>H89</f>
        <v>3784.1</v>
      </c>
      <c r="I88" s="60">
        <f t="shared" si="14"/>
        <v>4084.1</v>
      </c>
      <c r="J88" s="59">
        <f>J89</f>
        <v>0</v>
      </c>
      <c r="K88" s="60">
        <f t="shared" si="15"/>
        <v>4084.1</v>
      </c>
    </row>
    <row r="89" spans="1:11" ht="30" x14ac:dyDescent="0.3">
      <c r="A89" s="9" t="s">
        <v>84</v>
      </c>
      <c r="B89" s="62" t="s">
        <v>483</v>
      </c>
      <c r="C89" s="63" t="s">
        <v>60</v>
      </c>
      <c r="D89" s="63" t="s">
        <v>131</v>
      </c>
      <c r="E89" s="58" t="s">
        <v>920</v>
      </c>
      <c r="F89" s="63">
        <v>200</v>
      </c>
      <c r="G89" s="59">
        <f>G90</f>
        <v>300</v>
      </c>
      <c r="H89" s="59">
        <f>H90</f>
        <v>3784.1</v>
      </c>
      <c r="I89" s="60">
        <f t="shared" si="14"/>
        <v>4084.1</v>
      </c>
      <c r="J89" s="59">
        <f>J90</f>
        <v>0</v>
      </c>
      <c r="K89" s="60">
        <f t="shared" si="15"/>
        <v>4084.1</v>
      </c>
    </row>
    <row r="90" spans="1:11" ht="45" x14ac:dyDescent="0.3">
      <c r="A90" s="9" t="s">
        <v>85</v>
      </c>
      <c r="B90" s="62" t="s">
        <v>483</v>
      </c>
      <c r="C90" s="63" t="s">
        <v>60</v>
      </c>
      <c r="D90" s="63" t="s">
        <v>131</v>
      </c>
      <c r="E90" s="58" t="s">
        <v>920</v>
      </c>
      <c r="F90" s="63">
        <v>240</v>
      </c>
      <c r="G90" s="59">
        <v>300</v>
      </c>
      <c r="H90" s="59">
        <v>3784.1</v>
      </c>
      <c r="I90" s="60">
        <f t="shared" si="14"/>
        <v>4084.1</v>
      </c>
      <c r="J90" s="59"/>
      <c r="K90" s="60">
        <f t="shared" si="15"/>
        <v>4084.1</v>
      </c>
    </row>
    <row r="91" spans="1:11" ht="25.5" x14ac:dyDescent="0.25">
      <c r="A91" s="8" t="s">
        <v>138</v>
      </c>
      <c r="B91" s="64">
        <v>522</v>
      </c>
      <c r="C91" s="70" t="s">
        <v>77</v>
      </c>
      <c r="D91" s="70" t="s">
        <v>61</v>
      </c>
      <c r="E91" s="70" t="s">
        <v>62</v>
      </c>
      <c r="F91" s="70" t="s">
        <v>63</v>
      </c>
      <c r="G91" s="3">
        <f>G92+G114</f>
        <v>3868.6</v>
      </c>
      <c r="H91" s="3">
        <f t="shared" ref="H91:J91" si="18">H92+H114</f>
        <v>309.5</v>
      </c>
      <c r="I91" s="3">
        <f>I92+I114</f>
        <v>4178.1000000000004</v>
      </c>
      <c r="J91" s="3">
        <f t="shared" si="18"/>
        <v>0</v>
      </c>
      <c r="K91" s="3">
        <f>K92+K114</f>
        <v>4178.1000000000004</v>
      </c>
    </row>
    <row r="92" spans="1:11" ht="45" x14ac:dyDescent="0.3">
      <c r="A92" s="9" t="s">
        <v>381</v>
      </c>
      <c r="B92" s="62">
        <v>522</v>
      </c>
      <c r="C92" s="63" t="s">
        <v>77</v>
      </c>
      <c r="D92" s="63" t="s">
        <v>140</v>
      </c>
      <c r="E92" s="63" t="s">
        <v>382</v>
      </c>
      <c r="F92" s="63" t="s">
        <v>63</v>
      </c>
      <c r="G92" s="59">
        <f>G93</f>
        <v>3778.6</v>
      </c>
      <c r="H92" s="59">
        <f>H93</f>
        <v>309.5</v>
      </c>
      <c r="I92" s="60">
        <f t="shared" si="14"/>
        <v>4088.1</v>
      </c>
      <c r="J92" s="59">
        <f>J93</f>
        <v>0</v>
      </c>
      <c r="K92" s="60">
        <f t="shared" ref="K92:K130" si="19">I92+J92</f>
        <v>4088.1</v>
      </c>
    </row>
    <row r="93" spans="1:11" ht="75" x14ac:dyDescent="0.3">
      <c r="A93" s="9" t="s">
        <v>636</v>
      </c>
      <c r="B93" s="62">
        <v>522</v>
      </c>
      <c r="C93" s="63" t="s">
        <v>77</v>
      </c>
      <c r="D93" s="63" t="s">
        <v>140</v>
      </c>
      <c r="E93" s="63" t="s">
        <v>141</v>
      </c>
      <c r="F93" s="63" t="s">
        <v>63</v>
      </c>
      <c r="G93" s="59">
        <f>G94+G105</f>
        <v>3778.6</v>
      </c>
      <c r="H93" s="59">
        <f>H94+H105</f>
        <v>309.5</v>
      </c>
      <c r="I93" s="60">
        <f t="shared" si="14"/>
        <v>4088.1</v>
      </c>
      <c r="J93" s="59">
        <f>J94+J105</f>
        <v>0</v>
      </c>
      <c r="K93" s="60">
        <f t="shared" si="19"/>
        <v>4088.1</v>
      </c>
    </row>
    <row r="94" spans="1:11" ht="75" x14ac:dyDescent="0.3">
      <c r="A94" s="9" t="s">
        <v>383</v>
      </c>
      <c r="B94" s="62">
        <v>522</v>
      </c>
      <c r="C94" s="63" t="s">
        <v>77</v>
      </c>
      <c r="D94" s="63" t="s">
        <v>140</v>
      </c>
      <c r="E94" s="63" t="s">
        <v>142</v>
      </c>
      <c r="F94" s="63" t="s">
        <v>63</v>
      </c>
      <c r="G94" s="59">
        <f>G95</f>
        <v>438</v>
      </c>
      <c r="H94" s="59">
        <f>H95</f>
        <v>0</v>
      </c>
      <c r="I94" s="60">
        <f t="shared" si="14"/>
        <v>438</v>
      </c>
      <c r="J94" s="59">
        <f>J95</f>
        <v>0</v>
      </c>
      <c r="K94" s="60">
        <f t="shared" si="19"/>
        <v>438</v>
      </c>
    </row>
    <row r="95" spans="1:11" ht="60" x14ac:dyDescent="0.3">
      <c r="A95" s="9" t="s">
        <v>143</v>
      </c>
      <c r="B95" s="62">
        <v>522</v>
      </c>
      <c r="C95" s="63" t="s">
        <v>77</v>
      </c>
      <c r="D95" s="63" t="s">
        <v>140</v>
      </c>
      <c r="E95" s="63" t="s">
        <v>144</v>
      </c>
      <c r="F95" s="63" t="s">
        <v>63</v>
      </c>
      <c r="G95" s="59">
        <f>G96+G99+G102</f>
        <v>438</v>
      </c>
      <c r="H95" s="59">
        <f>H96+H99+H102</f>
        <v>0</v>
      </c>
      <c r="I95" s="60">
        <f t="shared" si="14"/>
        <v>438</v>
      </c>
      <c r="J95" s="59">
        <f>J96+J99+J102</f>
        <v>0</v>
      </c>
      <c r="K95" s="60">
        <f t="shared" si="19"/>
        <v>438</v>
      </c>
    </row>
    <row r="96" spans="1:11" ht="45" x14ac:dyDescent="0.3">
      <c r="A96" s="9" t="s">
        <v>145</v>
      </c>
      <c r="B96" s="62">
        <v>522</v>
      </c>
      <c r="C96" s="63" t="s">
        <v>77</v>
      </c>
      <c r="D96" s="63" t="s">
        <v>140</v>
      </c>
      <c r="E96" s="63" t="s">
        <v>146</v>
      </c>
      <c r="F96" s="63" t="s">
        <v>63</v>
      </c>
      <c r="G96" s="59">
        <f t="shared" ref="G96:J97" si="20">G97</f>
        <v>0</v>
      </c>
      <c r="H96" s="59">
        <f t="shared" si="20"/>
        <v>0</v>
      </c>
      <c r="I96" s="60">
        <f t="shared" si="14"/>
        <v>0</v>
      </c>
      <c r="J96" s="59">
        <f t="shared" si="20"/>
        <v>0</v>
      </c>
      <c r="K96" s="60">
        <f t="shared" si="19"/>
        <v>0</v>
      </c>
    </row>
    <row r="97" spans="1:11" ht="30" x14ac:dyDescent="0.3">
      <c r="A97" s="9" t="s">
        <v>84</v>
      </c>
      <c r="B97" s="62">
        <v>522</v>
      </c>
      <c r="C97" s="63" t="s">
        <v>77</v>
      </c>
      <c r="D97" s="63" t="s">
        <v>140</v>
      </c>
      <c r="E97" s="63" t="s">
        <v>146</v>
      </c>
      <c r="F97" s="63">
        <v>200</v>
      </c>
      <c r="G97" s="59">
        <f t="shared" si="20"/>
        <v>0</v>
      </c>
      <c r="H97" s="59">
        <f t="shared" si="20"/>
        <v>0</v>
      </c>
      <c r="I97" s="60">
        <f t="shared" si="14"/>
        <v>0</v>
      </c>
      <c r="J97" s="59">
        <f t="shared" si="20"/>
        <v>0</v>
      </c>
      <c r="K97" s="60">
        <f t="shared" si="19"/>
        <v>0</v>
      </c>
    </row>
    <row r="98" spans="1:11" ht="45" x14ac:dyDescent="0.3">
      <c r="A98" s="9" t="s">
        <v>85</v>
      </c>
      <c r="B98" s="62">
        <v>522</v>
      </c>
      <c r="C98" s="63" t="s">
        <v>77</v>
      </c>
      <c r="D98" s="63" t="s">
        <v>140</v>
      </c>
      <c r="E98" s="63" t="s">
        <v>146</v>
      </c>
      <c r="F98" s="63">
        <v>240</v>
      </c>
      <c r="G98" s="59"/>
      <c r="H98" s="59"/>
      <c r="I98" s="60">
        <f t="shared" si="14"/>
        <v>0</v>
      </c>
      <c r="J98" s="59"/>
      <c r="K98" s="60">
        <f t="shared" si="19"/>
        <v>0</v>
      </c>
    </row>
    <row r="99" spans="1:11" ht="60" x14ac:dyDescent="0.3">
      <c r="A99" s="9" t="s">
        <v>384</v>
      </c>
      <c r="B99" s="62">
        <v>522</v>
      </c>
      <c r="C99" s="63" t="s">
        <v>77</v>
      </c>
      <c r="D99" s="63" t="s">
        <v>140</v>
      </c>
      <c r="E99" s="63" t="s">
        <v>148</v>
      </c>
      <c r="F99" s="63" t="s">
        <v>63</v>
      </c>
      <c r="G99" s="59">
        <f t="shared" ref="G99:J100" si="21">G100</f>
        <v>38</v>
      </c>
      <c r="H99" s="59">
        <f t="shared" si="21"/>
        <v>0</v>
      </c>
      <c r="I99" s="60">
        <f t="shared" si="14"/>
        <v>38</v>
      </c>
      <c r="J99" s="59">
        <f t="shared" si="21"/>
        <v>0</v>
      </c>
      <c r="K99" s="60">
        <f t="shared" si="19"/>
        <v>38</v>
      </c>
    </row>
    <row r="100" spans="1:11" ht="30" x14ac:dyDescent="0.3">
      <c r="A100" s="9" t="s">
        <v>84</v>
      </c>
      <c r="B100" s="62">
        <v>522</v>
      </c>
      <c r="C100" s="63" t="s">
        <v>77</v>
      </c>
      <c r="D100" s="63" t="s">
        <v>140</v>
      </c>
      <c r="E100" s="63" t="s">
        <v>148</v>
      </c>
      <c r="F100" s="63">
        <v>200</v>
      </c>
      <c r="G100" s="59">
        <f t="shared" si="21"/>
        <v>38</v>
      </c>
      <c r="H100" s="59">
        <f t="shared" si="21"/>
        <v>0</v>
      </c>
      <c r="I100" s="60">
        <f t="shared" si="14"/>
        <v>38</v>
      </c>
      <c r="J100" s="59">
        <f t="shared" si="21"/>
        <v>0</v>
      </c>
      <c r="K100" s="60">
        <f t="shared" si="19"/>
        <v>38</v>
      </c>
    </row>
    <row r="101" spans="1:11" ht="45" x14ac:dyDescent="0.3">
      <c r="A101" s="9" t="s">
        <v>85</v>
      </c>
      <c r="B101" s="62">
        <v>522</v>
      </c>
      <c r="C101" s="63" t="s">
        <v>77</v>
      </c>
      <c r="D101" s="63" t="s">
        <v>140</v>
      </c>
      <c r="E101" s="63" t="s">
        <v>148</v>
      </c>
      <c r="F101" s="63">
        <v>240</v>
      </c>
      <c r="G101" s="59">
        <v>38</v>
      </c>
      <c r="H101" s="59"/>
      <c r="I101" s="60">
        <f t="shared" si="14"/>
        <v>38</v>
      </c>
      <c r="J101" s="59"/>
      <c r="K101" s="60">
        <f t="shared" si="19"/>
        <v>38</v>
      </c>
    </row>
    <row r="102" spans="1:11" ht="45" x14ac:dyDescent="0.3">
      <c r="A102" s="74" t="s">
        <v>808</v>
      </c>
      <c r="B102" s="62">
        <v>522</v>
      </c>
      <c r="C102" s="63" t="s">
        <v>77</v>
      </c>
      <c r="D102" s="63" t="s">
        <v>140</v>
      </c>
      <c r="E102" s="63" t="s">
        <v>150</v>
      </c>
      <c r="F102" s="63" t="s">
        <v>63</v>
      </c>
      <c r="G102" s="59">
        <f>G103</f>
        <v>400</v>
      </c>
      <c r="H102" s="59">
        <f>H103</f>
        <v>0</v>
      </c>
      <c r="I102" s="60">
        <f t="shared" si="14"/>
        <v>400</v>
      </c>
      <c r="J102" s="59">
        <f>J103</f>
        <v>0</v>
      </c>
      <c r="K102" s="60">
        <f t="shared" si="19"/>
        <v>400</v>
      </c>
    </row>
    <row r="103" spans="1:11" ht="30" x14ac:dyDescent="0.3">
      <c r="A103" s="9" t="s">
        <v>84</v>
      </c>
      <c r="B103" s="62">
        <v>522</v>
      </c>
      <c r="C103" s="63" t="s">
        <v>77</v>
      </c>
      <c r="D103" s="63" t="s">
        <v>140</v>
      </c>
      <c r="E103" s="63" t="s">
        <v>150</v>
      </c>
      <c r="F103" s="63">
        <v>200</v>
      </c>
      <c r="G103" s="59">
        <f>G104</f>
        <v>400</v>
      </c>
      <c r="H103" s="59">
        <f>H104</f>
        <v>0</v>
      </c>
      <c r="I103" s="60">
        <f t="shared" si="14"/>
        <v>400</v>
      </c>
      <c r="J103" s="59">
        <f>J104</f>
        <v>0</v>
      </c>
      <c r="K103" s="60">
        <f t="shared" si="19"/>
        <v>400</v>
      </c>
    </row>
    <row r="104" spans="1:11" ht="45" x14ac:dyDescent="0.3">
      <c r="A104" s="9" t="s">
        <v>85</v>
      </c>
      <c r="B104" s="62">
        <v>522</v>
      </c>
      <c r="C104" s="63" t="s">
        <v>77</v>
      </c>
      <c r="D104" s="63" t="s">
        <v>140</v>
      </c>
      <c r="E104" s="63" t="s">
        <v>150</v>
      </c>
      <c r="F104" s="63">
        <v>240</v>
      </c>
      <c r="G104" s="59">
        <v>400</v>
      </c>
      <c r="H104" s="59"/>
      <c r="I104" s="60">
        <f t="shared" si="14"/>
        <v>400</v>
      </c>
      <c r="J104" s="59"/>
      <c r="K104" s="60">
        <f t="shared" si="19"/>
        <v>400</v>
      </c>
    </row>
    <row r="105" spans="1:11" ht="90" x14ac:dyDescent="0.3">
      <c r="A105" s="9" t="s">
        <v>724</v>
      </c>
      <c r="B105" s="62">
        <v>522</v>
      </c>
      <c r="C105" s="63" t="s">
        <v>77</v>
      </c>
      <c r="D105" s="63" t="s">
        <v>140</v>
      </c>
      <c r="E105" s="63" t="s">
        <v>151</v>
      </c>
      <c r="F105" s="63" t="s">
        <v>63</v>
      </c>
      <c r="G105" s="59">
        <f t="shared" ref="G105:J106" si="22">G106</f>
        <v>3340.6</v>
      </c>
      <c r="H105" s="59">
        <f t="shared" si="22"/>
        <v>309.5</v>
      </c>
      <c r="I105" s="60">
        <f t="shared" si="14"/>
        <v>3650.1</v>
      </c>
      <c r="J105" s="59">
        <f t="shared" si="22"/>
        <v>0</v>
      </c>
      <c r="K105" s="60">
        <f t="shared" si="19"/>
        <v>3650.1</v>
      </c>
    </row>
    <row r="106" spans="1:11" ht="45" x14ac:dyDescent="0.3">
      <c r="A106" s="9" t="s">
        <v>152</v>
      </c>
      <c r="B106" s="62">
        <v>522</v>
      </c>
      <c r="C106" s="63" t="s">
        <v>77</v>
      </c>
      <c r="D106" s="63" t="s">
        <v>140</v>
      </c>
      <c r="E106" s="63" t="s">
        <v>153</v>
      </c>
      <c r="F106" s="63" t="s">
        <v>63</v>
      </c>
      <c r="G106" s="59">
        <f t="shared" si="22"/>
        <v>3340.6</v>
      </c>
      <c r="H106" s="59">
        <f t="shared" si="22"/>
        <v>309.5</v>
      </c>
      <c r="I106" s="60">
        <f t="shared" si="14"/>
        <v>3650.1</v>
      </c>
      <c r="J106" s="59">
        <f t="shared" si="22"/>
        <v>0</v>
      </c>
      <c r="K106" s="60">
        <f t="shared" si="19"/>
        <v>3650.1</v>
      </c>
    </row>
    <row r="107" spans="1:11" ht="30" x14ac:dyDescent="0.3">
      <c r="A107" s="9" t="s">
        <v>385</v>
      </c>
      <c r="B107" s="62">
        <v>522</v>
      </c>
      <c r="C107" s="63" t="s">
        <v>77</v>
      </c>
      <c r="D107" s="63" t="s">
        <v>140</v>
      </c>
      <c r="E107" s="63" t="s">
        <v>155</v>
      </c>
      <c r="F107" s="63" t="s">
        <v>63</v>
      </c>
      <c r="G107" s="59">
        <f>G108+G110+G112</f>
        <v>3340.6</v>
      </c>
      <c r="H107" s="59">
        <f>H108+H110+H112</f>
        <v>309.5</v>
      </c>
      <c r="I107" s="60">
        <f t="shared" si="14"/>
        <v>3650.1</v>
      </c>
      <c r="J107" s="59">
        <f>J108+J110+J112</f>
        <v>0</v>
      </c>
      <c r="K107" s="60">
        <f t="shared" si="19"/>
        <v>3650.1</v>
      </c>
    </row>
    <row r="108" spans="1:11" ht="75.75" customHeight="1" x14ac:dyDescent="0.3">
      <c r="A108" s="9" t="s">
        <v>72</v>
      </c>
      <c r="B108" s="62">
        <v>522</v>
      </c>
      <c r="C108" s="63" t="s">
        <v>77</v>
      </c>
      <c r="D108" s="63" t="s">
        <v>140</v>
      </c>
      <c r="E108" s="63" t="s">
        <v>155</v>
      </c>
      <c r="F108" s="63">
        <v>100</v>
      </c>
      <c r="G108" s="59">
        <f>G109</f>
        <v>2915.5</v>
      </c>
      <c r="H108" s="59">
        <f>H109</f>
        <v>309.5</v>
      </c>
      <c r="I108" s="60">
        <f t="shared" si="14"/>
        <v>3225</v>
      </c>
      <c r="J108" s="59">
        <f>J109</f>
        <v>0</v>
      </c>
      <c r="K108" s="60">
        <f t="shared" si="19"/>
        <v>3225</v>
      </c>
    </row>
    <row r="109" spans="1:11" ht="30" x14ac:dyDescent="0.3">
      <c r="A109" s="9" t="s">
        <v>129</v>
      </c>
      <c r="B109" s="62">
        <v>522</v>
      </c>
      <c r="C109" s="63" t="s">
        <v>77</v>
      </c>
      <c r="D109" s="63" t="s">
        <v>140</v>
      </c>
      <c r="E109" s="63" t="s">
        <v>155</v>
      </c>
      <c r="F109" s="63">
        <v>110</v>
      </c>
      <c r="G109" s="59">
        <v>2915.5</v>
      </c>
      <c r="H109" s="59">
        <v>309.5</v>
      </c>
      <c r="I109" s="60">
        <f t="shared" si="14"/>
        <v>3225</v>
      </c>
      <c r="J109" s="59"/>
      <c r="K109" s="60">
        <f t="shared" si="19"/>
        <v>3225</v>
      </c>
    </row>
    <row r="110" spans="1:11" ht="30" x14ac:dyDescent="0.3">
      <c r="A110" s="9" t="s">
        <v>84</v>
      </c>
      <c r="B110" s="62">
        <v>522</v>
      </c>
      <c r="C110" s="63" t="s">
        <v>77</v>
      </c>
      <c r="D110" s="63" t="s">
        <v>140</v>
      </c>
      <c r="E110" s="63" t="s">
        <v>155</v>
      </c>
      <c r="F110" s="63">
        <v>200</v>
      </c>
      <c r="G110" s="59">
        <f>G111</f>
        <v>424.1</v>
      </c>
      <c r="H110" s="59">
        <f>H111</f>
        <v>0</v>
      </c>
      <c r="I110" s="60">
        <f t="shared" si="14"/>
        <v>424.1</v>
      </c>
      <c r="J110" s="59">
        <f>J111</f>
        <v>0</v>
      </c>
      <c r="K110" s="60">
        <f t="shared" si="19"/>
        <v>424.1</v>
      </c>
    </row>
    <row r="111" spans="1:11" ht="45" x14ac:dyDescent="0.3">
      <c r="A111" s="9" t="s">
        <v>85</v>
      </c>
      <c r="B111" s="62">
        <v>522</v>
      </c>
      <c r="C111" s="63" t="s">
        <v>77</v>
      </c>
      <c r="D111" s="63" t="s">
        <v>140</v>
      </c>
      <c r="E111" s="63" t="s">
        <v>155</v>
      </c>
      <c r="F111" s="63">
        <v>240</v>
      </c>
      <c r="G111" s="59">
        <v>424.1</v>
      </c>
      <c r="H111" s="59"/>
      <c r="I111" s="60">
        <f t="shared" si="14"/>
        <v>424.1</v>
      </c>
      <c r="J111" s="59"/>
      <c r="K111" s="60">
        <f t="shared" si="19"/>
        <v>424.1</v>
      </c>
    </row>
    <row r="112" spans="1:11" x14ac:dyDescent="0.3">
      <c r="A112" s="9" t="s">
        <v>86</v>
      </c>
      <c r="B112" s="62">
        <v>522</v>
      </c>
      <c r="C112" s="63" t="s">
        <v>77</v>
      </c>
      <c r="D112" s="63" t="s">
        <v>140</v>
      </c>
      <c r="E112" s="63" t="s">
        <v>155</v>
      </c>
      <c r="F112" s="63">
        <v>800</v>
      </c>
      <c r="G112" s="59">
        <f>G113</f>
        <v>1</v>
      </c>
      <c r="H112" s="59">
        <f>H113</f>
        <v>0</v>
      </c>
      <c r="I112" s="60">
        <f t="shared" si="14"/>
        <v>1</v>
      </c>
      <c r="J112" s="59">
        <f>J113</f>
        <v>0</v>
      </c>
      <c r="K112" s="60">
        <f t="shared" si="19"/>
        <v>1</v>
      </c>
    </row>
    <row r="113" spans="1:11" x14ac:dyDescent="0.3">
      <c r="A113" s="9" t="s">
        <v>87</v>
      </c>
      <c r="B113" s="62">
        <v>522</v>
      </c>
      <c r="C113" s="63" t="s">
        <v>77</v>
      </c>
      <c r="D113" s="63" t="s">
        <v>140</v>
      </c>
      <c r="E113" s="63" t="s">
        <v>155</v>
      </c>
      <c r="F113" s="63">
        <v>850</v>
      </c>
      <c r="G113" s="59">
        <v>1</v>
      </c>
      <c r="H113" s="59"/>
      <c r="I113" s="60">
        <f t="shared" si="14"/>
        <v>1</v>
      </c>
      <c r="J113" s="59"/>
      <c r="K113" s="60">
        <f t="shared" si="19"/>
        <v>1</v>
      </c>
    </row>
    <row r="114" spans="1:11" ht="45" x14ac:dyDescent="0.3">
      <c r="A114" s="9" t="s">
        <v>157</v>
      </c>
      <c r="B114" s="62" t="s">
        <v>483</v>
      </c>
      <c r="C114" s="63" t="s">
        <v>77</v>
      </c>
      <c r="D114" s="63" t="s">
        <v>158</v>
      </c>
      <c r="E114" s="58" t="s">
        <v>62</v>
      </c>
      <c r="F114" s="63" t="s">
        <v>63</v>
      </c>
      <c r="G114" s="59">
        <f>G115+G121+G126</f>
        <v>90</v>
      </c>
      <c r="H114" s="59">
        <f>H115+H121+H126</f>
        <v>0</v>
      </c>
      <c r="I114" s="60">
        <f t="shared" si="14"/>
        <v>90</v>
      </c>
      <c r="J114" s="59">
        <f>J115+J121+J126</f>
        <v>0</v>
      </c>
      <c r="K114" s="60">
        <f t="shared" si="19"/>
        <v>90</v>
      </c>
    </row>
    <row r="115" spans="1:11" ht="45" x14ac:dyDescent="0.3">
      <c r="A115" s="9" t="s">
        <v>637</v>
      </c>
      <c r="B115" s="62" t="s">
        <v>483</v>
      </c>
      <c r="C115" s="63" t="s">
        <v>77</v>
      </c>
      <c r="D115" s="63" t="s">
        <v>158</v>
      </c>
      <c r="E115" s="58" t="s">
        <v>159</v>
      </c>
      <c r="F115" s="63" t="s">
        <v>63</v>
      </c>
      <c r="G115" s="59">
        <f t="shared" ref="G115:J119" si="23">G116</f>
        <v>20</v>
      </c>
      <c r="H115" s="59">
        <f t="shared" si="23"/>
        <v>0</v>
      </c>
      <c r="I115" s="60">
        <f t="shared" si="14"/>
        <v>20</v>
      </c>
      <c r="J115" s="59">
        <f t="shared" si="23"/>
        <v>0</v>
      </c>
      <c r="K115" s="60">
        <f t="shared" si="19"/>
        <v>20</v>
      </c>
    </row>
    <row r="116" spans="1:11" ht="46.5" customHeight="1" x14ac:dyDescent="0.3">
      <c r="A116" s="9" t="s">
        <v>465</v>
      </c>
      <c r="B116" s="62" t="s">
        <v>483</v>
      </c>
      <c r="C116" s="63" t="s">
        <v>77</v>
      </c>
      <c r="D116" s="63" t="s">
        <v>158</v>
      </c>
      <c r="E116" s="58" t="s">
        <v>469</v>
      </c>
      <c r="F116" s="63" t="s">
        <v>63</v>
      </c>
      <c r="G116" s="59">
        <f t="shared" si="23"/>
        <v>20</v>
      </c>
      <c r="H116" s="59">
        <f t="shared" si="23"/>
        <v>0</v>
      </c>
      <c r="I116" s="60">
        <f t="shared" si="14"/>
        <v>20</v>
      </c>
      <c r="J116" s="59">
        <f t="shared" si="23"/>
        <v>0</v>
      </c>
      <c r="K116" s="60">
        <f t="shared" si="19"/>
        <v>20</v>
      </c>
    </row>
    <row r="117" spans="1:11" ht="30" x14ac:dyDescent="0.3">
      <c r="A117" s="9" t="s">
        <v>466</v>
      </c>
      <c r="B117" s="62" t="s">
        <v>483</v>
      </c>
      <c r="C117" s="63" t="s">
        <v>77</v>
      </c>
      <c r="D117" s="63" t="s">
        <v>158</v>
      </c>
      <c r="E117" s="58" t="s">
        <v>470</v>
      </c>
      <c r="F117" s="63" t="s">
        <v>63</v>
      </c>
      <c r="G117" s="59">
        <f t="shared" si="23"/>
        <v>20</v>
      </c>
      <c r="H117" s="59">
        <f t="shared" si="23"/>
        <v>0</v>
      </c>
      <c r="I117" s="60">
        <f t="shared" si="14"/>
        <v>20</v>
      </c>
      <c r="J117" s="59">
        <f t="shared" si="23"/>
        <v>0</v>
      </c>
      <c r="K117" s="60">
        <f t="shared" si="19"/>
        <v>20</v>
      </c>
    </row>
    <row r="118" spans="1:11" ht="45" x14ac:dyDescent="0.3">
      <c r="A118" s="9" t="s">
        <v>467</v>
      </c>
      <c r="B118" s="62" t="s">
        <v>483</v>
      </c>
      <c r="C118" s="63" t="s">
        <v>77</v>
      </c>
      <c r="D118" s="63" t="s">
        <v>158</v>
      </c>
      <c r="E118" s="58" t="s">
        <v>471</v>
      </c>
      <c r="F118" s="63" t="s">
        <v>63</v>
      </c>
      <c r="G118" s="59">
        <f t="shared" si="23"/>
        <v>20</v>
      </c>
      <c r="H118" s="59">
        <f t="shared" si="23"/>
        <v>0</v>
      </c>
      <c r="I118" s="60">
        <f t="shared" si="14"/>
        <v>20</v>
      </c>
      <c r="J118" s="59">
        <f t="shared" si="23"/>
        <v>0</v>
      </c>
      <c r="K118" s="60">
        <f t="shared" si="19"/>
        <v>20</v>
      </c>
    </row>
    <row r="119" spans="1:11" ht="30" x14ac:dyDescent="0.3">
      <c r="A119" s="9" t="s">
        <v>554</v>
      </c>
      <c r="B119" s="62" t="s">
        <v>483</v>
      </c>
      <c r="C119" s="63" t="s">
        <v>77</v>
      </c>
      <c r="D119" s="63" t="s">
        <v>158</v>
      </c>
      <c r="E119" s="58" t="s">
        <v>471</v>
      </c>
      <c r="F119" s="63" t="s">
        <v>468</v>
      </c>
      <c r="G119" s="59">
        <f t="shared" si="23"/>
        <v>20</v>
      </c>
      <c r="H119" s="59">
        <f t="shared" si="23"/>
        <v>0</v>
      </c>
      <c r="I119" s="60">
        <f t="shared" si="14"/>
        <v>20</v>
      </c>
      <c r="J119" s="59">
        <f t="shared" si="23"/>
        <v>0</v>
      </c>
      <c r="K119" s="60">
        <f t="shared" si="19"/>
        <v>20</v>
      </c>
    </row>
    <row r="120" spans="1:11" ht="45" x14ac:dyDescent="0.3">
      <c r="A120" s="9" t="s">
        <v>85</v>
      </c>
      <c r="B120" s="62" t="s">
        <v>483</v>
      </c>
      <c r="C120" s="63" t="s">
        <v>77</v>
      </c>
      <c r="D120" s="63" t="s">
        <v>158</v>
      </c>
      <c r="E120" s="58" t="s">
        <v>471</v>
      </c>
      <c r="F120" s="63" t="s">
        <v>464</v>
      </c>
      <c r="G120" s="59">
        <v>20</v>
      </c>
      <c r="H120" s="59"/>
      <c r="I120" s="60">
        <f t="shared" si="14"/>
        <v>20</v>
      </c>
      <c r="J120" s="59"/>
      <c r="K120" s="60">
        <f t="shared" si="19"/>
        <v>20</v>
      </c>
    </row>
    <row r="121" spans="1:11" ht="45" x14ac:dyDescent="0.3">
      <c r="A121" s="9" t="s">
        <v>700</v>
      </c>
      <c r="B121" s="62" t="s">
        <v>483</v>
      </c>
      <c r="C121" s="63" t="s">
        <v>77</v>
      </c>
      <c r="D121" s="63" t="s">
        <v>158</v>
      </c>
      <c r="E121" s="58" t="s">
        <v>525</v>
      </c>
      <c r="F121" s="63" t="s">
        <v>63</v>
      </c>
      <c r="G121" s="60">
        <f t="shared" ref="G121:J124" si="24">G122</f>
        <v>20</v>
      </c>
      <c r="H121" s="60">
        <f t="shared" si="24"/>
        <v>0</v>
      </c>
      <c r="I121" s="60">
        <f t="shared" si="14"/>
        <v>20</v>
      </c>
      <c r="J121" s="60">
        <f t="shared" si="24"/>
        <v>0</v>
      </c>
      <c r="K121" s="60">
        <f t="shared" si="19"/>
        <v>20</v>
      </c>
    </row>
    <row r="122" spans="1:11" ht="90" x14ac:dyDescent="0.3">
      <c r="A122" s="9" t="s">
        <v>526</v>
      </c>
      <c r="B122" s="62" t="s">
        <v>483</v>
      </c>
      <c r="C122" s="63" t="s">
        <v>77</v>
      </c>
      <c r="D122" s="63" t="s">
        <v>158</v>
      </c>
      <c r="E122" s="58" t="s">
        <v>527</v>
      </c>
      <c r="F122" s="63" t="s">
        <v>63</v>
      </c>
      <c r="G122" s="60">
        <f t="shared" si="24"/>
        <v>20</v>
      </c>
      <c r="H122" s="60">
        <f t="shared" si="24"/>
        <v>0</v>
      </c>
      <c r="I122" s="60">
        <f t="shared" si="14"/>
        <v>20</v>
      </c>
      <c r="J122" s="60">
        <f t="shared" si="24"/>
        <v>0</v>
      </c>
      <c r="K122" s="60">
        <f t="shared" si="19"/>
        <v>20</v>
      </c>
    </row>
    <row r="123" spans="1:11" ht="47.25" customHeight="1" x14ac:dyDescent="0.3">
      <c r="A123" s="9" t="s">
        <v>528</v>
      </c>
      <c r="B123" s="62" t="s">
        <v>483</v>
      </c>
      <c r="C123" s="63" t="s">
        <v>77</v>
      </c>
      <c r="D123" s="63" t="s">
        <v>158</v>
      </c>
      <c r="E123" s="58" t="s">
        <v>529</v>
      </c>
      <c r="F123" s="63" t="s">
        <v>63</v>
      </c>
      <c r="G123" s="60">
        <f t="shared" si="24"/>
        <v>20</v>
      </c>
      <c r="H123" s="60">
        <f t="shared" si="24"/>
        <v>0</v>
      </c>
      <c r="I123" s="60">
        <f t="shared" si="14"/>
        <v>20</v>
      </c>
      <c r="J123" s="60">
        <f t="shared" si="24"/>
        <v>0</v>
      </c>
      <c r="K123" s="60">
        <f t="shared" si="19"/>
        <v>20</v>
      </c>
    </row>
    <row r="124" spans="1:11" ht="30" x14ac:dyDescent="0.3">
      <c r="A124" s="9" t="s">
        <v>84</v>
      </c>
      <c r="B124" s="62" t="s">
        <v>483</v>
      </c>
      <c r="C124" s="63" t="s">
        <v>77</v>
      </c>
      <c r="D124" s="63" t="s">
        <v>158</v>
      </c>
      <c r="E124" s="58" t="s">
        <v>529</v>
      </c>
      <c r="F124" s="63" t="s">
        <v>468</v>
      </c>
      <c r="G124" s="60">
        <f t="shared" si="24"/>
        <v>20</v>
      </c>
      <c r="H124" s="60">
        <f t="shared" si="24"/>
        <v>0</v>
      </c>
      <c r="I124" s="60">
        <f t="shared" si="14"/>
        <v>20</v>
      </c>
      <c r="J124" s="60">
        <f t="shared" si="24"/>
        <v>0</v>
      </c>
      <c r="K124" s="60">
        <f t="shared" si="19"/>
        <v>20</v>
      </c>
    </row>
    <row r="125" spans="1:11" ht="45" x14ac:dyDescent="0.3">
      <c r="A125" s="9" t="s">
        <v>85</v>
      </c>
      <c r="B125" s="62" t="s">
        <v>483</v>
      </c>
      <c r="C125" s="63" t="s">
        <v>77</v>
      </c>
      <c r="D125" s="63" t="s">
        <v>158</v>
      </c>
      <c r="E125" s="58" t="s">
        <v>529</v>
      </c>
      <c r="F125" s="63" t="s">
        <v>464</v>
      </c>
      <c r="G125" s="60">
        <v>20</v>
      </c>
      <c r="H125" s="60"/>
      <c r="I125" s="60">
        <f t="shared" si="14"/>
        <v>20</v>
      </c>
      <c r="J125" s="60"/>
      <c r="K125" s="60">
        <f t="shared" si="19"/>
        <v>20</v>
      </c>
    </row>
    <row r="126" spans="1:11" ht="75" x14ac:dyDescent="0.3">
      <c r="A126" s="9" t="s">
        <v>704</v>
      </c>
      <c r="B126" s="62" t="s">
        <v>483</v>
      </c>
      <c r="C126" s="63" t="s">
        <v>77</v>
      </c>
      <c r="D126" s="63" t="s">
        <v>158</v>
      </c>
      <c r="E126" s="58" t="s">
        <v>531</v>
      </c>
      <c r="F126" s="63" t="s">
        <v>63</v>
      </c>
      <c r="G126" s="60">
        <f t="shared" ref="G126:J129" si="25">G127</f>
        <v>50</v>
      </c>
      <c r="H126" s="60">
        <f t="shared" si="25"/>
        <v>0</v>
      </c>
      <c r="I126" s="60">
        <f t="shared" si="14"/>
        <v>50</v>
      </c>
      <c r="J126" s="60">
        <f t="shared" si="25"/>
        <v>0</v>
      </c>
      <c r="K126" s="60">
        <f t="shared" si="19"/>
        <v>50</v>
      </c>
    </row>
    <row r="127" spans="1:11" ht="90" x14ac:dyDescent="0.3">
      <c r="A127" s="9" t="s">
        <v>530</v>
      </c>
      <c r="B127" s="62" t="s">
        <v>483</v>
      </c>
      <c r="C127" s="63" t="s">
        <v>77</v>
      </c>
      <c r="D127" s="63" t="s">
        <v>158</v>
      </c>
      <c r="E127" s="58" t="s">
        <v>532</v>
      </c>
      <c r="F127" s="63" t="s">
        <v>63</v>
      </c>
      <c r="G127" s="60">
        <f t="shared" si="25"/>
        <v>50</v>
      </c>
      <c r="H127" s="60">
        <f t="shared" si="25"/>
        <v>0</v>
      </c>
      <c r="I127" s="60">
        <f t="shared" si="14"/>
        <v>50</v>
      </c>
      <c r="J127" s="60">
        <f t="shared" si="25"/>
        <v>0</v>
      </c>
      <c r="K127" s="60">
        <f t="shared" si="19"/>
        <v>50</v>
      </c>
    </row>
    <row r="128" spans="1:11" ht="75" x14ac:dyDescent="0.3">
      <c r="A128" s="9" t="s">
        <v>533</v>
      </c>
      <c r="B128" s="62" t="s">
        <v>483</v>
      </c>
      <c r="C128" s="63" t="s">
        <v>77</v>
      </c>
      <c r="D128" s="63" t="s">
        <v>158</v>
      </c>
      <c r="E128" s="58" t="s">
        <v>534</v>
      </c>
      <c r="F128" s="63" t="s">
        <v>63</v>
      </c>
      <c r="G128" s="60">
        <f t="shared" si="25"/>
        <v>50</v>
      </c>
      <c r="H128" s="60">
        <f t="shared" si="25"/>
        <v>0</v>
      </c>
      <c r="I128" s="60">
        <f t="shared" si="14"/>
        <v>50</v>
      </c>
      <c r="J128" s="60">
        <f t="shared" si="25"/>
        <v>0</v>
      </c>
      <c r="K128" s="60">
        <f t="shared" si="19"/>
        <v>50</v>
      </c>
    </row>
    <row r="129" spans="1:11" ht="30" x14ac:dyDescent="0.3">
      <c r="A129" s="9" t="s">
        <v>84</v>
      </c>
      <c r="B129" s="62" t="s">
        <v>483</v>
      </c>
      <c r="C129" s="63" t="s">
        <v>77</v>
      </c>
      <c r="D129" s="63" t="s">
        <v>158</v>
      </c>
      <c r="E129" s="58" t="s">
        <v>534</v>
      </c>
      <c r="F129" s="63" t="s">
        <v>468</v>
      </c>
      <c r="G129" s="60">
        <f t="shared" si="25"/>
        <v>50</v>
      </c>
      <c r="H129" s="60">
        <f t="shared" si="25"/>
        <v>0</v>
      </c>
      <c r="I129" s="60">
        <f t="shared" si="14"/>
        <v>50</v>
      </c>
      <c r="J129" s="60">
        <f t="shared" si="25"/>
        <v>0</v>
      </c>
      <c r="K129" s="60">
        <f t="shared" si="19"/>
        <v>50</v>
      </c>
    </row>
    <row r="130" spans="1:11" ht="45" x14ac:dyDescent="0.3">
      <c r="A130" s="9" t="s">
        <v>85</v>
      </c>
      <c r="B130" s="62" t="s">
        <v>483</v>
      </c>
      <c r="C130" s="63" t="s">
        <v>77</v>
      </c>
      <c r="D130" s="63" t="s">
        <v>158</v>
      </c>
      <c r="E130" s="58" t="s">
        <v>534</v>
      </c>
      <c r="F130" s="63" t="s">
        <v>464</v>
      </c>
      <c r="G130" s="60">
        <v>50</v>
      </c>
      <c r="H130" s="60"/>
      <c r="I130" s="60">
        <f t="shared" si="14"/>
        <v>50</v>
      </c>
      <c r="J130" s="60"/>
      <c r="K130" s="60">
        <f t="shared" si="19"/>
        <v>50</v>
      </c>
    </row>
    <row r="131" spans="1:11" ht="15" x14ac:dyDescent="0.25">
      <c r="A131" s="8" t="s">
        <v>168</v>
      </c>
      <c r="B131" s="64">
        <v>522</v>
      </c>
      <c r="C131" s="70" t="s">
        <v>89</v>
      </c>
      <c r="D131" s="70" t="s">
        <v>61</v>
      </c>
      <c r="E131" s="64" t="s">
        <v>62</v>
      </c>
      <c r="F131" s="70" t="s">
        <v>63</v>
      </c>
      <c r="G131" s="3">
        <f>G167+G146+G132+G138</f>
        <v>94377.8</v>
      </c>
      <c r="H131" s="3">
        <f t="shared" ref="H131:K131" si="26">H167+H146+H132+H138</f>
        <v>11729.2</v>
      </c>
      <c r="I131" s="3">
        <f t="shared" si="26"/>
        <v>106107</v>
      </c>
      <c r="J131" s="3">
        <f t="shared" si="26"/>
        <v>0</v>
      </c>
      <c r="K131" s="3">
        <f t="shared" si="26"/>
        <v>106107</v>
      </c>
    </row>
    <row r="132" spans="1:11" x14ac:dyDescent="0.3">
      <c r="A132" s="75" t="s">
        <v>169</v>
      </c>
      <c r="B132" s="62" t="s">
        <v>483</v>
      </c>
      <c r="C132" s="63" t="s">
        <v>89</v>
      </c>
      <c r="D132" s="63" t="s">
        <v>60</v>
      </c>
      <c r="E132" s="62" t="s">
        <v>62</v>
      </c>
      <c r="F132" s="63" t="s">
        <v>63</v>
      </c>
      <c r="G132" s="59">
        <f t="shared" ref="G132:J136" si="27">G133</f>
        <v>1100</v>
      </c>
      <c r="H132" s="59">
        <f t="shared" si="27"/>
        <v>0</v>
      </c>
      <c r="I132" s="60">
        <f t="shared" si="14"/>
        <v>1100</v>
      </c>
      <c r="J132" s="59">
        <f t="shared" si="27"/>
        <v>0</v>
      </c>
      <c r="K132" s="60">
        <f t="shared" ref="K132:K181" si="28">I132+J132</f>
        <v>1100</v>
      </c>
    </row>
    <row r="133" spans="1:11" ht="30" x14ac:dyDescent="0.3">
      <c r="A133" s="71" t="s">
        <v>639</v>
      </c>
      <c r="B133" s="62" t="s">
        <v>483</v>
      </c>
      <c r="C133" s="63" t="s">
        <v>89</v>
      </c>
      <c r="D133" s="63" t="s">
        <v>60</v>
      </c>
      <c r="E133" s="73" t="s">
        <v>170</v>
      </c>
      <c r="F133" s="63" t="s">
        <v>63</v>
      </c>
      <c r="G133" s="59">
        <f t="shared" si="27"/>
        <v>1100</v>
      </c>
      <c r="H133" s="59">
        <f t="shared" si="27"/>
        <v>0</v>
      </c>
      <c r="I133" s="60">
        <f t="shared" si="14"/>
        <v>1100</v>
      </c>
      <c r="J133" s="59">
        <f t="shared" si="27"/>
        <v>0</v>
      </c>
      <c r="K133" s="60">
        <f t="shared" si="28"/>
        <v>1100</v>
      </c>
    </row>
    <row r="134" spans="1:11" ht="45" x14ac:dyDescent="0.3">
      <c r="A134" s="71" t="s">
        <v>638</v>
      </c>
      <c r="B134" s="62" t="s">
        <v>483</v>
      </c>
      <c r="C134" s="63" t="s">
        <v>89</v>
      </c>
      <c r="D134" s="63" t="s">
        <v>60</v>
      </c>
      <c r="E134" s="73" t="s">
        <v>541</v>
      </c>
      <c r="F134" s="63" t="s">
        <v>63</v>
      </c>
      <c r="G134" s="59">
        <f t="shared" si="27"/>
        <v>1100</v>
      </c>
      <c r="H134" s="59">
        <f t="shared" si="27"/>
        <v>0</v>
      </c>
      <c r="I134" s="60">
        <f t="shared" si="14"/>
        <v>1100</v>
      </c>
      <c r="J134" s="59">
        <f t="shared" si="27"/>
        <v>0</v>
      </c>
      <c r="K134" s="60">
        <f t="shared" si="28"/>
        <v>1100</v>
      </c>
    </row>
    <row r="135" spans="1:11" ht="30" x14ac:dyDescent="0.3">
      <c r="A135" s="71" t="s">
        <v>173</v>
      </c>
      <c r="B135" s="62" t="s">
        <v>483</v>
      </c>
      <c r="C135" s="63" t="s">
        <v>89</v>
      </c>
      <c r="D135" s="63" t="s">
        <v>60</v>
      </c>
      <c r="E135" s="58" t="s">
        <v>751</v>
      </c>
      <c r="F135" s="63" t="s">
        <v>63</v>
      </c>
      <c r="G135" s="59">
        <f t="shared" si="27"/>
        <v>1100</v>
      </c>
      <c r="H135" s="59">
        <f t="shared" si="27"/>
        <v>0</v>
      </c>
      <c r="I135" s="60">
        <f t="shared" si="14"/>
        <v>1100</v>
      </c>
      <c r="J135" s="59">
        <f t="shared" si="27"/>
        <v>0</v>
      </c>
      <c r="K135" s="60">
        <f t="shared" si="28"/>
        <v>1100</v>
      </c>
    </row>
    <row r="136" spans="1:11" ht="30" x14ac:dyDescent="0.3">
      <c r="A136" s="9" t="s">
        <v>84</v>
      </c>
      <c r="B136" s="62" t="s">
        <v>483</v>
      </c>
      <c r="C136" s="63" t="s">
        <v>89</v>
      </c>
      <c r="D136" s="63" t="s">
        <v>60</v>
      </c>
      <c r="E136" s="58" t="s">
        <v>751</v>
      </c>
      <c r="F136" s="63" t="s">
        <v>468</v>
      </c>
      <c r="G136" s="59">
        <f t="shared" si="27"/>
        <v>1100</v>
      </c>
      <c r="H136" s="59">
        <f t="shared" si="27"/>
        <v>0</v>
      </c>
      <c r="I136" s="60">
        <f t="shared" si="14"/>
        <v>1100</v>
      </c>
      <c r="J136" s="59">
        <f t="shared" si="27"/>
        <v>0</v>
      </c>
      <c r="K136" s="60">
        <f t="shared" si="28"/>
        <v>1100</v>
      </c>
    </row>
    <row r="137" spans="1:11" ht="45" x14ac:dyDescent="0.3">
      <c r="A137" s="9" t="s">
        <v>85</v>
      </c>
      <c r="B137" s="62" t="s">
        <v>483</v>
      </c>
      <c r="C137" s="63" t="s">
        <v>89</v>
      </c>
      <c r="D137" s="63" t="s">
        <v>60</v>
      </c>
      <c r="E137" s="58" t="s">
        <v>751</v>
      </c>
      <c r="F137" s="63" t="s">
        <v>464</v>
      </c>
      <c r="G137" s="59">
        <v>1100</v>
      </c>
      <c r="H137" s="59"/>
      <c r="I137" s="60">
        <f t="shared" ref="I137:I202" si="29">G137+H137</f>
        <v>1100</v>
      </c>
      <c r="J137" s="59"/>
      <c r="K137" s="60">
        <f t="shared" si="28"/>
        <v>1100</v>
      </c>
    </row>
    <row r="138" spans="1:11" x14ac:dyDescent="0.3">
      <c r="A138" s="9" t="s">
        <v>901</v>
      </c>
      <c r="B138" s="62" t="s">
        <v>483</v>
      </c>
      <c r="C138" s="63" t="s">
        <v>89</v>
      </c>
      <c r="D138" s="63" t="s">
        <v>207</v>
      </c>
      <c r="E138" s="62" t="s">
        <v>62</v>
      </c>
      <c r="F138" s="63" t="s">
        <v>63</v>
      </c>
      <c r="G138" s="59">
        <f t="shared" ref="G138:J144" si="30">G139</f>
        <v>25000</v>
      </c>
      <c r="H138" s="59">
        <f>H139</f>
        <v>3150</v>
      </c>
      <c r="I138" s="60">
        <f t="shared" si="29"/>
        <v>28150</v>
      </c>
      <c r="J138" s="59">
        <f>J139</f>
        <v>0</v>
      </c>
      <c r="K138" s="60">
        <f t="shared" si="28"/>
        <v>28150</v>
      </c>
    </row>
    <row r="139" spans="1:11" ht="60" x14ac:dyDescent="0.3">
      <c r="A139" s="9" t="s">
        <v>902</v>
      </c>
      <c r="B139" s="62" t="s">
        <v>483</v>
      </c>
      <c r="C139" s="63" t="s">
        <v>89</v>
      </c>
      <c r="D139" s="63" t="s">
        <v>207</v>
      </c>
      <c r="E139" s="73" t="s">
        <v>898</v>
      </c>
      <c r="F139" s="63" t="s">
        <v>63</v>
      </c>
      <c r="G139" s="59">
        <f t="shared" si="30"/>
        <v>25000</v>
      </c>
      <c r="H139" s="59">
        <f t="shared" si="30"/>
        <v>3150</v>
      </c>
      <c r="I139" s="60">
        <f t="shared" si="29"/>
        <v>28150</v>
      </c>
      <c r="J139" s="59">
        <f t="shared" si="30"/>
        <v>0</v>
      </c>
      <c r="K139" s="60">
        <f t="shared" si="28"/>
        <v>28150</v>
      </c>
    </row>
    <row r="140" spans="1:11" ht="60.75" customHeight="1" x14ac:dyDescent="0.3">
      <c r="A140" s="9" t="s">
        <v>903</v>
      </c>
      <c r="B140" s="62" t="s">
        <v>483</v>
      </c>
      <c r="C140" s="63" t="s">
        <v>89</v>
      </c>
      <c r="D140" s="63" t="s">
        <v>207</v>
      </c>
      <c r="E140" s="73" t="s">
        <v>899</v>
      </c>
      <c r="F140" s="63" t="s">
        <v>63</v>
      </c>
      <c r="G140" s="59">
        <f t="shared" si="30"/>
        <v>25000</v>
      </c>
      <c r="H140" s="59">
        <f t="shared" si="30"/>
        <v>3150</v>
      </c>
      <c r="I140" s="60">
        <f t="shared" si="29"/>
        <v>28150</v>
      </c>
      <c r="J140" s="59">
        <f t="shared" si="30"/>
        <v>0</v>
      </c>
      <c r="K140" s="60">
        <f t="shared" si="28"/>
        <v>28150</v>
      </c>
    </row>
    <row r="141" spans="1:11" ht="45" x14ac:dyDescent="0.3">
      <c r="A141" s="9" t="s">
        <v>904</v>
      </c>
      <c r="B141" s="62" t="s">
        <v>483</v>
      </c>
      <c r="C141" s="63" t="s">
        <v>89</v>
      </c>
      <c r="D141" s="63" t="s">
        <v>207</v>
      </c>
      <c r="E141" s="73" t="s">
        <v>900</v>
      </c>
      <c r="F141" s="63" t="s">
        <v>63</v>
      </c>
      <c r="G141" s="59">
        <f>G144</f>
        <v>25000</v>
      </c>
      <c r="H141" s="59">
        <f>H144+H142</f>
        <v>3150</v>
      </c>
      <c r="I141" s="60">
        <f t="shared" si="29"/>
        <v>28150</v>
      </c>
      <c r="J141" s="59">
        <f>J144+J142</f>
        <v>0</v>
      </c>
      <c r="K141" s="60">
        <f t="shared" si="28"/>
        <v>28150</v>
      </c>
    </row>
    <row r="142" spans="1:11" ht="30" x14ac:dyDescent="0.3">
      <c r="A142" s="9" t="s">
        <v>84</v>
      </c>
      <c r="B142" s="62" t="s">
        <v>483</v>
      </c>
      <c r="C142" s="63" t="s">
        <v>89</v>
      </c>
      <c r="D142" s="63" t="s">
        <v>207</v>
      </c>
      <c r="E142" s="73" t="s">
        <v>900</v>
      </c>
      <c r="F142" s="63" t="s">
        <v>468</v>
      </c>
      <c r="G142" s="59">
        <v>0</v>
      </c>
      <c r="H142" s="59">
        <f>H143</f>
        <v>3150</v>
      </c>
      <c r="I142" s="60">
        <f t="shared" si="29"/>
        <v>3150</v>
      </c>
      <c r="J142" s="59">
        <f>J143</f>
        <v>0</v>
      </c>
      <c r="K142" s="60">
        <f t="shared" si="28"/>
        <v>3150</v>
      </c>
    </row>
    <row r="143" spans="1:11" ht="45" x14ac:dyDescent="0.3">
      <c r="A143" s="9" t="s">
        <v>85</v>
      </c>
      <c r="B143" s="62" t="s">
        <v>483</v>
      </c>
      <c r="C143" s="63" t="s">
        <v>89</v>
      </c>
      <c r="D143" s="63" t="s">
        <v>207</v>
      </c>
      <c r="E143" s="73" t="s">
        <v>900</v>
      </c>
      <c r="F143" s="63" t="s">
        <v>464</v>
      </c>
      <c r="G143" s="59">
        <v>0</v>
      </c>
      <c r="H143" s="59">
        <v>3150</v>
      </c>
      <c r="I143" s="60">
        <f t="shared" si="29"/>
        <v>3150</v>
      </c>
      <c r="J143" s="59"/>
      <c r="K143" s="60">
        <f t="shared" si="28"/>
        <v>3150</v>
      </c>
    </row>
    <row r="144" spans="1:11" ht="33.75" customHeight="1" x14ac:dyDescent="0.3">
      <c r="A144" s="9" t="s">
        <v>744</v>
      </c>
      <c r="B144" s="62" t="s">
        <v>483</v>
      </c>
      <c r="C144" s="63" t="s">
        <v>89</v>
      </c>
      <c r="D144" s="63" t="s">
        <v>207</v>
      </c>
      <c r="E144" s="73" t="s">
        <v>900</v>
      </c>
      <c r="F144" s="63" t="s">
        <v>745</v>
      </c>
      <c r="G144" s="59">
        <f t="shared" si="30"/>
        <v>25000</v>
      </c>
      <c r="H144" s="59">
        <f t="shared" si="30"/>
        <v>0</v>
      </c>
      <c r="I144" s="60">
        <f t="shared" si="29"/>
        <v>25000</v>
      </c>
      <c r="J144" s="59">
        <f t="shared" si="30"/>
        <v>0</v>
      </c>
      <c r="K144" s="60">
        <f t="shared" si="28"/>
        <v>25000</v>
      </c>
    </row>
    <row r="145" spans="1:11" x14ac:dyDescent="0.3">
      <c r="A145" s="9" t="s">
        <v>746</v>
      </c>
      <c r="B145" s="62" t="s">
        <v>483</v>
      </c>
      <c r="C145" s="63" t="s">
        <v>89</v>
      </c>
      <c r="D145" s="63" t="s">
        <v>207</v>
      </c>
      <c r="E145" s="73" t="s">
        <v>900</v>
      </c>
      <c r="F145" s="63" t="s">
        <v>747</v>
      </c>
      <c r="G145" s="59">
        <v>25000</v>
      </c>
      <c r="H145" s="59"/>
      <c r="I145" s="60">
        <f t="shared" si="29"/>
        <v>25000</v>
      </c>
      <c r="J145" s="59"/>
      <c r="K145" s="60">
        <f t="shared" si="28"/>
        <v>25000</v>
      </c>
    </row>
    <row r="146" spans="1:11" x14ac:dyDescent="0.3">
      <c r="A146" s="9" t="s">
        <v>555</v>
      </c>
      <c r="B146" s="62" t="s">
        <v>483</v>
      </c>
      <c r="C146" s="63" t="s">
        <v>89</v>
      </c>
      <c r="D146" s="63" t="s">
        <v>140</v>
      </c>
      <c r="E146" s="62" t="s">
        <v>300</v>
      </c>
      <c r="F146" s="63" t="s">
        <v>63</v>
      </c>
      <c r="G146" s="59">
        <f t="shared" ref="G146:J147" si="31">G147</f>
        <v>66982.8</v>
      </c>
      <c r="H146" s="59">
        <f t="shared" si="31"/>
        <v>8579.2000000000007</v>
      </c>
      <c r="I146" s="60">
        <f t="shared" si="29"/>
        <v>75562</v>
      </c>
      <c r="J146" s="59">
        <f t="shared" si="31"/>
        <v>0</v>
      </c>
      <c r="K146" s="60">
        <f t="shared" si="28"/>
        <v>75562</v>
      </c>
    </row>
    <row r="147" spans="1:11" ht="45.75" customHeight="1" x14ac:dyDescent="0.3">
      <c r="A147" s="9" t="s">
        <v>708</v>
      </c>
      <c r="B147" s="62" t="s">
        <v>483</v>
      </c>
      <c r="C147" s="63" t="s">
        <v>89</v>
      </c>
      <c r="D147" s="63" t="s">
        <v>140</v>
      </c>
      <c r="E147" s="62" t="s">
        <v>186</v>
      </c>
      <c r="F147" s="63" t="s">
        <v>63</v>
      </c>
      <c r="G147" s="59">
        <f t="shared" si="31"/>
        <v>66982.8</v>
      </c>
      <c r="H147" s="59">
        <f t="shared" si="31"/>
        <v>8579.2000000000007</v>
      </c>
      <c r="I147" s="60">
        <f t="shared" si="29"/>
        <v>75562</v>
      </c>
      <c r="J147" s="59">
        <f t="shared" si="31"/>
        <v>0</v>
      </c>
      <c r="K147" s="60">
        <f t="shared" si="28"/>
        <v>75562</v>
      </c>
    </row>
    <row r="148" spans="1:11" ht="30" x14ac:dyDescent="0.3">
      <c r="A148" s="9" t="s">
        <v>556</v>
      </c>
      <c r="B148" s="62" t="s">
        <v>483</v>
      </c>
      <c r="C148" s="63" t="s">
        <v>89</v>
      </c>
      <c r="D148" s="63" t="s">
        <v>140</v>
      </c>
      <c r="E148" s="62" t="s">
        <v>543</v>
      </c>
      <c r="F148" s="63" t="s">
        <v>63</v>
      </c>
      <c r="G148" s="59">
        <f>G149+G155+G152+G158+G161+G164</f>
        <v>66982.8</v>
      </c>
      <c r="H148" s="59">
        <f>H149+H155+H152+H158+H161+H164</f>
        <v>8579.2000000000007</v>
      </c>
      <c r="I148" s="60">
        <f t="shared" si="29"/>
        <v>75562</v>
      </c>
      <c r="J148" s="59">
        <f>J149+J155+J152+J158+J161+J164</f>
        <v>0</v>
      </c>
      <c r="K148" s="60">
        <f t="shared" si="28"/>
        <v>75562</v>
      </c>
    </row>
    <row r="149" spans="1:11" ht="45" x14ac:dyDescent="0.3">
      <c r="A149" s="9" t="s">
        <v>557</v>
      </c>
      <c r="B149" s="62" t="s">
        <v>483</v>
      </c>
      <c r="C149" s="63" t="s">
        <v>89</v>
      </c>
      <c r="D149" s="63" t="s">
        <v>140</v>
      </c>
      <c r="E149" s="62" t="s">
        <v>544</v>
      </c>
      <c r="F149" s="63" t="s">
        <v>63</v>
      </c>
      <c r="G149" s="59">
        <f t="shared" ref="G149:J150" si="32">G150</f>
        <v>29914.400000000001</v>
      </c>
      <c r="H149" s="59">
        <f t="shared" si="32"/>
        <v>8579.2000000000007</v>
      </c>
      <c r="I149" s="60">
        <f t="shared" si="29"/>
        <v>38493.600000000006</v>
      </c>
      <c r="J149" s="59">
        <f t="shared" si="32"/>
        <v>0</v>
      </c>
      <c r="K149" s="60">
        <f t="shared" si="28"/>
        <v>38493.600000000006</v>
      </c>
    </row>
    <row r="150" spans="1:11" ht="30" x14ac:dyDescent="0.3">
      <c r="A150" s="9" t="s">
        <v>84</v>
      </c>
      <c r="B150" s="62" t="s">
        <v>483</v>
      </c>
      <c r="C150" s="63" t="s">
        <v>89</v>
      </c>
      <c r="D150" s="63" t="s">
        <v>140</v>
      </c>
      <c r="E150" s="62" t="s">
        <v>544</v>
      </c>
      <c r="F150" s="63" t="s">
        <v>468</v>
      </c>
      <c r="G150" s="59">
        <f t="shared" si="32"/>
        <v>29914.400000000001</v>
      </c>
      <c r="H150" s="59">
        <f t="shared" si="32"/>
        <v>8579.2000000000007</v>
      </c>
      <c r="I150" s="60">
        <f t="shared" si="29"/>
        <v>38493.600000000006</v>
      </c>
      <c r="J150" s="59">
        <f t="shared" si="32"/>
        <v>0</v>
      </c>
      <c r="K150" s="60">
        <f t="shared" si="28"/>
        <v>38493.600000000006</v>
      </c>
    </row>
    <row r="151" spans="1:11" ht="45" x14ac:dyDescent="0.3">
      <c r="A151" s="9" t="s">
        <v>85</v>
      </c>
      <c r="B151" s="62" t="s">
        <v>483</v>
      </c>
      <c r="C151" s="63" t="s">
        <v>89</v>
      </c>
      <c r="D151" s="63" t="s">
        <v>140</v>
      </c>
      <c r="E151" s="62" t="s">
        <v>544</v>
      </c>
      <c r="F151" s="63" t="s">
        <v>464</v>
      </c>
      <c r="G151" s="59">
        <v>29914.400000000001</v>
      </c>
      <c r="H151" s="59">
        <v>8579.2000000000007</v>
      </c>
      <c r="I151" s="60">
        <f t="shared" si="29"/>
        <v>38493.600000000006</v>
      </c>
      <c r="J151" s="59"/>
      <c r="K151" s="60">
        <f t="shared" si="28"/>
        <v>38493.600000000006</v>
      </c>
    </row>
    <row r="152" spans="1:11" ht="30" x14ac:dyDescent="0.3">
      <c r="A152" s="9" t="s">
        <v>190</v>
      </c>
      <c r="B152" s="62" t="s">
        <v>483</v>
      </c>
      <c r="C152" s="63" t="s">
        <v>89</v>
      </c>
      <c r="D152" s="63" t="s">
        <v>140</v>
      </c>
      <c r="E152" s="62" t="s">
        <v>545</v>
      </c>
      <c r="F152" s="63" t="s">
        <v>63</v>
      </c>
      <c r="G152" s="59">
        <f t="shared" ref="G152:J153" si="33">G153</f>
        <v>1860</v>
      </c>
      <c r="H152" s="59">
        <f t="shared" si="33"/>
        <v>0</v>
      </c>
      <c r="I152" s="60">
        <f t="shared" si="29"/>
        <v>1860</v>
      </c>
      <c r="J152" s="59">
        <f t="shared" si="33"/>
        <v>0</v>
      </c>
      <c r="K152" s="60">
        <f t="shared" si="28"/>
        <v>1860</v>
      </c>
    </row>
    <row r="153" spans="1:11" ht="30" x14ac:dyDescent="0.3">
      <c r="A153" s="9" t="s">
        <v>84</v>
      </c>
      <c r="B153" s="62" t="s">
        <v>483</v>
      </c>
      <c r="C153" s="63" t="s">
        <v>89</v>
      </c>
      <c r="D153" s="63" t="s">
        <v>140</v>
      </c>
      <c r="E153" s="62" t="s">
        <v>545</v>
      </c>
      <c r="F153" s="63" t="s">
        <v>468</v>
      </c>
      <c r="G153" s="59">
        <f t="shared" si="33"/>
        <v>1860</v>
      </c>
      <c r="H153" s="59">
        <f t="shared" si="33"/>
        <v>0</v>
      </c>
      <c r="I153" s="60">
        <f t="shared" si="29"/>
        <v>1860</v>
      </c>
      <c r="J153" s="59">
        <f t="shared" si="33"/>
        <v>0</v>
      </c>
      <c r="K153" s="60">
        <f t="shared" si="28"/>
        <v>1860</v>
      </c>
    </row>
    <row r="154" spans="1:11" ht="45" x14ac:dyDescent="0.3">
      <c r="A154" s="9" t="s">
        <v>85</v>
      </c>
      <c r="B154" s="62" t="s">
        <v>483</v>
      </c>
      <c r="C154" s="63" t="s">
        <v>89</v>
      </c>
      <c r="D154" s="63" t="s">
        <v>140</v>
      </c>
      <c r="E154" s="62" t="s">
        <v>545</v>
      </c>
      <c r="F154" s="63" t="s">
        <v>464</v>
      </c>
      <c r="G154" s="59">
        <v>1860</v>
      </c>
      <c r="H154" s="59"/>
      <c r="I154" s="60">
        <f t="shared" si="29"/>
        <v>1860</v>
      </c>
      <c r="J154" s="59"/>
      <c r="K154" s="60">
        <f t="shared" si="28"/>
        <v>1860</v>
      </c>
    </row>
    <row r="155" spans="1:11" ht="30" x14ac:dyDescent="0.3">
      <c r="A155" s="9" t="s">
        <v>191</v>
      </c>
      <c r="B155" s="62" t="s">
        <v>483</v>
      </c>
      <c r="C155" s="63" t="s">
        <v>89</v>
      </c>
      <c r="D155" s="63" t="s">
        <v>140</v>
      </c>
      <c r="E155" s="62" t="s">
        <v>546</v>
      </c>
      <c r="F155" s="63" t="s">
        <v>63</v>
      </c>
      <c r="G155" s="59">
        <f t="shared" ref="G155:J156" si="34">G156</f>
        <v>1165</v>
      </c>
      <c r="H155" s="59">
        <f t="shared" si="34"/>
        <v>0</v>
      </c>
      <c r="I155" s="60">
        <f t="shared" si="29"/>
        <v>1165</v>
      </c>
      <c r="J155" s="59">
        <f t="shared" si="34"/>
        <v>0</v>
      </c>
      <c r="K155" s="60">
        <f t="shared" si="28"/>
        <v>1165</v>
      </c>
    </row>
    <row r="156" spans="1:11" ht="30" x14ac:dyDescent="0.3">
      <c r="A156" s="9" t="s">
        <v>84</v>
      </c>
      <c r="B156" s="62" t="s">
        <v>483</v>
      </c>
      <c r="C156" s="63" t="s">
        <v>89</v>
      </c>
      <c r="D156" s="63" t="s">
        <v>140</v>
      </c>
      <c r="E156" s="62" t="s">
        <v>546</v>
      </c>
      <c r="F156" s="63" t="s">
        <v>468</v>
      </c>
      <c r="G156" s="59">
        <f t="shared" si="34"/>
        <v>1165</v>
      </c>
      <c r="H156" s="59">
        <f t="shared" si="34"/>
        <v>0</v>
      </c>
      <c r="I156" s="60">
        <f t="shared" si="29"/>
        <v>1165</v>
      </c>
      <c r="J156" s="59">
        <f t="shared" si="34"/>
        <v>0</v>
      </c>
      <c r="K156" s="60">
        <f t="shared" si="28"/>
        <v>1165</v>
      </c>
    </row>
    <row r="157" spans="1:11" ht="45" x14ac:dyDescent="0.3">
      <c r="A157" s="9" t="s">
        <v>85</v>
      </c>
      <c r="B157" s="62" t="s">
        <v>483</v>
      </c>
      <c r="C157" s="63" t="s">
        <v>89</v>
      </c>
      <c r="D157" s="63" t="s">
        <v>140</v>
      </c>
      <c r="E157" s="62" t="s">
        <v>546</v>
      </c>
      <c r="F157" s="63" t="s">
        <v>464</v>
      </c>
      <c r="G157" s="59">
        <v>1165</v>
      </c>
      <c r="H157" s="59"/>
      <c r="I157" s="60">
        <f t="shared" si="29"/>
        <v>1165</v>
      </c>
      <c r="J157" s="59"/>
      <c r="K157" s="60">
        <f t="shared" si="28"/>
        <v>1165</v>
      </c>
    </row>
    <row r="158" spans="1:11" ht="30" x14ac:dyDescent="0.3">
      <c r="A158" s="9" t="s">
        <v>856</v>
      </c>
      <c r="B158" s="62" t="s">
        <v>483</v>
      </c>
      <c r="C158" s="63" t="s">
        <v>89</v>
      </c>
      <c r="D158" s="63" t="s">
        <v>140</v>
      </c>
      <c r="E158" s="62" t="s">
        <v>602</v>
      </c>
      <c r="F158" s="63" t="s">
        <v>63</v>
      </c>
      <c r="G158" s="59">
        <f t="shared" ref="G158:J159" si="35">G159</f>
        <v>220</v>
      </c>
      <c r="H158" s="59">
        <f t="shared" si="35"/>
        <v>0</v>
      </c>
      <c r="I158" s="60">
        <f t="shared" si="29"/>
        <v>220</v>
      </c>
      <c r="J158" s="59">
        <f t="shared" si="35"/>
        <v>0</v>
      </c>
      <c r="K158" s="60">
        <f t="shared" si="28"/>
        <v>220</v>
      </c>
    </row>
    <row r="159" spans="1:11" ht="30" x14ac:dyDescent="0.3">
      <c r="A159" s="9" t="s">
        <v>84</v>
      </c>
      <c r="B159" s="62" t="s">
        <v>483</v>
      </c>
      <c r="C159" s="63" t="s">
        <v>89</v>
      </c>
      <c r="D159" s="63" t="s">
        <v>140</v>
      </c>
      <c r="E159" s="62" t="s">
        <v>602</v>
      </c>
      <c r="F159" s="63" t="s">
        <v>468</v>
      </c>
      <c r="G159" s="59">
        <f t="shared" si="35"/>
        <v>220</v>
      </c>
      <c r="H159" s="59">
        <f t="shared" si="35"/>
        <v>0</v>
      </c>
      <c r="I159" s="60">
        <f t="shared" si="29"/>
        <v>220</v>
      </c>
      <c r="J159" s="59">
        <f t="shared" si="35"/>
        <v>0</v>
      </c>
      <c r="K159" s="60">
        <f t="shared" si="28"/>
        <v>220</v>
      </c>
    </row>
    <row r="160" spans="1:11" ht="45" x14ac:dyDescent="0.3">
      <c r="A160" s="9" t="s">
        <v>85</v>
      </c>
      <c r="B160" s="62" t="s">
        <v>483</v>
      </c>
      <c r="C160" s="63" t="s">
        <v>89</v>
      </c>
      <c r="D160" s="63" t="s">
        <v>140</v>
      </c>
      <c r="E160" s="62" t="s">
        <v>602</v>
      </c>
      <c r="F160" s="63" t="s">
        <v>464</v>
      </c>
      <c r="G160" s="59">
        <v>220</v>
      </c>
      <c r="H160" s="59"/>
      <c r="I160" s="60">
        <f t="shared" si="29"/>
        <v>220</v>
      </c>
      <c r="J160" s="59"/>
      <c r="K160" s="60">
        <f t="shared" si="28"/>
        <v>220</v>
      </c>
    </row>
    <row r="161" spans="1:11" ht="75" x14ac:dyDescent="0.3">
      <c r="A161" s="76" t="s">
        <v>621</v>
      </c>
      <c r="B161" s="62" t="s">
        <v>483</v>
      </c>
      <c r="C161" s="63" t="s">
        <v>89</v>
      </c>
      <c r="D161" s="63" t="s">
        <v>140</v>
      </c>
      <c r="E161" s="62" t="s">
        <v>622</v>
      </c>
      <c r="F161" s="63" t="s">
        <v>63</v>
      </c>
      <c r="G161" s="59">
        <f t="shared" ref="G161:J162" si="36">G162</f>
        <v>32131.4</v>
      </c>
      <c r="H161" s="59">
        <f t="shared" si="36"/>
        <v>0</v>
      </c>
      <c r="I161" s="60">
        <f t="shared" si="29"/>
        <v>32131.4</v>
      </c>
      <c r="J161" s="59">
        <f t="shared" si="36"/>
        <v>0</v>
      </c>
      <c r="K161" s="60">
        <f t="shared" si="28"/>
        <v>32131.4</v>
      </c>
    </row>
    <row r="162" spans="1:11" ht="30" x14ac:dyDescent="0.3">
      <c r="A162" s="9" t="s">
        <v>84</v>
      </c>
      <c r="B162" s="62" t="s">
        <v>483</v>
      </c>
      <c r="C162" s="63" t="s">
        <v>89</v>
      </c>
      <c r="D162" s="63" t="s">
        <v>140</v>
      </c>
      <c r="E162" s="62" t="s">
        <v>622</v>
      </c>
      <c r="F162" s="63" t="s">
        <v>468</v>
      </c>
      <c r="G162" s="59">
        <f t="shared" si="36"/>
        <v>32131.4</v>
      </c>
      <c r="H162" s="59">
        <f t="shared" si="36"/>
        <v>0</v>
      </c>
      <c r="I162" s="60">
        <f t="shared" si="29"/>
        <v>32131.4</v>
      </c>
      <c r="J162" s="59">
        <f t="shared" si="36"/>
        <v>0</v>
      </c>
      <c r="K162" s="60">
        <f t="shared" si="28"/>
        <v>32131.4</v>
      </c>
    </row>
    <row r="163" spans="1:11" ht="45" x14ac:dyDescent="0.3">
      <c r="A163" s="9" t="s">
        <v>85</v>
      </c>
      <c r="B163" s="62" t="s">
        <v>483</v>
      </c>
      <c r="C163" s="63" t="s">
        <v>89</v>
      </c>
      <c r="D163" s="63" t="s">
        <v>140</v>
      </c>
      <c r="E163" s="62" t="s">
        <v>622</v>
      </c>
      <c r="F163" s="63" t="s">
        <v>464</v>
      </c>
      <c r="G163" s="59">
        <v>32131.4</v>
      </c>
      <c r="H163" s="59"/>
      <c r="I163" s="60">
        <f t="shared" si="29"/>
        <v>32131.4</v>
      </c>
      <c r="J163" s="59"/>
      <c r="K163" s="60">
        <f t="shared" si="28"/>
        <v>32131.4</v>
      </c>
    </row>
    <row r="164" spans="1:11" ht="75" x14ac:dyDescent="0.3">
      <c r="A164" s="76" t="s">
        <v>926</v>
      </c>
      <c r="B164" s="62" t="s">
        <v>483</v>
      </c>
      <c r="C164" s="63" t="s">
        <v>89</v>
      </c>
      <c r="D164" s="63" t="s">
        <v>140</v>
      </c>
      <c r="E164" s="62" t="s">
        <v>624</v>
      </c>
      <c r="F164" s="63" t="s">
        <v>63</v>
      </c>
      <c r="G164" s="59">
        <f t="shared" ref="G164:J165" si="37">G165</f>
        <v>1692</v>
      </c>
      <c r="H164" s="59">
        <f t="shared" si="37"/>
        <v>0</v>
      </c>
      <c r="I164" s="60">
        <f t="shared" si="29"/>
        <v>1692</v>
      </c>
      <c r="J164" s="59">
        <f t="shared" si="37"/>
        <v>0</v>
      </c>
      <c r="K164" s="60">
        <f t="shared" si="28"/>
        <v>1692</v>
      </c>
    </row>
    <row r="165" spans="1:11" ht="30" x14ac:dyDescent="0.3">
      <c r="A165" s="9" t="s">
        <v>84</v>
      </c>
      <c r="B165" s="62" t="s">
        <v>483</v>
      </c>
      <c r="C165" s="63" t="s">
        <v>89</v>
      </c>
      <c r="D165" s="63" t="s">
        <v>140</v>
      </c>
      <c r="E165" s="62" t="s">
        <v>624</v>
      </c>
      <c r="F165" s="63" t="s">
        <v>468</v>
      </c>
      <c r="G165" s="59">
        <f t="shared" si="37"/>
        <v>1692</v>
      </c>
      <c r="H165" s="59">
        <f t="shared" si="37"/>
        <v>0</v>
      </c>
      <c r="I165" s="60">
        <f t="shared" si="29"/>
        <v>1692</v>
      </c>
      <c r="J165" s="59">
        <f t="shared" si="37"/>
        <v>0</v>
      </c>
      <c r="K165" s="60">
        <f t="shared" si="28"/>
        <v>1692</v>
      </c>
    </row>
    <row r="166" spans="1:11" ht="45" x14ac:dyDescent="0.3">
      <c r="A166" s="9" t="s">
        <v>85</v>
      </c>
      <c r="B166" s="62" t="s">
        <v>483</v>
      </c>
      <c r="C166" s="63" t="s">
        <v>89</v>
      </c>
      <c r="D166" s="63" t="s">
        <v>140</v>
      </c>
      <c r="E166" s="62" t="s">
        <v>624</v>
      </c>
      <c r="F166" s="63" t="s">
        <v>464</v>
      </c>
      <c r="G166" s="59">
        <v>1692</v>
      </c>
      <c r="H166" s="59"/>
      <c r="I166" s="60">
        <f t="shared" si="29"/>
        <v>1692</v>
      </c>
      <c r="J166" s="59"/>
      <c r="K166" s="60">
        <f t="shared" si="28"/>
        <v>1692</v>
      </c>
    </row>
    <row r="167" spans="1:11" ht="30" x14ac:dyDescent="0.3">
      <c r="A167" s="9" t="s">
        <v>386</v>
      </c>
      <c r="B167" s="62">
        <v>522</v>
      </c>
      <c r="C167" s="63" t="s">
        <v>89</v>
      </c>
      <c r="D167" s="63">
        <v>12</v>
      </c>
      <c r="E167" s="62" t="s">
        <v>62</v>
      </c>
      <c r="F167" s="63" t="s">
        <v>63</v>
      </c>
      <c r="G167" s="59">
        <f>G168+G173+G178</f>
        <v>1295</v>
      </c>
      <c r="H167" s="59">
        <f>H168+H173+H178</f>
        <v>0</v>
      </c>
      <c r="I167" s="60">
        <f t="shared" si="29"/>
        <v>1295</v>
      </c>
      <c r="J167" s="59">
        <f>J168+J173+J178</f>
        <v>0</v>
      </c>
      <c r="K167" s="60">
        <f t="shared" si="28"/>
        <v>1295</v>
      </c>
    </row>
    <row r="168" spans="1:11" ht="60" x14ac:dyDescent="0.3">
      <c r="A168" s="9" t="s">
        <v>710</v>
      </c>
      <c r="B168" s="62">
        <v>522</v>
      </c>
      <c r="C168" s="63" t="s">
        <v>89</v>
      </c>
      <c r="D168" s="63">
        <v>12</v>
      </c>
      <c r="E168" s="63" t="s">
        <v>215</v>
      </c>
      <c r="F168" s="63" t="s">
        <v>63</v>
      </c>
      <c r="G168" s="59">
        <f t="shared" ref="G168:J171" si="38">G169</f>
        <v>705</v>
      </c>
      <c r="H168" s="59">
        <f t="shared" si="38"/>
        <v>0</v>
      </c>
      <c r="I168" s="60">
        <f t="shared" si="29"/>
        <v>705</v>
      </c>
      <c r="J168" s="59">
        <f t="shared" si="38"/>
        <v>0</v>
      </c>
      <c r="K168" s="60">
        <f t="shared" si="28"/>
        <v>705</v>
      </c>
    </row>
    <row r="169" spans="1:11" ht="75" x14ac:dyDescent="0.3">
      <c r="A169" s="9" t="s">
        <v>711</v>
      </c>
      <c r="B169" s="62">
        <v>522</v>
      </c>
      <c r="C169" s="63" t="s">
        <v>89</v>
      </c>
      <c r="D169" s="63">
        <v>12</v>
      </c>
      <c r="E169" s="63" t="s">
        <v>515</v>
      </c>
      <c r="F169" s="63" t="s">
        <v>63</v>
      </c>
      <c r="G169" s="59">
        <f t="shared" si="38"/>
        <v>705</v>
      </c>
      <c r="H169" s="59">
        <f t="shared" si="38"/>
        <v>0</v>
      </c>
      <c r="I169" s="60">
        <f t="shared" si="29"/>
        <v>705</v>
      </c>
      <c r="J169" s="59">
        <f t="shared" si="38"/>
        <v>0</v>
      </c>
      <c r="K169" s="60">
        <f t="shared" si="28"/>
        <v>705</v>
      </c>
    </row>
    <row r="170" spans="1:11" ht="30" x14ac:dyDescent="0.3">
      <c r="A170" s="9" t="s">
        <v>558</v>
      </c>
      <c r="B170" s="62">
        <v>522</v>
      </c>
      <c r="C170" s="63" t="s">
        <v>89</v>
      </c>
      <c r="D170" s="63">
        <v>12</v>
      </c>
      <c r="E170" s="63" t="s">
        <v>559</v>
      </c>
      <c r="F170" s="63" t="s">
        <v>63</v>
      </c>
      <c r="G170" s="59">
        <f t="shared" si="38"/>
        <v>705</v>
      </c>
      <c r="H170" s="59">
        <f t="shared" si="38"/>
        <v>0</v>
      </c>
      <c r="I170" s="60">
        <f t="shared" si="29"/>
        <v>705</v>
      </c>
      <c r="J170" s="59">
        <f t="shared" si="38"/>
        <v>0</v>
      </c>
      <c r="K170" s="60">
        <f t="shared" si="28"/>
        <v>705</v>
      </c>
    </row>
    <row r="171" spans="1:11" ht="30" x14ac:dyDescent="0.3">
      <c r="A171" s="9" t="s">
        <v>84</v>
      </c>
      <c r="B171" s="62">
        <v>522</v>
      </c>
      <c r="C171" s="63" t="s">
        <v>89</v>
      </c>
      <c r="D171" s="63">
        <v>12</v>
      </c>
      <c r="E171" s="63" t="s">
        <v>559</v>
      </c>
      <c r="F171" s="63" t="s">
        <v>468</v>
      </c>
      <c r="G171" s="59">
        <f t="shared" si="38"/>
        <v>705</v>
      </c>
      <c r="H171" s="59">
        <f t="shared" si="38"/>
        <v>0</v>
      </c>
      <c r="I171" s="60">
        <f t="shared" si="29"/>
        <v>705</v>
      </c>
      <c r="J171" s="59">
        <f t="shared" si="38"/>
        <v>0</v>
      </c>
      <c r="K171" s="60">
        <f t="shared" si="28"/>
        <v>705</v>
      </c>
    </row>
    <row r="172" spans="1:11" ht="45" x14ac:dyDescent="0.3">
      <c r="A172" s="9" t="s">
        <v>85</v>
      </c>
      <c r="B172" s="62">
        <v>522</v>
      </c>
      <c r="C172" s="63" t="s">
        <v>89</v>
      </c>
      <c r="D172" s="63">
        <v>12</v>
      </c>
      <c r="E172" s="63" t="s">
        <v>559</v>
      </c>
      <c r="F172" s="63" t="s">
        <v>464</v>
      </c>
      <c r="G172" s="59">
        <v>705</v>
      </c>
      <c r="H172" s="59"/>
      <c r="I172" s="60">
        <f t="shared" si="29"/>
        <v>705</v>
      </c>
      <c r="J172" s="59"/>
      <c r="K172" s="60">
        <f t="shared" si="28"/>
        <v>705</v>
      </c>
    </row>
    <row r="173" spans="1:11" ht="75" x14ac:dyDescent="0.3">
      <c r="A173" s="9" t="s">
        <v>709</v>
      </c>
      <c r="B173" s="62">
        <v>522</v>
      </c>
      <c r="C173" s="63" t="s">
        <v>89</v>
      </c>
      <c r="D173" s="63">
        <v>12</v>
      </c>
      <c r="E173" s="63" t="s">
        <v>560</v>
      </c>
      <c r="F173" s="63" t="s">
        <v>63</v>
      </c>
      <c r="G173" s="59">
        <f t="shared" ref="G173:J176" si="39">G174</f>
        <v>450</v>
      </c>
      <c r="H173" s="59">
        <f t="shared" si="39"/>
        <v>0</v>
      </c>
      <c r="I173" s="60">
        <f t="shared" si="29"/>
        <v>450</v>
      </c>
      <c r="J173" s="59">
        <f t="shared" si="39"/>
        <v>0</v>
      </c>
      <c r="K173" s="60">
        <f t="shared" si="28"/>
        <v>450</v>
      </c>
    </row>
    <row r="174" spans="1:11" ht="120" x14ac:dyDescent="0.3">
      <c r="A174" s="9" t="s">
        <v>712</v>
      </c>
      <c r="B174" s="62">
        <v>522</v>
      </c>
      <c r="C174" s="63" t="s">
        <v>89</v>
      </c>
      <c r="D174" s="63">
        <v>12</v>
      </c>
      <c r="E174" s="63" t="s">
        <v>562</v>
      </c>
      <c r="F174" s="63" t="s">
        <v>63</v>
      </c>
      <c r="G174" s="59">
        <f t="shared" si="39"/>
        <v>450</v>
      </c>
      <c r="H174" s="59">
        <f t="shared" si="39"/>
        <v>0</v>
      </c>
      <c r="I174" s="60">
        <f t="shared" si="29"/>
        <v>450</v>
      </c>
      <c r="J174" s="59">
        <f t="shared" si="39"/>
        <v>0</v>
      </c>
      <c r="K174" s="60">
        <f t="shared" si="28"/>
        <v>450</v>
      </c>
    </row>
    <row r="175" spans="1:11" ht="45" x14ac:dyDescent="0.3">
      <c r="A175" s="9" t="s">
        <v>563</v>
      </c>
      <c r="B175" s="62">
        <v>522</v>
      </c>
      <c r="C175" s="63" t="s">
        <v>89</v>
      </c>
      <c r="D175" s="63">
        <v>12</v>
      </c>
      <c r="E175" s="63" t="s">
        <v>561</v>
      </c>
      <c r="F175" s="63" t="s">
        <v>564</v>
      </c>
      <c r="G175" s="59">
        <f t="shared" si="39"/>
        <v>450</v>
      </c>
      <c r="H175" s="59">
        <f t="shared" si="39"/>
        <v>0</v>
      </c>
      <c r="I175" s="60">
        <f t="shared" si="29"/>
        <v>450</v>
      </c>
      <c r="J175" s="59">
        <f t="shared" si="39"/>
        <v>0</v>
      </c>
      <c r="K175" s="60">
        <f t="shared" si="28"/>
        <v>450</v>
      </c>
    </row>
    <row r="176" spans="1:11" ht="30" x14ac:dyDescent="0.3">
      <c r="A176" s="9" t="s">
        <v>554</v>
      </c>
      <c r="B176" s="62">
        <v>522</v>
      </c>
      <c r="C176" s="63" t="s">
        <v>89</v>
      </c>
      <c r="D176" s="63">
        <v>12</v>
      </c>
      <c r="E176" s="63" t="s">
        <v>561</v>
      </c>
      <c r="F176" s="63" t="s">
        <v>468</v>
      </c>
      <c r="G176" s="59">
        <f t="shared" si="39"/>
        <v>450</v>
      </c>
      <c r="H176" s="59">
        <f t="shared" si="39"/>
        <v>0</v>
      </c>
      <c r="I176" s="60">
        <f t="shared" si="29"/>
        <v>450</v>
      </c>
      <c r="J176" s="59">
        <f t="shared" si="39"/>
        <v>0</v>
      </c>
      <c r="K176" s="60">
        <f t="shared" si="28"/>
        <v>450</v>
      </c>
    </row>
    <row r="177" spans="1:11" ht="45" x14ac:dyDescent="0.3">
      <c r="A177" s="9" t="s">
        <v>85</v>
      </c>
      <c r="B177" s="62">
        <v>522</v>
      </c>
      <c r="C177" s="63" t="s">
        <v>89</v>
      </c>
      <c r="D177" s="63">
        <v>12</v>
      </c>
      <c r="E177" s="63" t="s">
        <v>561</v>
      </c>
      <c r="F177" s="63" t="s">
        <v>464</v>
      </c>
      <c r="G177" s="59">
        <v>450</v>
      </c>
      <c r="H177" s="59"/>
      <c r="I177" s="60">
        <f t="shared" si="29"/>
        <v>450</v>
      </c>
      <c r="J177" s="59"/>
      <c r="K177" s="60">
        <f t="shared" si="28"/>
        <v>450</v>
      </c>
    </row>
    <row r="178" spans="1:11" x14ac:dyDescent="0.3">
      <c r="A178" s="9" t="s">
        <v>110</v>
      </c>
      <c r="B178" s="62">
        <v>522</v>
      </c>
      <c r="C178" s="63" t="s">
        <v>89</v>
      </c>
      <c r="D178" s="63">
        <v>12</v>
      </c>
      <c r="E178" s="63" t="s">
        <v>111</v>
      </c>
      <c r="F178" s="63" t="s">
        <v>63</v>
      </c>
      <c r="G178" s="59">
        <f>G179</f>
        <v>140</v>
      </c>
      <c r="H178" s="59">
        <f>H179</f>
        <v>0</v>
      </c>
      <c r="I178" s="60">
        <f t="shared" si="29"/>
        <v>140</v>
      </c>
      <c r="J178" s="59">
        <f>J179</f>
        <v>0</v>
      </c>
      <c r="K178" s="60">
        <f t="shared" si="28"/>
        <v>140</v>
      </c>
    </row>
    <row r="179" spans="1:11" ht="45" x14ac:dyDescent="0.3">
      <c r="A179" s="9" t="s">
        <v>930</v>
      </c>
      <c r="B179" s="62" t="s">
        <v>483</v>
      </c>
      <c r="C179" s="63" t="s">
        <v>89</v>
      </c>
      <c r="D179" s="63" t="s">
        <v>193</v>
      </c>
      <c r="E179" s="63" t="s">
        <v>741</v>
      </c>
      <c r="F179" s="63" t="s">
        <v>63</v>
      </c>
      <c r="G179" s="59">
        <f t="shared" ref="G179:J180" si="40">G180</f>
        <v>140</v>
      </c>
      <c r="H179" s="59">
        <f t="shared" si="40"/>
        <v>0</v>
      </c>
      <c r="I179" s="60">
        <f t="shared" si="29"/>
        <v>140</v>
      </c>
      <c r="J179" s="59">
        <f t="shared" si="40"/>
        <v>0</v>
      </c>
      <c r="K179" s="60">
        <f t="shared" si="28"/>
        <v>140</v>
      </c>
    </row>
    <row r="180" spans="1:11" ht="30" x14ac:dyDescent="0.3">
      <c r="A180" s="9" t="s">
        <v>554</v>
      </c>
      <c r="B180" s="62" t="s">
        <v>483</v>
      </c>
      <c r="C180" s="63" t="s">
        <v>89</v>
      </c>
      <c r="D180" s="63" t="s">
        <v>193</v>
      </c>
      <c r="E180" s="63" t="s">
        <v>741</v>
      </c>
      <c r="F180" s="63" t="s">
        <v>63</v>
      </c>
      <c r="G180" s="59">
        <f t="shared" si="40"/>
        <v>140</v>
      </c>
      <c r="H180" s="59">
        <f t="shared" si="40"/>
        <v>0</v>
      </c>
      <c r="I180" s="60">
        <f t="shared" si="29"/>
        <v>140</v>
      </c>
      <c r="J180" s="59">
        <f t="shared" si="40"/>
        <v>0</v>
      </c>
      <c r="K180" s="60">
        <f t="shared" si="28"/>
        <v>140</v>
      </c>
    </row>
    <row r="181" spans="1:11" ht="45" x14ac:dyDescent="0.3">
      <c r="A181" s="9" t="s">
        <v>85</v>
      </c>
      <c r="B181" s="62" t="s">
        <v>483</v>
      </c>
      <c r="C181" s="63" t="s">
        <v>89</v>
      </c>
      <c r="D181" s="63" t="s">
        <v>193</v>
      </c>
      <c r="E181" s="63" t="s">
        <v>741</v>
      </c>
      <c r="F181" s="63" t="s">
        <v>464</v>
      </c>
      <c r="G181" s="59">
        <v>140</v>
      </c>
      <c r="H181" s="59"/>
      <c r="I181" s="60">
        <f t="shared" si="29"/>
        <v>140</v>
      </c>
      <c r="J181" s="59"/>
      <c r="K181" s="60">
        <f t="shared" si="28"/>
        <v>140</v>
      </c>
    </row>
    <row r="182" spans="1:11" ht="15" x14ac:dyDescent="0.25">
      <c r="A182" s="8" t="s">
        <v>206</v>
      </c>
      <c r="B182" s="64">
        <v>522</v>
      </c>
      <c r="C182" s="70" t="s">
        <v>207</v>
      </c>
      <c r="D182" s="70" t="s">
        <v>61</v>
      </c>
      <c r="E182" s="70" t="s">
        <v>62</v>
      </c>
      <c r="F182" s="70" t="s">
        <v>63</v>
      </c>
      <c r="G182" s="3">
        <f>G201+G183</f>
        <v>2880.8</v>
      </c>
      <c r="H182" s="3">
        <f>H201+H183</f>
        <v>0</v>
      </c>
      <c r="I182" s="3">
        <f t="shared" ref="I182:K182" si="41">I201+I183</f>
        <v>2880.8</v>
      </c>
      <c r="J182" s="3">
        <f>J201+J183</f>
        <v>0</v>
      </c>
      <c r="K182" s="3">
        <f t="shared" si="41"/>
        <v>2880.8</v>
      </c>
    </row>
    <row r="183" spans="1:11" x14ac:dyDescent="0.3">
      <c r="A183" s="9" t="s">
        <v>208</v>
      </c>
      <c r="B183" s="62">
        <v>522</v>
      </c>
      <c r="C183" s="63" t="s">
        <v>207</v>
      </c>
      <c r="D183" s="63" t="s">
        <v>60</v>
      </c>
      <c r="E183" s="63" t="s">
        <v>62</v>
      </c>
      <c r="F183" s="63" t="s">
        <v>63</v>
      </c>
      <c r="G183" s="59">
        <f>G195+G184</f>
        <v>2545.8000000000002</v>
      </c>
      <c r="H183" s="59">
        <f>H195+H184</f>
        <v>0</v>
      </c>
      <c r="I183" s="60">
        <f t="shared" si="29"/>
        <v>2545.8000000000002</v>
      </c>
      <c r="J183" s="59">
        <f>J195+J184</f>
        <v>0</v>
      </c>
      <c r="K183" s="60">
        <f t="shared" ref="K183:K206" si="42">I183+J183</f>
        <v>2545.8000000000002</v>
      </c>
    </row>
    <row r="184" spans="1:11" ht="75" x14ac:dyDescent="0.3">
      <c r="A184" s="9" t="s">
        <v>809</v>
      </c>
      <c r="B184" s="62">
        <v>522</v>
      </c>
      <c r="C184" s="63" t="s">
        <v>207</v>
      </c>
      <c r="D184" s="63" t="s">
        <v>60</v>
      </c>
      <c r="E184" s="58" t="s">
        <v>312</v>
      </c>
      <c r="F184" s="63" t="s">
        <v>63</v>
      </c>
      <c r="G184" s="59">
        <f t="shared" ref="G184:J193" si="43">G185</f>
        <v>300</v>
      </c>
      <c r="H184" s="59">
        <f t="shared" si="43"/>
        <v>0</v>
      </c>
      <c r="I184" s="60">
        <f t="shared" si="29"/>
        <v>300</v>
      </c>
      <c r="J184" s="59">
        <f t="shared" si="43"/>
        <v>0</v>
      </c>
      <c r="K184" s="60">
        <f t="shared" si="42"/>
        <v>300</v>
      </c>
    </row>
    <row r="185" spans="1:11" ht="60" x14ac:dyDescent="0.3">
      <c r="A185" s="9" t="s">
        <v>742</v>
      </c>
      <c r="B185" s="62">
        <v>522</v>
      </c>
      <c r="C185" s="63" t="s">
        <v>207</v>
      </c>
      <c r="D185" s="63" t="s">
        <v>60</v>
      </c>
      <c r="E185" s="58" t="s">
        <v>656</v>
      </c>
      <c r="F185" s="63" t="s">
        <v>63</v>
      </c>
      <c r="G185" s="59">
        <f>G192</f>
        <v>300</v>
      </c>
      <c r="H185" s="59">
        <f>H192</f>
        <v>0</v>
      </c>
      <c r="I185" s="60">
        <f t="shared" si="29"/>
        <v>300</v>
      </c>
      <c r="J185" s="59">
        <f>J192</f>
        <v>0</v>
      </c>
      <c r="K185" s="60">
        <f t="shared" si="42"/>
        <v>300</v>
      </c>
    </row>
    <row r="186" spans="1:11" ht="75" x14ac:dyDescent="0.3">
      <c r="A186" s="77" t="s">
        <v>810</v>
      </c>
      <c r="B186" s="62">
        <v>522</v>
      </c>
      <c r="C186" s="63" t="s">
        <v>207</v>
      </c>
      <c r="D186" s="63" t="s">
        <v>60</v>
      </c>
      <c r="E186" s="58" t="s">
        <v>811</v>
      </c>
      <c r="F186" s="63" t="s">
        <v>63</v>
      </c>
      <c r="G186" s="59">
        <f t="shared" ref="G186:J190" si="44">G187</f>
        <v>0</v>
      </c>
      <c r="H186" s="59">
        <f t="shared" si="44"/>
        <v>0</v>
      </c>
      <c r="I186" s="60">
        <f t="shared" si="29"/>
        <v>0</v>
      </c>
      <c r="J186" s="59">
        <f t="shared" si="44"/>
        <v>0</v>
      </c>
      <c r="K186" s="60">
        <f t="shared" si="42"/>
        <v>0</v>
      </c>
    </row>
    <row r="187" spans="1:11" ht="36" customHeight="1" x14ac:dyDescent="0.3">
      <c r="A187" s="78" t="s">
        <v>744</v>
      </c>
      <c r="B187" s="62">
        <v>522</v>
      </c>
      <c r="C187" s="63" t="s">
        <v>207</v>
      </c>
      <c r="D187" s="63" t="s">
        <v>60</v>
      </c>
      <c r="E187" s="58" t="s">
        <v>811</v>
      </c>
      <c r="F187" s="63" t="s">
        <v>745</v>
      </c>
      <c r="G187" s="59">
        <f t="shared" si="44"/>
        <v>0</v>
      </c>
      <c r="H187" s="59">
        <f t="shared" si="44"/>
        <v>0</v>
      </c>
      <c r="I187" s="60">
        <f t="shared" si="29"/>
        <v>0</v>
      </c>
      <c r="J187" s="59">
        <f t="shared" si="44"/>
        <v>0</v>
      </c>
      <c r="K187" s="60">
        <f t="shared" si="42"/>
        <v>0</v>
      </c>
    </row>
    <row r="188" spans="1:11" x14ac:dyDescent="0.3">
      <c r="A188" s="78" t="s">
        <v>746</v>
      </c>
      <c r="B188" s="62">
        <v>522</v>
      </c>
      <c r="C188" s="63" t="s">
        <v>207</v>
      </c>
      <c r="D188" s="63" t="s">
        <v>60</v>
      </c>
      <c r="E188" s="58" t="s">
        <v>811</v>
      </c>
      <c r="F188" s="63" t="s">
        <v>747</v>
      </c>
      <c r="G188" s="59">
        <f t="shared" si="44"/>
        <v>0</v>
      </c>
      <c r="H188" s="59">
        <f t="shared" si="44"/>
        <v>0</v>
      </c>
      <c r="I188" s="60">
        <f t="shared" si="29"/>
        <v>0</v>
      </c>
      <c r="J188" s="59">
        <f t="shared" si="44"/>
        <v>0</v>
      </c>
      <c r="K188" s="60">
        <f t="shared" si="42"/>
        <v>0</v>
      </c>
    </row>
    <row r="189" spans="1:11" ht="75" x14ac:dyDescent="0.3">
      <c r="A189" s="79" t="s">
        <v>812</v>
      </c>
      <c r="B189" s="62">
        <v>522</v>
      </c>
      <c r="C189" s="63" t="s">
        <v>207</v>
      </c>
      <c r="D189" s="63" t="s">
        <v>60</v>
      </c>
      <c r="E189" s="58" t="s">
        <v>813</v>
      </c>
      <c r="F189" s="63" t="s">
        <v>63</v>
      </c>
      <c r="G189" s="59">
        <f t="shared" si="44"/>
        <v>0</v>
      </c>
      <c r="H189" s="59">
        <f t="shared" si="44"/>
        <v>0</v>
      </c>
      <c r="I189" s="60">
        <f t="shared" si="29"/>
        <v>0</v>
      </c>
      <c r="J189" s="59">
        <f t="shared" si="44"/>
        <v>0</v>
      </c>
      <c r="K189" s="60">
        <f t="shared" si="42"/>
        <v>0</v>
      </c>
    </row>
    <row r="190" spans="1:11" ht="33.75" customHeight="1" x14ac:dyDescent="0.3">
      <c r="A190" s="78" t="s">
        <v>744</v>
      </c>
      <c r="B190" s="62">
        <v>522</v>
      </c>
      <c r="C190" s="63" t="s">
        <v>207</v>
      </c>
      <c r="D190" s="63" t="s">
        <v>60</v>
      </c>
      <c r="E190" s="58" t="s">
        <v>813</v>
      </c>
      <c r="F190" s="63" t="s">
        <v>745</v>
      </c>
      <c r="G190" s="59">
        <f t="shared" si="44"/>
        <v>0</v>
      </c>
      <c r="H190" s="59">
        <f t="shared" si="44"/>
        <v>0</v>
      </c>
      <c r="I190" s="60">
        <f t="shared" si="29"/>
        <v>0</v>
      </c>
      <c r="J190" s="59">
        <f t="shared" si="44"/>
        <v>0</v>
      </c>
      <c r="K190" s="60">
        <f t="shared" si="42"/>
        <v>0</v>
      </c>
    </row>
    <row r="191" spans="1:11" x14ac:dyDescent="0.3">
      <c r="A191" s="78" t="s">
        <v>746</v>
      </c>
      <c r="B191" s="62">
        <v>522</v>
      </c>
      <c r="C191" s="63" t="s">
        <v>207</v>
      </c>
      <c r="D191" s="63" t="s">
        <v>60</v>
      </c>
      <c r="E191" s="58" t="s">
        <v>813</v>
      </c>
      <c r="F191" s="63" t="s">
        <v>747</v>
      </c>
      <c r="G191" s="59">
        <v>0</v>
      </c>
      <c r="H191" s="59">
        <v>0</v>
      </c>
      <c r="I191" s="60">
        <f t="shared" si="29"/>
        <v>0</v>
      </c>
      <c r="J191" s="59">
        <v>0</v>
      </c>
      <c r="K191" s="60">
        <f t="shared" si="42"/>
        <v>0</v>
      </c>
    </row>
    <row r="192" spans="1:11" ht="78.75" customHeight="1" x14ac:dyDescent="0.3">
      <c r="A192" s="9" t="s">
        <v>801</v>
      </c>
      <c r="B192" s="62">
        <v>522</v>
      </c>
      <c r="C192" s="63" t="s">
        <v>207</v>
      </c>
      <c r="D192" s="63" t="s">
        <v>60</v>
      </c>
      <c r="E192" s="58" t="s">
        <v>743</v>
      </c>
      <c r="F192" s="63" t="s">
        <v>63</v>
      </c>
      <c r="G192" s="59">
        <f t="shared" si="43"/>
        <v>300</v>
      </c>
      <c r="H192" s="59">
        <f t="shared" si="43"/>
        <v>0</v>
      </c>
      <c r="I192" s="60">
        <f t="shared" si="29"/>
        <v>300</v>
      </c>
      <c r="J192" s="59">
        <f t="shared" si="43"/>
        <v>0</v>
      </c>
      <c r="K192" s="60">
        <f t="shared" si="42"/>
        <v>300</v>
      </c>
    </row>
    <row r="193" spans="1:11" ht="33.75" customHeight="1" x14ac:dyDescent="0.3">
      <c r="A193" s="78" t="s">
        <v>744</v>
      </c>
      <c r="B193" s="62">
        <v>522</v>
      </c>
      <c r="C193" s="63" t="s">
        <v>207</v>
      </c>
      <c r="D193" s="63" t="s">
        <v>60</v>
      </c>
      <c r="E193" s="58" t="s">
        <v>743</v>
      </c>
      <c r="F193" s="63" t="s">
        <v>745</v>
      </c>
      <c r="G193" s="59">
        <f t="shared" si="43"/>
        <v>300</v>
      </c>
      <c r="H193" s="59">
        <f t="shared" si="43"/>
        <v>0</v>
      </c>
      <c r="I193" s="60">
        <f t="shared" si="29"/>
        <v>300</v>
      </c>
      <c r="J193" s="59">
        <f t="shared" si="43"/>
        <v>0</v>
      </c>
      <c r="K193" s="60">
        <f t="shared" si="42"/>
        <v>300</v>
      </c>
    </row>
    <row r="194" spans="1:11" x14ac:dyDescent="0.3">
      <c r="A194" s="78" t="s">
        <v>746</v>
      </c>
      <c r="B194" s="62">
        <v>522</v>
      </c>
      <c r="C194" s="63" t="s">
        <v>207</v>
      </c>
      <c r="D194" s="63" t="s">
        <v>60</v>
      </c>
      <c r="E194" s="58" t="s">
        <v>743</v>
      </c>
      <c r="F194" s="63" t="s">
        <v>747</v>
      </c>
      <c r="G194" s="59">
        <v>300</v>
      </c>
      <c r="H194" s="59"/>
      <c r="I194" s="60">
        <f t="shared" si="29"/>
        <v>300</v>
      </c>
      <c r="J194" s="59"/>
      <c r="K194" s="60">
        <f t="shared" si="42"/>
        <v>300</v>
      </c>
    </row>
    <row r="195" spans="1:11" ht="45.75" customHeight="1" x14ac:dyDescent="0.3">
      <c r="A195" s="9" t="s">
        <v>806</v>
      </c>
      <c r="B195" s="62">
        <v>522</v>
      </c>
      <c r="C195" s="63" t="s">
        <v>207</v>
      </c>
      <c r="D195" s="63" t="s">
        <v>60</v>
      </c>
      <c r="E195" s="63" t="s">
        <v>118</v>
      </c>
      <c r="F195" s="63" t="s">
        <v>63</v>
      </c>
      <c r="G195" s="59">
        <f t="shared" ref="G195:J197" si="45">G196</f>
        <v>2245.8000000000002</v>
      </c>
      <c r="H195" s="59">
        <f t="shared" si="45"/>
        <v>0</v>
      </c>
      <c r="I195" s="60">
        <f t="shared" si="29"/>
        <v>2245.8000000000002</v>
      </c>
      <c r="J195" s="59">
        <f t="shared" si="45"/>
        <v>0</v>
      </c>
      <c r="K195" s="60">
        <f t="shared" si="42"/>
        <v>2245.8000000000002</v>
      </c>
    </row>
    <row r="196" spans="1:11" ht="45" x14ac:dyDescent="0.3">
      <c r="A196" s="9" t="s">
        <v>734</v>
      </c>
      <c r="B196" s="62">
        <v>522</v>
      </c>
      <c r="C196" s="63" t="s">
        <v>207</v>
      </c>
      <c r="D196" s="63" t="s">
        <v>60</v>
      </c>
      <c r="E196" s="63" t="s">
        <v>121</v>
      </c>
      <c r="F196" s="63" t="s">
        <v>63</v>
      </c>
      <c r="G196" s="59">
        <f t="shared" si="45"/>
        <v>2245.8000000000002</v>
      </c>
      <c r="H196" s="59">
        <f t="shared" si="45"/>
        <v>0</v>
      </c>
      <c r="I196" s="60">
        <f t="shared" si="29"/>
        <v>2245.8000000000002</v>
      </c>
      <c r="J196" s="59">
        <f t="shared" si="45"/>
        <v>0</v>
      </c>
      <c r="K196" s="60">
        <f t="shared" si="42"/>
        <v>2245.8000000000002</v>
      </c>
    </row>
    <row r="197" spans="1:11" ht="45" x14ac:dyDescent="0.3">
      <c r="A197" s="71" t="s">
        <v>690</v>
      </c>
      <c r="B197" s="62" t="s">
        <v>483</v>
      </c>
      <c r="C197" s="63" t="s">
        <v>207</v>
      </c>
      <c r="D197" s="63" t="s">
        <v>60</v>
      </c>
      <c r="E197" s="63" t="s">
        <v>122</v>
      </c>
      <c r="F197" s="63" t="s">
        <v>63</v>
      </c>
      <c r="G197" s="59">
        <f t="shared" si="45"/>
        <v>2245.8000000000002</v>
      </c>
      <c r="H197" s="59">
        <f t="shared" si="45"/>
        <v>0</v>
      </c>
      <c r="I197" s="60">
        <f t="shared" si="29"/>
        <v>2245.8000000000002</v>
      </c>
      <c r="J197" s="59">
        <f t="shared" si="45"/>
        <v>0</v>
      </c>
      <c r="K197" s="60">
        <f t="shared" si="42"/>
        <v>2245.8000000000002</v>
      </c>
    </row>
    <row r="198" spans="1:11" ht="60" x14ac:dyDescent="0.3">
      <c r="A198" s="71" t="s">
        <v>640</v>
      </c>
      <c r="B198" s="62" t="s">
        <v>483</v>
      </c>
      <c r="C198" s="63" t="s">
        <v>207</v>
      </c>
      <c r="D198" s="63" t="s">
        <v>60</v>
      </c>
      <c r="E198" s="63" t="s">
        <v>123</v>
      </c>
      <c r="F198" s="63" t="s">
        <v>63</v>
      </c>
      <c r="G198" s="59">
        <f>G199</f>
        <v>2245.8000000000002</v>
      </c>
      <c r="H198" s="59">
        <f>H199</f>
        <v>0</v>
      </c>
      <c r="I198" s="60">
        <f t="shared" si="29"/>
        <v>2245.8000000000002</v>
      </c>
      <c r="J198" s="59">
        <f>J199</f>
        <v>0</v>
      </c>
      <c r="K198" s="60">
        <f t="shared" si="42"/>
        <v>2245.8000000000002</v>
      </c>
    </row>
    <row r="199" spans="1:11" ht="45" x14ac:dyDescent="0.3">
      <c r="A199" s="71" t="s">
        <v>713</v>
      </c>
      <c r="B199" s="62" t="s">
        <v>483</v>
      </c>
      <c r="C199" s="63" t="s">
        <v>207</v>
      </c>
      <c r="D199" s="63" t="s">
        <v>60</v>
      </c>
      <c r="E199" s="63" t="s">
        <v>123</v>
      </c>
      <c r="F199" s="63" t="s">
        <v>468</v>
      </c>
      <c r="G199" s="59">
        <f>G200</f>
        <v>2245.8000000000002</v>
      </c>
      <c r="H199" s="59">
        <f>H200</f>
        <v>0</v>
      </c>
      <c r="I199" s="60">
        <f t="shared" si="29"/>
        <v>2245.8000000000002</v>
      </c>
      <c r="J199" s="59">
        <f>J200</f>
        <v>0</v>
      </c>
      <c r="K199" s="60">
        <f t="shared" si="42"/>
        <v>2245.8000000000002</v>
      </c>
    </row>
    <row r="200" spans="1:11" ht="45" x14ac:dyDescent="0.3">
      <c r="A200" s="9" t="s">
        <v>85</v>
      </c>
      <c r="B200" s="62" t="s">
        <v>483</v>
      </c>
      <c r="C200" s="63" t="s">
        <v>207</v>
      </c>
      <c r="D200" s="63" t="s">
        <v>60</v>
      </c>
      <c r="E200" s="63" t="s">
        <v>123</v>
      </c>
      <c r="F200" s="63" t="s">
        <v>464</v>
      </c>
      <c r="G200" s="59">
        <v>2245.8000000000002</v>
      </c>
      <c r="H200" s="59"/>
      <c r="I200" s="60">
        <f t="shared" si="29"/>
        <v>2245.8000000000002</v>
      </c>
      <c r="J200" s="59"/>
      <c r="K200" s="60">
        <f t="shared" si="42"/>
        <v>2245.8000000000002</v>
      </c>
    </row>
    <row r="201" spans="1:11" x14ac:dyDescent="0.3">
      <c r="A201" s="9" t="s">
        <v>209</v>
      </c>
      <c r="B201" s="62">
        <v>522</v>
      </c>
      <c r="C201" s="63" t="s">
        <v>207</v>
      </c>
      <c r="D201" s="63" t="s">
        <v>65</v>
      </c>
      <c r="E201" s="63" t="s">
        <v>62</v>
      </c>
      <c r="F201" s="63" t="s">
        <v>63</v>
      </c>
      <c r="G201" s="59">
        <f t="shared" ref="G201:J205" si="46">G202</f>
        <v>335</v>
      </c>
      <c r="H201" s="59">
        <f t="shared" si="46"/>
        <v>0</v>
      </c>
      <c r="I201" s="60">
        <f t="shared" si="29"/>
        <v>335</v>
      </c>
      <c r="J201" s="59">
        <f t="shared" si="46"/>
        <v>0</v>
      </c>
      <c r="K201" s="60">
        <f t="shared" si="42"/>
        <v>335</v>
      </c>
    </row>
    <row r="202" spans="1:11" ht="30" x14ac:dyDescent="0.3">
      <c r="A202" s="9" t="s">
        <v>108</v>
      </c>
      <c r="B202" s="62">
        <v>522</v>
      </c>
      <c r="C202" s="63" t="s">
        <v>207</v>
      </c>
      <c r="D202" s="63" t="s">
        <v>65</v>
      </c>
      <c r="E202" s="58" t="s">
        <v>109</v>
      </c>
      <c r="F202" s="63" t="s">
        <v>63</v>
      </c>
      <c r="G202" s="59">
        <f t="shared" si="46"/>
        <v>335</v>
      </c>
      <c r="H202" s="59">
        <f t="shared" si="46"/>
        <v>0</v>
      </c>
      <c r="I202" s="60">
        <f t="shared" si="29"/>
        <v>335</v>
      </c>
      <c r="J202" s="59">
        <f t="shared" si="46"/>
        <v>0</v>
      </c>
      <c r="K202" s="60">
        <f t="shared" si="42"/>
        <v>335</v>
      </c>
    </row>
    <row r="203" spans="1:11" x14ac:dyDescent="0.3">
      <c r="A203" s="9" t="s">
        <v>110</v>
      </c>
      <c r="B203" s="62">
        <v>522</v>
      </c>
      <c r="C203" s="63" t="s">
        <v>207</v>
      </c>
      <c r="D203" s="63" t="s">
        <v>65</v>
      </c>
      <c r="E203" s="58" t="s">
        <v>111</v>
      </c>
      <c r="F203" s="63" t="s">
        <v>63</v>
      </c>
      <c r="G203" s="59">
        <f t="shared" si="46"/>
        <v>335</v>
      </c>
      <c r="H203" s="59">
        <f t="shared" si="46"/>
        <v>0</v>
      </c>
      <c r="I203" s="60">
        <f t="shared" ref="I203:I300" si="47">G203+H203</f>
        <v>335</v>
      </c>
      <c r="J203" s="59">
        <f t="shared" si="46"/>
        <v>0</v>
      </c>
      <c r="K203" s="60">
        <f t="shared" si="42"/>
        <v>335</v>
      </c>
    </row>
    <row r="204" spans="1:11" ht="90" x14ac:dyDescent="0.3">
      <c r="A204" s="9" t="s">
        <v>714</v>
      </c>
      <c r="B204" s="62">
        <v>522</v>
      </c>
      <c r="C204" s="63" t="s">
        <v>207</v>
      </c>
      <c r="D204" s="63" t="s">
        <v>65</v>
      </c>
      <c r="E204" s="58" t="s">
        <v>217</v>
      </c>
      <c r="F204" s="63" t="s">
        <v>63</v>
      </c>
      <c r="G204" s="60">
        <f t="shared" si="46"/>
        <v>335</v>
      </c>
      <c r="H204" s="60">
        <f t="shared" si="46"/>
        <v>0</v>
      </c>
      <c r="I204" s="60">
        <f t="shared" si="47"/>
        <v>335</v>
      </c>
      <c r="J204" s="60">
        <f t="shared" si="46"/>
        <v>0</v>
      </c>
      <c r="K204" s="60">
        <f t="shared" si="42"/>
        <v>335</v>
      </c>
    </row>
    <row r="205" spans="1:11" ht="30" x14ac:dyDescent="0.3">
      <c r="A205" s="9" t="s">
        <v>84</v>
      </c>
      <c r="B205" s="62">
        <v>522</v>
      </c>
      <c r="C205" s="63" t="s">
        <v>207</v>
      </c>
      <c r="D205" s="63" t="s">
        <v>65</v>
      </c>
      <c r="E205" s="58" t="s">
        <v>217</v>
      </c>
      <c r="F205" s="63">
        <v>200</v>
      </c>
      <c r="G205" s="60">
        <f t="shared" si="46"/>
        <v>335</v>
      </c>
      <c r="H205" s="60">
        <f t="shared" si="46"/>
        <v>0</v>
      </c>
      <c r="I205" s="60">
        <f t="shared" si="47"/>
        <v>335</v>
      </c>
      <c r="J205" s="60">
        <f t="shared" si="46"/>
        <v>0</v>
      </c>
      <c r="K205" s="60">
        <f t="shared" si="42"/>
        <v>335</v>
      </c>
    </row>
    <row r="206" spans="1:11" ht="45" x14ac:dyDescent="0.3">
      <c r="A206" s="9" t="s">
        <v>85</v>
      </c>
      <c r="B206" s="62">
        <v>522</v>
      </c>
      <c r="C206" s="63" t="s">
        <v>207</v>
      </c>
      <c r="D206" s="63" t="s">
        <v>65</v>
      </c>
      <c r="E206" s="58" t="s">
        <v>217</v>
      </c>
      <c r="F206" s="63">
        <v>240</v>
      </c>
      <c r="G206" s="60">
        <v>335</v>
      </c>
      <c r="H206" s="60"/>
      <c r="I206" s="60">
        <f t="shared" si="47"/>
        <v>335</v>
      </c>
      <c r="J206" s="60"/>
      <c r="K206" s="60">
        <f t="shared" si="42"/>
        <v>335</v>
      </c>
    </row>
    <row r="207" spans="1:11" ht="15" x14ac:dyDescent="0.25">
      <c r="A207" s="8" t="s">
        <v>298</v>
      </c>
      <c r="B207" s="64">
        <v>522</v>
      </c>
      <c r="C207" s="70">
        <v>10</v>
      </c>
      <c r="D207" s="70" t="s">
        <v>61</v>
      </c>
      <c r="E207" s="70" t="s">
        <v>62</v>
      </c>
      <c r="F207" s="70" t="s">
        <v>63</v>
      </c>
      <c r="G207" s="61">
        <f>G208+G215+G226</f>
        <v>6398.4</v>
      </c>
      <c r="H207" s="61">
        <f t="shared" ref="H207:J207" si="48">H208+H215+H226</f>
        <v>1750</v>
      </c>
      <c r="I207" s="61">
        <f>I208+I215+I226</f>
        <v>8148.4</v>
      </c>
      <c r="J207" s="61">
        <f t="shared" si="48"/>
        <v>0</v>
      </c>
      <c r="K207" s="61">
        <f>K208+K215+K226</f>
        <v>8148.4</v>
      </c>
    </row>
    <row r="208" spans="1:11" x14ac:dyDescent="0.3">
      <c r="A208" s="9" t="s">
        <v>301</v>
      </c>
      <c r="B208" s="62">
        <v>522</v>
      </c>
      <c r="C208" s="63">
        <v>10</v>
      </c>
      <c r="D208" s="63" t="s">
        <v>60</v>
      </c>
      <c r="E208" s="63" t="s">
        <v>62</v>
      </c>
      <c r="F208" s="63" t="s">
        <v>63</v>
      </c>
      <c r="G208" s="59">
        <f t="shared" ref="G208:J213" si="49">G209</f>
        <v>5983.4</v>
      </c>
      <c r="H208" s="59">
        <f t="shared" si="49"/>
        <v>0</v>
      </c>
      <c r="I208" s="60">
        <f t="shared" si="47"/>
        <v>5983.4</v>
      </c>
      <c r="J208" s="59">
        <f t="shared" si="49"/>
        <v>0</v>
      </c>
      <c r="K208" s="60">
        <f t="shared" ref="K208:K231" si="50">I208+J208</f>
        <v>5983.4</v>
      </c>
    </row>
    <row r="209" spans="1:11" ht="30" x14ac:dyDescent="0.3">
      <c r="A209" s="9" t="s">
        <v>641</v>
      </c>
      <c r="B209" s="62">
        <v>522</v>
      </c>
      <c r="C209" s="63">
        <v>10</v>
      </c>
      <c r="D209" s="63" t="s">
        <v>60</v>
      </c>
      <c r="E209" s="63" t="s">
        <v>302</v>
      </c>
      <c r="F209" s="63" t="s">
        <v>63</v>
      </c>
      <c r="G209" s="59">
        <f t="shared" si="49"/>
        <v>5983.4</v>
      </c>
      <c r="H209" s="59">
        <f t="shared" si="49"/>
        <v>0</v>
      </c>
      <c r="I209" s="60">
        <f t="shared" si="47"/>
        <v>5983.4</v>
      </c>
      <c r="J209" s="59">
        <f t="shared" si="49"/>
        <v>0</v>
      </c>
      <c r="K209" s="60">
        <f t="shared" si="50"/>
        <v>5983.4</v>
      </c>
    </row>
    <row r="210" spans="1:11" ht="90" x14ac:dyDescent="0.3">
      <c r="A210" s="14" t="s">
        <v>716</v>
      </c>
      <c r="B210" s="62">
        <v>522</v>
      </c>
      <c r="C210" s="63" t="s">
        <v>299</v>
      </c>
      <c r="D210" s="63" t="s">
        <v>60</v>
      </c>
      <c r="E210" s="63" t="s">
        <v>303</v>
      </c>
      <c r="F210" s="63" t="s">
        <v>63</v>
      </c>
      <c r="G210" s="59">
        <f t="shared" si="49"/>
        <v>5983.4</v>
      </c>
      <c r="H210" s="59">
        <f t="shared" si="49"/>
        <v>0</v>
      </c>
      <c r="I210" s="60">
        <f t="shared" si="47"/>
        <v>5983.4</v>
      </c>
      <c r="J210" s="59">
        <f t="shared" si="49"/>
        <v>0</v>
      </c>
      <c r="K210" s="60">
        <f t="shared" si="50"/>
        <v>5983.4</v>
      </c>
    </row>
    <row r="211" spans="1:11" ht="60" x14ac:dyDescent="0.3">
      <c r="A211" s="14" t="s">
        <v>662</v>
      </c>
      <c r="B211" s="62">
        <v>522</v>
      </c>
      <c r="C211" s="63">
        <v>10</v>
      </c>
      <c r="D211" s="63" t="s">
        <v>60</v>
      </c>
      <c r="E211" s="63" t="s">
        <v>304</v>
      </c>
      <c r="F211" s="63" t="s">
        <v>63</v>
      </c>
      <c r="G211" s="59">
        <f t="shared" si="49"/>
        <v>5983.4</v>
      </c>
      <c r="H211" s="59">
        <f t="shared" si="49"/>
        <v>0</v>
      </c>
      <c r="I211" s="60">
        <f t="shared" si="47"/>
        <v>5983.4</v>
      </c>
      <c r="J211" s="59">
        <f t="shared" si="49"/>
        <v>0</v>
      </c>
      <c r="K211" s="60">
        <f t="shared" si="50"/>
        <v>5983.4</v>
      </c>
    </row>
    <row r="212" spans="1:11" ht="60" x14ac:dyDescent="0.3">
      <c r="A212" s="14" t="s">
        <v>580</v>
      </c>
      <c r="B212" s="62">
        <v>522</v>
      </c>
      <c r="C212" s="63" t="s">
        <v>299</v>
      </c>
      <c r="D212" s="63" t="s">
        <v>60</v>
      </c>
      <c r="E212" s="63" t="s">
        <v>389</v>
      </c>
      <c r="F212" s="63" t="s">
        <v>63</v>
      </c>
      <c r="G212" s="59">
        <f t="shared" si="49"/>
        <v>5983.4</v>
      </c>
      <c r="H212" s="59">
        <f t="shared" si="49"/>
        <v>0</v>
      </c>
      <c r="I212" s="60">
        <f t="shared" si="47"/>
        <v>5983.4</v>
      </c>
      <c r="J212" s="59">
        <f t="shared" si="49"/>
        <v>0</v>
      </c>
      <c r="K212" s="60">
        <f t="shared" si="50"/>
        <v>5983.4</v>
      </c>
    </row>
    <row r="213" spans="1:11" ht="30" x14ac:dyDescent="0.3">
      <c r="A213" s="9" t="s">
        <v>306</v>
      </c>
      <c r="B213" s="62">
        <v>522</v>
      </c>
      <c r="C213" s="63">
        <v>10</v>
      </c>
      <c r="D213" s="63" t="s">
        <v>60</v>
      </c>
      <c r="E213" s="63" t="s">
        <v>305</v>
      </c>
      <c r="F213" s="63">
        <v>300</v>
      </c>
      <c r="G213" s="59">
        <f t="shared" si="49"/>
        <v>5983.4</v>
      </c>
      <c r="H213" s="59">
        <f t="shared" si="49"/>
        <v>0</v>
      </c>
      <c r="I213" s="60">
        <f t="shared" si="47"/>
        <v>5983.4</v>
      </c>
      <c r="J213" s="59">
        <f t="shared" si="49"/>
        <v>0</v>
      </c>
      <c r="K213" s="60">
        <f t="shared" si="50"/>
        <v>5983.4</v>
      </c>
    </row>
    <row r="214" spans="1:11" ht="30" x14ac:dyDescent="0.3">
      <c r="A214" s="9" t="s">
        <v>307</v>
      </c>
      <c r="B214" s="62">
        <v>522</v>
      </c>
      <c r="C214" s="63" t="s">
        <v>299</v>
      </c>
      <c r="D214" s="63" t="s">
        <v>60</v>
      </c>
      <c r="E214" s="63" t="s">
        <v>305</v>
      </c>
      <c r="F214" s="63">
        <v>310</v>
      </c>
      <c r="G214" s="59">
        <v>5983.4</v>
      </c>
      <c r="H214" s="59"/>
      <c r="I214" s="60">
        <f t="shared" si="47"/>
        <v>5983.4</v>
      </c>
      <c r="J214" s="59"/>
      <c r="K214" s="60">
        <f t="shared" si="50"/>
        <v>5983.4</v>
      </c>
    </row>
    <row r="215" spans="1:11" x14ac:dyDescent="0.3">
      <c r="A215" s="9" t="s">
        <v>308</v>
      </c>
      <c r="B215" s="62">
        <v>522</v>
      </c>
      <c r="C215" s="63">
        <v>10</v>
      </c>
      <c r="D215" s="63" t="s">
        <v>77</v>
      </c>
      <c r="E215" s="62" t="s">
        <v>62</v>
      </c>
      <c r="F215" s="63" t="s">
        <v>63</v>
      </c>
      <c r="G215" s="59">
        <f>G216</f>
        <v>315</v>
      </c>
      <c r="H215" s="59">
        <f>H216</f>
        <v>1750</v>
      </c>
      <c r="I215" s="60">
        <f t="shared" si="47"/>
        <v>2065</v>
      </c>
      <c r="J215" s="59">
        <f>J216</f>
        <v>0</v>
      </c>
      <c r="K215" s="60">
        <f t="shared" si="50"/>
        <v>2065</v>
      </c>
    </row>
    <row r="216" spans="1:11" ht="30" x14ac:dyDescent="0.3">
      <c r="A216" s="9" t="s">
        <v>641</v>
      </c>
      <c r="B216" s="62">
        <v>522</v>
      </c>
      <c r="C216" s="63">
        <v>10</v>
      </c>
      <c r="D216" s="63" t="s">
        <v>77</v>
      </c>
      <c r="E216" s="63" t="s">
        <v>302</v>
      </c>
      <c r="F216" s="63" t="s">
        <v>63</v>
      </c>
      <c r="G216" s="59">
        <f>G217</f>
        <v>315</v>
      </c>
      <c r="H216" s="59">
        <f>H217</f>
        <v>1750</v>
      </c>
      <c r="I216" s="60">
        <f t="shared" si="47"/>
        <v>2065</v>
      </c>
      <c r="J216" s="59">
        <f>J217</f>
        <v>0</v>
      </c>
      <c r="K216" s="60">
        <f t="shared" si="50"/>
        <v>2065</v>
      </c>
    </row>
    <row r="217" spans="1:11" ht="45" x14ac:dyDescent="0.3">
      <c r="A217" s="14" t="s">
        <v>313</v>
      </c>
      <c r="B217" s="62">
        <v>522</v>
      </c>
      <c r="C217" s="63">
        <v>10</v>
      </c>
      <c r="D217" s="63" t="s">
        <v>77</v>
      </c>
      <c r="E217" s="63" t="s">
        <v>314</v>
      </c>
      <c r="F217" s="63" t="s">
        <v>63</v>
      </c>
      <c r="G217" s="59">
        <f t="shared" ref="G217:J220" si="51">G218</f>
        <v>315</v>
      </c>
      <c r="H217" s="59">
        <f>H218+H222</f>
        <v>1750</v>
      </c>
      <c r="I217" s="60">
        <f t="shared" si="47"/>
        <v>2065</v>
      </c>
      <c r="J217" s="59">
        <f>J218+J222</f>
        <v>0</v>
      </c>
      <c r="K217" s="60">
        <f t="shared" si="50"/>
        <v>2065</v>
      </c>
    </row>
    <row r="218" spans="1:11" ht="60" x14ac:dyDescent="0.3">
      <c r="A218" s="14" t="s">
        <v>584</v>
      </c>
      <c r="B218" s="62">
        <v>522</v>
      </c>
      <c r="C218" s="63">
        <v>10</v>
      </c>
      <c r="D218" s="63" t="s">
        <v>77</v>
      </c>
      <c r="E218" s="63" t="s">
        <v>315</v>
      </c>
      <c r="F218" s="63" t="s">
        <v>63</v>
      </c>
      <c r="G218" s="59">
        <f t="shared" si="51"/>
        <v>315</v>
      </c>
      <c r="H218" s="59">
        <f t="shared" si="51"/>
        <v>0</v>
      </c>
      <c r="I218" s="60">
        <f t="shared" si="47"/>
        <v>315</v>
      </c>
      <c r="J218" s="59">
        <f t="shared" si="51"/>
        <v>0</v>
      </c>
      <c r="K218" s="60">
        <f t="shared" si="50"/>
        <v>315</v>
      </c>
    </row>
    <row r="219" spans="1:11" ht="60" x14ac:dyDescent="0.3">
      <c r="A219" s="14" t="s">
        <v>582</v>
      </c>
      <c r="B219" s="62">
        <v>522</v>
      </c>
      <c r="C219" s="63">
        <v>10</v>
      </c>
      <c r="D219" s="63" t="s">
        <v>77</v>
      </c>
      <c r="E219" s="63" t="s">
        <v>316</v>
      </c>
      <c r="F219" s="63" t="s">
        <v>63</v>
      </c>
      <c r="G219" s="59">
        <f t="shared" si="51"/>
        <v>315</v>
      </c>
      <c r="H219" s="59">
        <f t="shared" si="51"/>
        <v>0</v>
      </c>
      <c r="I219" s="60">
        <f t="shared" si="47"/>
        <v>315</v>
      </c>
      <c r="J219" s="59">
        <f t="shared" si="51"/>
        <v>0</v>
      </c>
      <c r="K219" s="60">
        <f t="shared" si="50"/>
        <v>315</v>
      </c>
    </row>
    <row r="220" spans="1:11" ht="30" x14ac:dyDescent="0.3">
      <c r="A220" s="9" t="s">
        <v>306</v>
      </c>
      <c r="B220" s="62">
        <v>522</v>
      </c>
      <c r="C220" s="63">
        <v>10</v>
      </c>
      <c r="D220" s="63" t="s">
        <v>77</v>
      </c>
      <c r="E220" s="63" t="s">
        <v>316</v>
      </c>
      <c r="F220" s="63">
        <v>300</v>
      </c>
      <c r="G220" s="59">
        <f t="shared" si="51"/>
        <v>315</v>
      </c>
      <c r="H220" s="59">
        <f t="shared" si="51"/>
        <v>0</v>
      </c>
      <c r="I220" s="60">
        <f t="shared" si="47"/>
        <v>315</v>
      </c>
      <c r="J220" s="59">
        <f t="shared" si="51"/>
        <v>0</v>
      </c>
      <c r="K220" s="60">
        <f t="shared" si="50"/>
        <v>315</v>
      </c>
    </row>
    <row r="221" spans="1:11" ht="30" x14ac:dyDescent="0.3">
      <c r="A221" s="9" t="s">
        <v>311</v>
      </c>
      <c r="B221" s="62">
        <v>522</v>
      </c>
      <c r="C221" s="63">
        <v>10</v>
      </c>
      <c r="D221" s="63" t="s">
        <v>77</v>
      </c>
      <c r="E221" s="63" t="s">
        <v>316</v>
      </c>
      <c r="F221" s="63">
        <v>320</v>
      </c>
      <c r="G221" s="59">
        <v>315</v>
      </c>
      <c r="H221" s="59"/>
      <c r="I221" s="60">
        <f t="shared" si="47"/>
        <v>315</v>
      </c>
      <c r="J221" s="59"/>
      <c r="K221" s="60">
        <f t="shared" si="50"/>
        <v>315</v>
      </c>
    </row>
    <row r="222" spans="1:11" ht="180" x14ac:dyDescent="0.3">
      <c r="A222" s="96" t="s">
        <v>938</v>
      </c>
      <c r="B222" s="62" t="s">
        <v>483</v>
      </c>
      <c r="C222" s="63">
        <v>10</v>
      </c>
      <c r="D222" s="63" t="s">
        <v>77</v>
      </c>
      <c r="E222" s="63" t="s">
        <v>939</v>
      </c>
      <c r="F222" s="63" t="s">
        <v>63</v>
      </c>
      <c r="G222" s="59">
        <f t="shared" ref="G222:J224" si="52">G223</f>
        <v>0</v>
      </c>
      <c r="H222" s="59">
        <f t="shared" si="52"/>
        <v>1750</v>
      </c>
      <c r="I222" s="60">
        <f t="shared" si="47"/>
        <v>1750</v>
      </c>
      <c r="J222" s="59">
        <f t="shared" si="52"/>
        <v>0</v>
      </c>
      <c r="K222" s="60">
        <f t="shared" si="50"/>
        <v>1750</v>
      </c>
    </row>
    <row r="223" spans="1:11" ht="165" x14ac:dyDescent="0.3">
      <c r="A223" s="97" t="s">
        <v>940</v>
      </c>
      <c r="B223" s="62" t="s">
        <v>483</v>
      </c>
      <c r="C223" s="63">
        <v>10</v>
      </c>
      <c r="D223" s="63" t="s">
        <v>77</v>
      </c>
      <c r="E223" s="63" t="s">
        <v>941</v>
      </c>
      <c r="F223" s="63" t="s">
        <v>63</v>
      </c>
      <c r="G223" s="59">
        <f t="shared" si="52"/>
        <v>0</v>
      </c>
      <c r="H223" s="59">
        <f t="shared" si="52"/>
        <v>1750</v>
      </c>
      <c r="I223" s="60">
        <f t="shared" si="47"/>
        <v>1750</v>
      </c>
      <c r="J223" s="59">
        <f t="shared" si="52"/>
        <v>0</v>
      </c>
      <c r="K223" s="60">
        <f t="shared" si="50"/>
        <v>1750</v>
      </c>
    </row>
    <row r="224" spans="1:11" ht="30" x14ac:dyDescent="0.3">
      <c r="A224" s="9" t="s">
        <v>306</v>
      </c>
      <c r="B224" s="62" t="s">
        <v>483</v>
      </c>
      <c r="C224" s="63">
        <v>10</v>
      </c>
      <c r="D224" s="63" t="s">
        <v>77</v>
      </c>
      <c r="E224" s="63" t="s">
        <v>941</v>
      </c>
      <c r="F224" s="63" t="s">
        <v>568</v>
      </c>
      <c r="G224" s="59">
        <f t="shared" si="52"/>
        <v>0</v>
      </c>
      <c r="H224" s="59">
        <f t="shared" si="52"/>
        <v>1750</v>
      </c>
      <c r="I224" s="60">
        <f t="shared" si="47"/>
        <v>1750</v>
      </c>
      <c r="J224" s="59">
        <f t="shared" si="52"/>
        <v>0</v>
      </c>
      <c r="K224" s="60">
        <f t="shared" si="50"/>
        <v>1750</v>
      </c>
    </row>
    <row r="225" spans="1:11" ht="30" x14ac:dyDescent="0.3">
      <c r="A225" s="9" t="s">
        <v>311</v>
      </c>
      <c r="B225" s="62" t="s">
        <v>483</v>
      </c>
      <c r="C225" s="63">
        <v>10</v>
      </c>
      <c r="D225" s="63" t="s">
        <v>77</v>
      </c>
      <c r="E225" s="63" t="s">
        <v>941</v>
      </c>
      <c r="F225" s="63" t="s">
        <v>569</v>
      </c>
      <c r="G225" s="59">
        <v>0</v>
      </c>
      <c r="H225" s="59">
        <v>1750</v>
      </c>
      <c r="I225" s="60">
        <f t="shared" si="47"/>
        <v>1750</v>
      </c>
      <c r="J225" s="59"/>
      <c r="K225" s="60">
        <f t="shared" si="50"/>
        <v>1750</v>
      </c>
    </row>
    <row r="226" spans="1:11" x14ac:dyDescent="0.3">
      <c r="A226" s="9" t="s">
        <v>450</v>
      </c>
      <c r="B226" s="62">
        <v>522</v>
      </c>
      <c r="C226" s="63">
        <v>10</v>
      </c>
      <c r="D226" s="63" t="s">
        <v>95</v>
      </c>
      <c r="E226" s="62" t="s">
        <v>62</v>
      </c>
      <c r="F226" s="60" t="str">
        <f t="shared" ref="F226:J230" si="53">F227</f>
        <v>000</v>
      </c>
      <c r="G226" s="60">
        <f t="shared" si="53"/>
        <v>100</v>
      </c>
      <c r="H226" s="60">
        <f t="shared" si="53"/>
        <v>0</v>
      </c>
      <c r="I226" s="60">
        <f t="shared" si="47"/>
        <v>100</v>
      </c>
      <c r="J226" s="60">
        <f t="shared" si="53"/>
        <v>0</v>
      </c>
      <c r="K226" s="60">
        <f t="shared" si="50"/>
        <v>100</v>
      </c>
    </row>
    <row r="227" spans="1:11" ht="45" x14ac:dyDescent="0.3">
      <c r="A227" s="14" t="s">
        <v>577</v>
      </c>
      <c r="B227" s="62">
        <v>522</v>
      </c>
      <c r="C227" s="63">
        <v>10</v>
      </c>
      <c r="D227" s="63" t="s">
        <v>95</v>
      </c>
      <c r="E227" s="63" t="s">
        <v>318</v>
      </c>
      <c r="F227" s="63" t="s">
        <v>63</v>
      </c>
      <c r="G227" s="59">
        <f t="shared" si="53"/>
        <v>100</v>
      </c>
      <c r="H227" s="59">
        <f t="shared" si="53"/>
        <v>0</v>
      </c>
      <c r="I227" s="60">
        <f t="shared" si="47"/>
        <v>100</v>
      </c>
      <c r="J227" s="59">
        <f t="shared" si="53"/>
        <v>0</v>
      </c>
      <c r="K227" s="60">
        <f t="shared" si="50"/>
        <v>100</v>
      </c>
    </row>
    <row r="228" spans="1:11" ht="45" x14ac:dyDescent="0.3">
      <c r="A228" s="14" t="s">
        <v>585</v>
      </c>
      <c r="B228" s="62">
        <v>522</v>
      </c>
      <c r="C228" s="63">
        <v>10</v>
      </c>
      <c r="D228" s="63" t="s">
        <v>95</v>
      </c>
      <c r="E228" s="63" t="s">
        <v>319</v>
      </c>
      <c r="F228" s="63" t="s">
        <v>63</v>
      </c>
      <c r="G228" s="59">
        <f t="shared" si="53"/>
        <v>100</v>
      </c>
      <c r="H228" s="59">
        <f t="shared" si="53"/>
        <v>0</v>
      </c>
      <c r="I228" s="60">
        <f t="shared" si="47"/>
        <v>100</v>
      </c>
      <c r="J228" s="59">
        <f t="shared" si="53"/>
        <v>0</v>
      </c>
      <c r="K228" s="60">
        <f t="shared" si="50"/>
        <v>100</v>
      </c>
    </row>
    <row r="229" spans="1:11" ht="45" x14ac:dyDescent="0.3">
      <c r="A229" s="14" t="s">
        <v>715</v>
      </c>
      <c r="B229" s="62">
        <v>522</v>
      </c>
      <c r="C229" s="63">
        <v>10</v>
      </c>
      <c r="D229" s="63" t="s">
        <v>95</v>
      </c>
      <c r="E229" s="63" t="s">
        <v>320</v>
      </c>
      <c r="F229" s="63" t="s">
        <v>63</v>
      </c>
      <c r="G229" s="59">
        <f t="shared" si="53"/>
        <v>100</v>
      </c>
      <c r="H229" s="59">
        <f t="shared" si="53"/>
        <v>0</v>
      </c>
      <c r="I229" s="60">
        <f t="shared" si="47"/>
        <v>100</v>
      </c>
      <c r="J229" s="59">
        <f t="shared" si="53"/>
        <v>0</v>
      </c>
      <c r="K229" s="60">
        <f t="shared" si="50"/>
        <v>100</v>
      </c>
    </row>
    <row r="230" spans="1:11" ht="45" x14ac:dyDescent="0.3">
      <c r="A230" s="9" t="s">
        <v>166</v>
      </c>
      <c r="B230" s="62">
        <v>522</v>
      </c>
      <c r="C230" s="63">
        <v>10</v>
      </c>
      <c r="D230" s="63" t="s">
        <v>95</v>
      </c>
      <c r="E230" s="63" t="s">
        <v>320</v>
      </c>
      <c r="F230" s="63">
        <v>600</v>
      </c>
      <c r="G230" s="59">
        <f t="shared" si="53"/>
        <v>100</v>
      </c>
      <c r="H230" s="59">
        <f t="shared" si="53"/>
        <v>0</v>
      </c>
      <c r="I230" s="60">
        <f t="shared" si="47"/>
        <v>100</v>
      </c>
      <c r="J230" s="59">
        <f t="shared" si="53"/>
        <v>0</v>
      </c>
      <c r="K230" s="60">
        <f t="shared" si="50"/>
        <v>100</v>
      </c>
    </row>
    <row r="231" spans="1:11" ht="45" x14ac:dyDescent="0.3">
      <c r="A231" s="9" t="s">
        <v>321</v>
      </c>
      <c r="B231" s="62">
        <v>522</v>
      </c>
      <c r="C231" s="63">
        <v>10</v>
      </c>
      <c r="D231" s="63" t="s">
        <v>95</v>
      </c>
      <c r="E231" s="63" t="s">
        <v>320</v>
      </c>
      <c r="F231" s="63">
        <v>630</v>
      </c>
      <c r="G231" s="59">
        <v>100</v>
      </c>
      <c r="H231" s="59"/>
      <c r="I231" s="60">
        <f t="shared" si="47"/>
        <v>100</v>
      </c>
      <c r="J231" s="59"/>
      <c r="K231" s="60">
        <f t="shared" si="50"/>
        <v>100</v>
      </c>
    </row>
    <row r="232" spans="1:11" ht="15" x14ac:dyDescent="0.25">
      <c r="A232" s="8" t="s">
        <v>328</v>
      </c>
      <c r="B232" s="64">
        <v>522</v>
      </c>
      <c r="C232" s="70">
        <v>11</v>
      </c>
      <c r="D232" s="70" t="s">
        <v>61</v>
      </c>
      <c r="E232" s="70" t="s">
        <v>62</v>
      </c>
      <c r="F232" s="70" t="s">
        <v>63</v>
      </c>
      <c r="G232" s="3">
        <f>G233+G265</f>
        <v>12773.9</v>
      </c>
      <c r="H232" s="3">
        <f>H233+H265</f>
        <v>957.60000000000036</v>
      </c>
      <c r="I232" s="3">
        <f>I233+I265</f>
        <v>13731.5</v>
      </c>
      <c r="J232" s="3">
        <f>J233+J265</f>
        <v>0</v>
      </c>
      <c r="K232" s="3">
        <f>K233+K265</f>
        <v>13731.5</v>
      </c>
    </row>
    <row r="233" spans="1:11" x14ac:dyDescent="0.3">
      <c r="A233" s="9" t="s">
        <v>488</v>
      </c>
      <c r="B233" s="62">
        <v>522</v>
      </c>
      <c r="C233" s="63">
        <v>11</v>
      </c>
      <c r="D233" s="63" t="s">
        <v>60</v>
      </c>
      <c r="E233" s="63" t="s">
        <v>62</v>
      </c>
      <c r="F233" s="63" t="s">
        <v>63</v>
      </c>
      <c r="G233" s="59">
        <f>G234</f>
        <v>1381.4</v>
      </c>
      <c r="H233" s="59">
        <f>H234</f>
        <v>5.6843418860808015E-14</v>
      </c>
      <c r="I233" s="60">
        <f t="shared" si="47"/>
        <v>1381.4</v>
      </c>
      <c r="J233" s="59">
        <f>J234</f>
        <v>0</v>
      </c>
      <c r="K233" s="60">
        <f t="shared" ref="K233:K276" si="54">I233+J233</f>
        <v>1381.4</v>
      </c>
    </row>
    <row r="234" spans="1:11" ht="45" x14ac:dyDescent="0.3">
      <c r="A234" s="9" t="s">
        <v>912</v>
      </c>
      <c r="B234" s="62">
        <v>522</v>
      </c>
      <c r="C234" s="63">
        <v>11</v>
      </c>
      <c r="D234" s="63" t="s">
        <v>60</v>
      </c>
      <c r="E234" s="63" t="s">
        <v>331</v>
      </c>
      <c r="F234" s="63" t="s">
        <v>63</v>
      </c>
      <c r="G234" s="59">
        <f>G235+G253</f>
        <v>1381.4</v>
      </c>
      <c r="H234" s="59">
        <f>H235+H253</f>
        <v>5.6843418860808015E-14</v>
      </c>
      <c r="I234" s="60">
        <f t="shared" si="47"/>
        <v>1381.4</v>
      </c>
      <c r="J234" s="59">
        <f>J235+J253</f>
        <v>0</v>
      </c>
      <c r="K234" s="60">
        <f t="shared" si="54"/>
        <v>1381.4</v>
      </c>
    </row>
    <row r="235" spans="1:11" x14ac:dyDescent="0.3">
      <c r="A235" s="9" t="s">
        <v>913</v>
      </c>
      <c r="B235" s="62">
        <v>522</v>
      </c>
      <c r="C235" s="63">
        <v>11</v>
      </c>
      <c r="D235" s="63" t="s">
        <v>60</v>
      </c>
      <c r="E235" s="63" t="s">
        <v>343</v>
      </c>
      <c r="F235" s="63" t="s">
        <v>63</v>
      </c>
      <c r="G235" s="59">
        <f t="shared" ref="G235:G236" si="55">G236</f>
        <v>401.40000000000003</v>
      </c>
      <c r="H235" s="59">
        <f>H236+H245+H249</f>
        <v>-22.400000000000034</v>
      </c>
      <c r="I235" s="60">
        <f t="shared" si="47"/>
        <v>379</v>
      </c>
      <c r="J235" s="59">
        <f>J236+J245+J249</f>
        <v>0</v>
      </c>
      <c r="K235" s="60">
        <f t="shared" si="54"/>
        <v>379</v>
      </c>
    </row>
    <row r="236" spans="1:11" ht="30" x14ac:dyDescent="0.3">
      <c r="A236" s="9" t="s">
        <v>333</v>
      </c>
      <c r="B236" s="62">
        <v>522</v>
      </c>
      <c r="C236" s="63">
        <v>11</v>
      </c>
      <c r="D236" s="63" t="s">
        <v>60</v>
      </c>
      <c r="E236" s="63" t="s">
        <v>390</v>
      </c>
      <c r="F236" s="63" t="s">
        <v>63</v>
      </c>
      <c r="G236" s="59">
        <f t="shared" si="55"/>
        <v>401.40000000000003</v>
      </c>
      <c r="H236" s="59">
        <f>H237+H242</f>
        <v>-216.40000000000003</v>
      </c>
      <c r="I236" s="60">
        <f t="shared" si="47"/>
        <v>185</v>
      </c>
      <c r="J236" s="59">
        <f>J237+J242</f>
        <v>0</v>
      </c>
      <c r="K236" s="60">
        <f t="shared" si="54"/>
        <v>185</v>
      </c>
    </row>
    <row r="237" spans="1:11" ht="30" x14ac:dyDescent="0.3">
      <c r="A237" s="9" t="s">
        <v>335</v>
      </c>
      <c r="B237" s="62">
        <v>522</v>
      </c>
      <c r="C237" s="63">
        <v>11</v>
      </c>
      <c r="D237" s="63" t="s">
        <v>60</v>
      </c>
      <c r="E237" s="63" t="s">
        <v>336</v>
      </c>
      <c r="F237" s="63" t="s">
        <v>63</v>
      </c>
      <c r="G237" s="59">
        <f>G238+G240</f>
        <v>401.40000000000003</v>
      </c>
      <c r="H237" s="59">
        <f>H238+H240</f>
        <v>-401.40000000000003</v>
      </c>
      <c r="I237" s="60">
        <f t="shared" si="47"/>
        <v>0</v>
      </c>
      <c r="J237" s="59">
        <f>J238+J240</f>
        <v>0</v>
      </c>
      <c r="K237" s="60">
        <f t="shared" si="54"/>
        <v>0</v>
      </c>
    </row>
    <row r="238" spans="1:11" ht="77.25" customHeight="1" x14ac:dyDescent="0.3">
      <c r="A238" s="9" t="s">
        <v>72</v>
      </c>
      <c r="B238" s="62">
        <v>522</v>
      </c>
      <c r="C238" s="63">
        <v>11</v>
      </c>
      <c r="D238" s="63" t="s">
        <v>60</v>
      </c>
      <c r="E238" s="63" t="s">
        <v>336</v>
      </c>
      <c r="F238" s="63">
        <v>100</v>
      </c>
      <c r="G238" s="59">
        <f>G239</f>
        <v>143.80000000000001</v>
      </c>
      <c r="H238" s="59">
        <f>H239</f>
        <v>-143.80000000000001</v>
      </c>
      <c r="I238" s="60">
        <f t="shared" si="47"/>
        <v>0</v>
      </c>
      <c r="J238" s="59">
        <f>J239</f>
        <v>0</v>
      </c>
      <c r="K238" s="60">
        <f t="shared" si="54"/>
        <v>0</v>
      </c>
    </row>
    <row r="239" spans="1:11" ht="30" x14ac:dyDescent="0.3">
      <c r="A239" s="9" t="s">
        <v>129</v>
      </c>
      <c r="B239" s="62">
        <v>522</v>
      </c>
      <c r="C239" s="63">
        <v>11</v>
      </c>
      <c r="D239" s="63" t="s">
        <v>60</v>
      </c>
      <c r="E239" s="63" t="s">
        <v>336</v>
      </c>
      <c r="F239" s="63">
        <v>110</v>
      </c>
      <c r="G239" s="59">
        <v>143.80000000000001</v>
      </c>
      <c r="H239" s="59">
        <v>-143.80000000000001</v>
      </c>
      <c r="I239" s="60">
        <f t="shared" si="47"/>
        <v>0</v>
      </c>
      <c r="J239" s="59"/>
      <c r="K239" s="60">
        <f t="shared" si="54"/>
        <v>0</v>
      </c>
    </row>
    <row r="240" spans="1:11" ht="30" x14ac:dyDescent="0.3">
      <c r="A240" s="9" t="s">
        <v>84</v>
      </c>
      <c r="B240" s="62">
        <v>522</v>
      </c>
      <c r="C240" s="63">
        <v>11</v>
      </c>
      <c r="D240" s="63" t="s">
        <v>60</v>
      </c>
      <c r="E240" s="63" t="s">
        <v>336</v>
      </c>
      <c r="F240" s="63">
        <v>200</v>
      </c>
      <c r="G240" s="59">
        <f>G241</f>
        <v>257.60000000000002</v>
      </c>
      <c r="H240" s="59">
        <f>H241</f>
        <v>-257.60000000000002</v>
      </c>
      <c r="I240" s="60">
        <f t="shared" si="47"/>
        <v>0</v>
      </c>
      <c r="J240" s="59">
        <f>J241</f>
        <v>0</v>
      </c>
      <c r="K240" s="60">
        <f t="shared" si="54"/>
        <v>0</v>
      </c>
    </row>
    <row r="241" spans="1:11" ht="45" x14ac:dyDescent="0.3">
      <c r="A241" s="9" t="s">
        <v>85</v>
      </c>
      <c r="B241" s="62">
        <v>522</v>
      </c>
      <c r="C241" s="63">
        <v>11</v>
      </c>
      <c r="D241" s="63" t="s">
        <v>60</v>
      </c>
      <c r="E241" s="63" t="s">
        <v>336</v>
      </c>
      <c r="F241" s="63">
        <v>240</v>
      </c>
      <c r="G241" s="59">
        <v>257.60000000000002</v>
      </c>
      <c r="H241" s="59">
        <v>-257.60000000000002</v>
      </c>
      <c r="I241" s="60">
        <f t="shared" si="47"/>
        <v>0</v>
      </c>
      <c r="J241" s="59"/>
      <c r="K241" s="60">
        <f t="shared" si="54"/>
        <v>0</v>
      </c>
    </row>
    <row r="242" spans="1:11" ht="30" x14ac:dyDescent="0.3">
      <c r="A242" s="9" t="s">
        <v>1013</v>
      </c>
      <c r="B242" s="62">
        <v>522</v>
      </c>
      <c r="C242" s="63">
        <v>11</v>
      </c>
      <c r="D242" s="63" t="s">
        <v>60</v>
      </c>
      <c r="E242" s="63" t="s">
        <v>1012</v>
      </c>
      <c r="F242" s="63" t="s">
        <v>63</v>
      </c>
      <c r="G242" s="59">
        <f>G243</f>
        <v>0</v>
      </c>
      <c r="H242" s="59">
        <f>H243</f>
        <v>185</v>
      </c>
      <c r="I242" s="60">
        <f t="shared" si="47"/>
        <v>185</v>
      </c>
      <c r="J242" s="59">
        <f>J243</f>
        <v>0</v>
      </c>
      <c r="K242" s="60">
        <f t="shared" si="54"/>
        <v>185</v>
      </c>
    </row>
    <row r="243" spans="1:11" ht="30" x14ac:dyDescent="0.3">
      <c r="A243" s="9" t="s">
        <v>84</v>
      </c>
      <c r="B243" s="62">
        <v>522</v>
      </c>
      <c r="C243" s="63">
        <v>11</v>
      </c>
      <c r="D243" s="63" t="s">
        <v>60</v>
      </c>
      <c r="E243" s="63" t="s">
        <v>1012</v>
      </c>
      <c r="F243" s="63" t="s">
        <v>468</v>
      </c>
      <c r="G243" s="59">
        <f>G244</f>
        <v>0</v>
      </c>
      <c r="H243" s="59">
        <f>H244</f>
        <v>185</v>
      </c>
      <c r="I243" s="60">
        <f t="shared" si="47"/>
        <v>185</v>
      </c>
      <c r="J243" s="59">
        <f>J244</f>
        <v>0</v>
      </c>
      <c r="K243" s="60">
        <f t="shared" si="54"/>
        <v>185</v>
      </c>
    </row>
    <row r="244" spans="1:11" ht="45" x14ac:dyDescent="0.3">
      <c r="A244" s="9" t="s">
        <v>85</v>
      </c>
      <c r="B244" s="62">
        <v>522</v>
      </c>
      <c r="C244" s="63">
        <v>11</v>
      </c>
      <c r="D244" s="63" t="s">
        <v>60</v>
      </c>
      <c r="E244" s="63" t="s">
        <v>1012</v>
      </c>
      <c r="F244" s="63" t="s">
        <v>464</v>
      </c>
      <c r="G244" s="59">
        <v>0</v>
      </c>
      <c r="H244" s="59">
        <v>185</v>
      </c>
      <c r="I244" s="60">
        <f t="shared" si="47"/>
        <v>185</v>
      </c>
      <c r="J244" s="59"/>
      <c r="K244" s="60">
        <f t="shared" si="54"/>
        <v>185</v>
      </c>
    </row>
    <row r="245" spans="1:11" ht="30" x14ac:dyDescent="0.3">
      <c r="A245" s="9" t="s">
        <v>1015</v>
      </c>
      <c r="B245" s="62">
        <v>522</v>
      </c>
      <c r="C245" s="63">
        <v>11</v>
      </c>
      <c r="D245" s="63" t="s">
        <v>60</v>
      </c>
      <c r="E245" s="63" t="s">
        <v>345</v>
      </c>
      <c r="F245" s="63" t="s">
        <v>63</v>
      </c>
      <c r="G245" s="59">
        <f t="shared" ref="G245:J247" si="56">G246</f>
        <v>0</v>
      </c>
      <c r="H245" s="59">
        <f t="shared" si="56"/>
        <v>166</v>
      </c>
      <c r="I245" s="60">
        <f t="shared" si="47"/>
        <v>166</v>
      </c>
      <c r="J245" s="59">
        <f t="shared" si="56"/>
        <v>0</v>
      </c>
      <c r="K245" s="60">
        <f t="shared" si="54"/>
        <v>166</v>
      </c>
    </row>
    <row r="246" spans="1:11" ht="30" x14ac:dyDescent="0.3">
      <c r="A246" s="9" t="s">
        <v>1016</v>
      </c>
      <c r="B246" s="62">
        <v>522</v>
      </c>
      <c r="C246" s="63">
        <v>11</v>
      </c>
      <c r="D246" s="63" t="s">
        <v>60</v>
      </c>
      <c r="E246" s="63" t="s">
        <v>1014</v>
      </c>
      <c r="F246" s="63" t="s">
        <v>63</v>
      </c>
      <c r="G246" s="59">
        <f t="shared" si="56"/>
        <v>0</v>
      </c>
      <c r="H246" s="59">
        <f t="shared" si="56"/>
        <v>166</v>
      </c>
      <c r="I246" s="60">
        <f t="shared" si="47"/>
        <v>166</v>
      </c>
      <c r="J246" s="59">
        <f t="shared" si="56"/>
        <v>0</v>
      </c>
      <c r="K246" s="60">
        <f t="shared" si="54"/>
        <v>166</v>
      </c>
    </row>
    <row r="247" spans="1:11" ht="30" x14ac:dyDescent="0.3">
      <c r="A247" s="9" t="s">
        <v>84</v>
      </c>
      <c r="B247" s="62">
        <v>522</v>
      </c>
      <c r="C247" s="63">
        <v>11</v>
      </c>
      <c r="D247" s="63" t="s">
        <v>60</v>
      </c>
      <c r="E247" s="63" t="s">
        <v>1014</v>
      </c>
      <c r="F247" s="63" t="s">
        <v>468</v>
      </c>
      <c r="G247" s="59">
        <f t="shared" si="56"/>
        <v>0</v>
      </c>
      <c r="H247" s="59">
        <f t="shared" si="56"/>
        <v>166</v>
      </c>
      <c r="I247" s="60">
        <f t="shared" si="47"/>
        <v>166</v>
      </c>
      <c r="J247" s="59">
        <f t="shared" si="56"/>
        <v>0</v>
      </c>
      <c r="K247" s="60">
        <f t="shared" si="54"/>
        <v>166</v>
      </c>
    </row>
    <row r="248" spans="1:11" ht="45" x14ac:dyDescent="0.3">
      <c r="A248" s="9" t="s">
        <v>85</v>
      </c>
      <c r="B248" s="62">
        <v>522</v>
      </c>
      <c r="C248" s="63">
        <v>11</v>
      </c>
      <c r="D248" s="63" t="s">
        <v>60</v>
      </c>
      <c r="E248" s="63" t="s">
        <v>1014</v>
      </c>
      <c r="F248" s="63" t="s">
        <v>464</v>
      </c>
      <c r="G248" s="59">
        <v>0</v>
      </c>
      <c r="H248" s="59">
        <v>166</v>
      </c>
      <c r="I248" s="60">
        <f t="shared" si="47"/>
        <v>166</v>
      </c>
      <c r="J248" s="59"/>
      <c r="K248" s="60">
        <f t="shared" si="54"/>
        <v>166</v>
      </c>
    </row>
    <row r="249" spans="1:11" ht="30" x14ac:dyDescent="0.3">
      <c r="A249" s="9" t="s">
        <v>1019</v>
      </c>
      <c r="B249" s="62">
        <v>522</v>
      </c>
      <c r="C249" s="63">
        <v>11</v>
      </c>
      <c r="D249" s="63" t="s">
        <v>60</v>
      </c>
      <c r="E249" s="63" t="s">
        <v>1017</v>
      </c>
      <c r="F249" s="63" t="s">
        <v>63</v>
      </c>
      <c r="G249" s="59">
        <f t="shared" ref="G249:J251" si="57">G250</f>
        <v>0</v>
      </c>
      <c r="H249" s="59">
        <f t="shared" si="57"/>
        <v>28</v>
      </c>
      <c r="I249" s="60">
        <f t="shared" si="47"/>
        <v>28</v>
      </c>
      <c r="J249" s="59">
        <f t="shared" si="57"/>
        <v>0</v>
      </c>
      <c r="K249" s="60">
        <f t="shared" si="54"/>
        <v>28</v>
      </c>
    </row>
    <row r="250" spans="1:11" ht="31.5" customHeight="1" x14ac:dyDescent="0.3">
      <c r="A250" s="9" t="s">
        <v>1020</v>
      </c>
      <c r="B250" s="62">
        <v>522</v>
      </c>
      <c r="C250" s="63">
        <v>11</v>
      </c>
      <c r="D250" s="63" t="s">
        <v>60</v>
      </c>
      <c r="E250" s="63" t="s">
        <v>1018</v>
      </c>
      <c r="F250" s="63" t="s">
        <v>63</v>
      </c>
      <c r="G250" s="59">
        <f t="shared" si="57"/>
        <v>0</v>
      </c>
      <c r="H250" s="59">
        <f t="shared" si="57"/>
        <v>28</v>
      </c>
      <c r="I250" s="60">
        <f t="shared" si="47"/>
        <v>28</v>
      </c>
      <c r="J250" s="59">
        <f t="shared" si="57"/>
        <v>0</v>
      </c>
      <c r="K250" s="60">
        <f t="shared" si="54"/>
        <v>28</v>
      </c>
    </row>
    <row r="251" spans="1:11" ht="30" x14ac:dyDescent="0.3">
      <c r="A251" s="9" t="s">
        <v>84</v>
      </c>
      <c r="B251" s="62">
        <v>522</v>
      </c>
      <c r="C251" s="63">
        <v>11</v>
      </c>
      <c r="D251" s="63" t="s">
        <v>60</v>
      </c>
      <c r="E251" s="63" t="s">
        <v>1018</v>
      </c>
      <c r="F251" s="63" t="s">
        <v>468</v>
      </c>
      <c r="G251" s="59">
        <f t="shared" si="57"/>
        <v>0</v>
      </c>
      <c r="H251" s="59">
        <f t="shared" si="57"/>
        <v>28</v>
      </c>
      <c r="I251" s="60">
        <f t="shared" si="47"/>
        <v>28</v>
      </c>
      <c r="J251" s="59">
        <f t="shared" si="57"/>
        <v>0</v>
      </c>
      <c r="K251" s="60">
        <f t="shared" si="54"/>
        <v>28</v>
      </c>
    </row>
    <row r="252" spans="1:11" ht="45" x14ac:dyDescent="0.3">
      <c r="A252" s="9" t="s">
        <v>85</v>
      </c>
      <c r="B252" s="62">
        <v>522</v>
      </c>
      <c r="C252" s="63">
        <v>11</v>
      </c>
      <c r="D252" s="63" t="s">
        <v>60</v>
      </c>
      <c r="E252" s="63" t="s">
        <v>1018</v>
      </c>
      <c r="F252" s="63" t="s">
        <v>464</v>
      </c>
      <c r="G252" s="59">
        <v>0</v>
      </c>
      <c r="H252" s="59">
        <v>28</v>
      </c>
      <c r="I252" s="60">
        <f t="shared" si="47"/>
        <v>28</v>
      </c>
      <c r="J252" s="59"/>
      <c r="K252" s="60">
        <f t="shared" si="54"/>
        <v>28</v>
      </c>
    </row>
    <row r="253" spans="1:11" ht="30" x14ac:dyDescent="0.3">
      <c r="A253" s="9" t="s">
        <v>914</v>
      </c>
      <c r="B253" s="62">
        <v>522</v>
      </c>
      <c r="C253" s="63">
        <v>11</v>
      </c>
      <c r="D253" s="63" t="s">
        <v>60</v>
      </c>
      <c r="E253" s="63" t="s">
        <v>337</v>
      </c>
      <c r="F253" s="63" t="s">
        <v>63</v>
      </c>
      <c r="G253" s="59">
        <f t="shared" ref="G253:J263" si="58">G254</f>
        <v>980</v>
      </c>
      <c r="H253" s="59">
        <f t="shared" si="58"/>
        <v>22.400000000000091</v>
      </c>
      <c r="I253" s="60">
        <f t="shared" si="47"/>
        <v>1002.4000000000001</v>
      </c>
      <c r="J253" s="59">
        <f t="shared" si="58"/>
        <v>0</v>
      </c>
      <c r="K253" s="60">
        <f t="shared" si="54"/>
        <v>1002.4000000000001</v>
      </c>
    </row>
    <row r="254" spans="1:11" ht="30" x14ac:dyDescent="0.3">
      <c r="A254" s="9" t="s">
        <v>338</v>
      </c>
      <c r="B254" s="62">
        <v>522</v>
      </c>
      <c r="C254" s="63">
        <v>11</v>
      </c>
      <c r="D254" s="63" t="s">
        <v>60</v>
      </c>
      <c r="E254" s="63" t="s">
        <v>339</v>
      </c>
      <c r="F254" s="63" t="s">
        <v>63</v>
      </c>
      <c r="G254" s="59">
        <f>G260</f>
        <v>980</v>
      </c>
      <c r="H254" s="59">
        <f>H260+H255</f>
        <v>22.400000000000091</v>
      </c>
      <c r="I254" s="60">
        <f t="shared" si="47"/>
        <v>1002.4000000000001</v>
      </c>
      <c r="J254" s="59">
        <f>J260+J255</f>
        <v>0</v>
      </c>
      <c r="K254" s="60">
        <f t="shared" si="54"/>
        <v>1002.4000000000001</v>
      </c>
    </row>
    <row r="255" spans="1:11" ht="45" x14ac:dyDescent="0.3">
      <c r="A255" s="9" t="s">
        <v>1022</v>
      </c>
      <c r="B255" s="62">
        <v>522</v>
      </c>
      <c r="C255" s="63">
        <v>11</v>
      </c>
      <c r="D255" s="63" t="s">
        <v>60</v>
      </c>
      <c r="E255" s="63" t="s">
        <v>1021</v>
      </c>
      <c r="F255" s="63" t="s">
        <v>63</v>
      </c>
      <c r="G255" s="59">
        <f>G256</f>
        <v>0</v>
      </c>
      <c r="H255" s="59">
        <f>H256+H258</f>
        <v>874.40000000000009</v>
      </c>
      <c r="I255" s="60">
        <f t="shared" si="47"/>
        <v>874.40000000000009</v>
      </c>
      <c r="J255" s="59">
        <f>J256+J258</f>
        <v>0</v>
      </c>
      <c r="K255" s="60">
        <f t="shared" si="54"/>
        <v>874.40000000000009</v>
      </c>
    </row>
    <row r="256" spans="1:11" ht="80.25" customHeight="1" x14ac:dyDescent="0.3">
      <c r="A256" s="9" t="s">
        <v>72</v>
      </c>
      <c r="B256" s="62">
        <v>522</v>
      </c>
      <c r="C256" s="63">
        <v>11</v>
      </c>
      <c r="D256" s="63" t="s">
        <v>60</v>
      </c>
      <c r="E256" s="63" t="s">
        <v>1021</v>
      </c>
      <c r="F256" s="63" t="s">
        <v>462</v>
      </c>
      <c r="G256" s="59">
        <f>G257</f>
        <v>0</v>
      </c>
      <c r="H256" s="59">
        <f>H257</f>
        <v>143.80000000000001</v>
      </c>
      <c r="I256" s="60">
        <f t="shared" si="47"/>
        <v>143.80000000000001</v>
      </c>
      <c r="J256" s="59">
        <f>J257</f>
        <v>0</v>
      </c>
      <c r="K256" s="60">
        <f t="shared" si="54"/>
        <v>143.80000000000001</v>
      </c>
    </row>
    <row r="257" spans="1:11" ht="30" x14ac:dyDescent="0.3">
      <c r="A257" s="9" t="s">
        <v>129</v>
      </c>
      <c r="B257" s="62">
        <v>522</v>
      </c>
      <c r="C257" s="63">
        <v>11</v>
      </c>
      <c r="D257" s="63" t="s">
        <v>60</v>
      </c>
      <c r="E257" s="63" t="s">
        <v>1021</v>
      </c>
      <c r="F257" s="63" t="s">
        <v>509</v>
      </c>
      <c r="G257" s="59">
        <v>0</v>
      </c>
      <c r="H257" s="59">
        <v>143.80000000000001</v>
      </c>
      <c r="I257" s="60">
        <f t="shared" si="47"/>
        <v>143.80000000000001</v>
      </c>
      <c r="J257" s="59"/>
      <c r="K257" s="60">
        <f t="shared" si="54"/>
        <v>143.80000000000001</v>
      </c>
    </row>
    <row r="258" spans="1:11" ht="30" x14ac:dyDescent="0.3">
      <c r="A258" s="9" t="s">
        <v>84</v>
      </c>
      <c r="B258" s="62">
        <v>522</v>
      </c>
      <c r="C258" s="63">
        <v>11</v>
      </c>
      <c r="D258" s="63" t="s">
        <v>60</v>
      </c>
      <c r="E258" s="63" t="s">
        <v>1021</v>
      </c>
      <c r="F258" s="63" t="s">
        <v>468</v>
      </c>
      <c r="G258" s="59">
        <f>G259</f>
        <v>0</v>
      </c>
      <c r="H258" s="59">
        <f>H259</f>
        <v>730.6</v>
      </c>
      <c r="I258" s="60">
        <f t="shared" si="47"/>
        <v>730.6</v>
      </c>
      <c r="J258" s="59">
        <f>J259</f>
        <v>0</v>
      </c>
      <c r="K258" s="60">
        <f t="shared" si="54"/>
        <v>730.6</v>
      </c>
    </row>
    <row r="259" spans="1:11" ht="45" x14ac:dyDescent="0.3">
      <c r="A259" s="9" t="s">
        <v>85</v>
      </c>
      <c r="B259" s="62">
        <v>522</v>
      </c>
      <c r="C259" s="63">
        <v>11</v>
      </c>
      <c r="D259" s="63" t="s">
        <v>60</v>
      </c>
      <c r="E259" s="63" t="s">
        <v>1021</v>
      </c>
      <c r="F259" s="63" t="s">
        <v>464</v>
      </c>
      <c r="G259" s="59">
        <v>0</v>
      </c>
      <c r="H259" s="59">
        <v>730.6</v>
      </c>
      <c r="I259" s="60">
        <f t="shared" si="47"/>
        <v>730.6</v>
      </c>
      <c r="J259" s="59"/>
      <c r="K259" s="60">
        <f t="shared" si="54"/>
        <v>730.6</v>
      </c>
    </row>
    <row r="260" spans="1:11" ht="33.75" customHeight="1" x14ac:dyDescent="0.3">
      <c r="A260" s="9" t="s">
        <v>340</v>
      </c>
      <c r="B260" s="62">
        <v>522</v>
      </c>
      <c r="C260" s="63">
        <v>11</v>
      </c>
      <c r="D260" s="63" t="s">
        <v>60</v>
      </c>
      <c r="E260" s="63" t="s">
        <v>341</v>
      </c>
      <c r="F260" s="63" t="s">
        <v>63</v>
      </c>
      <c r="G260" s="59">
        <f>G263</f>
        <v>980</v>
      </c>
      <c r="H260" s="59">
        <f>H263+H261</f>
        <v>-852</v>
      </c>
      <c r="I260" s="60">
        <f t="shared" si="47"/>
        <v>128</v>
      </c>
      <c r="J260" s="59">
        <f>J263+J261</f>
        <v>0</v>
      </c>
      <c r="K260" s="60">
        <f t="shared" si="54"/>
        <v>128</v>
      </c>
    </row>
    <row r="261" spans="1:11" ht="78.75" customHeight="1" x14ac:dyDescent="0.3">
      <c r="A261" s="9" t="s">
        <v>72</v>
      </c>
      <c r="B261" s="62">
        <v>522</v>
      </c>
      <c r="C261" s="63">
        <v>11</v>
      </c>
      <c r="D261" s="63" t="s">
        <v>60</v>
      </c>
      <c r="E261" s="63" t="s">
        <v>341</v>
      </c>
      <c r="F261" s="63">
        <v>100</v>
      </c>
      <c r="G261" s="59">
        <f>G262</f>
        <v>0</v>
      </c>
      <c r="H261" s="59">
        <f>H262</f>
        <v>0</v>
      </c>
      <c r="I261" s="60">
        <f t="shared" si="47"/>
        <v>0</v>
      </c>
      <c r="J261" s="59">
        <f>J262</f>
        <v>0</v>
      </c>
      <c r="K261" s="60">
        <f t="shared" si="54"/>
        <v>0</v>
      </c>
    </row>
    <row r="262" spans="1:11" ht="30" x14ac:dyDescent="0.3">
      <c r="A262" s="9" t="s">
        <v>129</v>
      </c>
      <c r="B262" s="62">
        <v>522</v>
      </c>
      <c r="C262" s="63">
        <v>11</v>
      </c>
      <c r="D262" s="63" t="s">
        <v>60</v>
      </c>
      <c r="E262" s="63" t="s">
        <v>341</v>
      </c>
      <c r="F262" s="63">
        <v>110</v>
      </c>
      <c r="G262" s="59">
        <v>0</v>
      </c>
      <c r="H262" s="59"/>
      <c r="I262" s="60">
        <f t="shared" si="47"/>
        <v>0</v>
      </c>
      <c r="J262" s="59"/>
      <c r="K262" s="60">
        <f t="shared" si="54"/>
        <v>0</v>
      </c>
    </row>
    <row r="263" spans="1:11" ht="30" x14ac:dyDescent="0.3">
      <c r="A263" s="9" t="s">
        <v>84</v>
      </c>
      <c r="B263" s="62">
        <v>522</v>
      </c>
      <c r="C263" s="63">
        <v>11</v>
      </c>
      <c r="D263" s="63" t="s">
        <v>60</v>
      </c>
      <c r="E263" s="63" t="s">
        <v>341</v>
      </c>
      <c r="F263" s="63">
        <v>200</v>
      </c>
      <c r="G263" s="59">
        <f t="shared" si="58"/>
        <v>980</v>
      </c>
      <c r="H263" s="59">
        <f t="shared" si="58"/>
        <v>-852</v>
      </c>
      <c r="I263" s="60">
        <f t="shared" si="47"/>
        <v>128</v>
      </c>
      <c r="J263" s="59">
        <f t="shared" si="58"/>
        <v>0</v>
      </c>
      <c r="K263" s="60">
        <f t="shared" si="54"/>
        <v>128</v>
      </c>
    </row>
    <row r="264" spans="1:11" ht="45" x14ac:dyDescent="0.3">
      <c r="A264" s="9" t="s">
        <v>85</v>
      </c>
      <c r="B264" s="62">
        <v>522</v>
      </c>
      <c r="C264" s="63">
        <v>11</v>
      </c>
      <c r="D264" s="63" t="s">
        <v>60</v>
      </c>
      <c r="E264" s="63" t="s">
        <v>341</v>
      </c>
      <c r="F264" s="63">
        <v>240</v>
      </c>
      <c r="G264" s="59">
        <v>980</v>
      </c>
      <c r="H264" s="59">
        <v>-852</v>
      </c>
      <c r="I264" s="60">
        <f t="shared" si="47"/>
        <v>128</v>
      </c>
      <c r="J264" s="59"/>
      <c r="K264" s="60">
        <f t="shared" si="54"/>
        <v>128</v>
      </c>
    </row>
    <row r="265" spans="1:11" x14ac:dyDescent="0.3">
      <c r="A265" s="9" t="s">
        <v>342</v>
      </c>
      <c r="B265" s="62" t="s">
        <v>483</v>
      </c>
      <c r="C265" s="63" t="s">
        <v>329</v>
      </c>
      <c r="D265" s="63" t="s">
        <v>65</v>
      </c>
      <c r="E265" s="63" t="s">
        <v>62</v>
      </c>
      <c r="F265" s="63" t="s">
        <v>63</v>
      </c>
      <c r="G265" s="59">
        <f t="shared" ref="G265:J270" si="59">G266</f>
        <v>11392.5</v>
      </c>
      <c r="H265" s="59">
        <f t="shared" si="59"/>
        <v>957.60000000000036</v>
      </c>
      <c r="I265" s="60">
        <f t="shared" si="47"/>
        <v>12350.1</v>
      </c>
      <c r="J265" s="59">
        <f t="shared" si="59"/>
        <v>0</v>
      </c>
      <c r="K265" s="60">
        <f t="shared" si="54"/>
        <v>12350.1</v>
      </c>
    </row>
    <row r="266" spans="1:11" ht="45" x14ac:dyDescent="0.3">
      <c r="A266" s="9" t="s">
        <v>912</v>
      </c>
      <c r="B266" s="62" t="s">
        <v>483</v>
      </c>
      <c r="C266" s="63" t="s">
        <v>329</v>
      </c>
      <c r="D266" s="63" t="s">
        <v>65</v>
      </c>
      <c r="E266" s="63" t="s">
        <v>331</v>
      </c>
      <c r="F266" s="63" t="s">
        <v>63</v>
      </c>
      <c r="G266" s="59">
        <f t="shared" si="59"/>
        <v>11392.5</v>
      </c>
      <c r="H266" s="59">
        <f>H267+H272</f>
        <v>957.60000000000036</v>
      </c>
      <c r="I266" s="60">
        <f t="shared" si="47"/>
        <v>12350.1</v>
      </c>
      <c r="J266" s="59">
        <f>J267+J272</f>
        <v>0</v>
      </c>
      <c r="K266" s="60">
        <f t="shared" si="54"/>
        <v>12350.1</v>
      </c>
    </row>
    <row r="267" spans="1:11" x14ac:dyDescent="0.3">
      <c r="A267" s="9" t="s">
        <v>913</v>
      </c>
      <c r="B267" s="62" t="s">
        <v>483</v>
      </c>
      <c r="C267" s="63" t="s">
        <v>329</v>
      </c>
      <c r="D267" s="63" t="s">
        <v>65</v>
      </c>
      <c r="E267" s="63" t="s">
        <v>343</v>
      </c>
      <c r="F267" s="63" t="s">
        <v>63</v>
      </c>
      <c r="G267" s="59">
        <f t="shared" si="59"/>
        <v>11392.5</v>
      </c>
      <c r="H267" s="59">
        <f t="shared" si="59"/>
        <v>-10628</v>
      </c>
      <c r="I267" s="60">
        <f t="shared" si="47"/>
        <v>764.5</v>
      </c>
      <c r="J267" s="59">
        <f t="shared" si="59"/>
        <v>0</v>
      </c>
      <c r="K267" s="60">
        <f t="shared" si="54"/>
        <v>764.5</v>
      </c>
    </row>
    <row r="268" spans="1:11" ht="45" x14ac:dyDescent="0.3">
      <c r="A268" s="9" t="s">
        <v>540</v>
      </c>
      <c r="B268" s="62" t="s">
        <v>483</v>
      </c>
      <c r="C268" s="63" t="s">
        <v>329</v>
      </c>
      <c r="D268" s="63" t="s">
        <v>65</v>
      </c>
      <c r="E268" s="63" t="s">
        <v>345</v>
      </c>
      <c r="F268" s="63" t="s">
        <v>63</v>
      </c>
      <c r="G268" s="59">
        <f t="shared" si="59"/>
        <v>11392.5</v>
      </c>
      <c r="H268" s="59">
        <f t="shared" si="59"/>
        <v>-10628</v>
      </c>
      <c r="I268" s="60">
        <f t="shared" si="47"/>
        <v>764.5</v>
      </c>
      <c r="J268" s="59">
        <f t="shared" si="59"/>
        <v>0</v>
      </c>
      <c r="K268" s="60">
        <f t="shared" si="54"/>
        <v>764.5</v>
      </c>
    </row>
    <row r="269" spans="1:11" x14ac:dyDescent="0.3">
      <c r="A269" s="9" t="s">
        <v>346</v>
      </c>
      <c r="B269" s="62" t="s">
        <v>483</v>
      </c>
      <c r="C269" s="63" t="s">
        <v>329</v>
      </c>
      <c r="D269" s="63" t="s">
        <v>65</v>
      </c>
      <c r="E269" s="63" t="s">
        <v>347</v>
      </c>
      <c r="F269" s="63" t="s">
        <v>63</v>
      </c>
      <c r="G269" s="59">
        <f t="shared" si="59"/>
        <v>11392.5</v>
      </c>
      <c r="H269" s="59">
        <f t="shared" si="59"/>
        <v>-10628</v>
      </c>
      <c r="I269" s="60">
        <f t="shared" si="47"/>
        <v>764.5</v>
      </c>
      <c r="J269" s="59">
        <f t="shared" si="59"/>
        <v>0</v>
      </c>
      <c r="K269" s="60">
        <f t="shared" si="54"/>
        <v>764.5</v>
      </c>
    </row>
    <row r="270" spans="1:11" ht="45" x14ac:dyDescent="0.3">
      <c r="A270" s="9" t="s">
        <v>166</v>
      </c>
      <c r="B270" s="62" t="s">
        <v>483</v>
      </c>
      <c r="C270" s="63" t="s">
        <v>329</v>
      </c>
      <c r="D270" s="63" t="s">
        <v>65</v>
      </c>
      <c r="E270" s="63" t="s">
        <v>347</v>
      </c>
      <c r="F270" s="63" t="s">
        <v>481</v>
      </c>
      <c r="G270" s="59">
        <f t="shared" si="59"/>
        <v>11392.5</v>
      </c>
      <c r="H270" s="59">
        <f t="shared" si="59"/>
        <v>-10628</v>
      </c>
      <c r="I270" s="60">
        <f t="shared" si="47"/>
        <v>764.5</v>
      </c>
      <c r="J270" s="59">
        <f t="shared" si="59"/>
        <v>0</v>
      </c>
      <c r="K270" s="60">
        <f t="shared" si="54"/>
        <v>764.5</v>
      </c>
    </row>
    <row r="271" spans="1:11" x14ac:dyDescent="0.3">
      <c r="A271" s="9" t="s">
        <v>400</v>
      </c>
      <c r="B271" s="62" t="s">
        <v>483</v>
      </c>
      <c r="C271" s="63" t="s">
        <v>329</v>
      </c>
      <c r="D271" s="63" t="s">
        <v>65</v>
      </c>
      <c r="E271" s="63" t="s">
        <v>347</v>
      </c>
      <c r="F271" s="63" t="s">
        <v>642</v>
      </c>
      <c r="G271" s="59">
        <v>11392.5</v>
      </c>
      <c r="H271" s="59">
        <v>-10628</v>
      </c>
      <c r="I271" s="60">
        <f t="shared" si="47"/>
        <v>764.5</v>
      </c>
      <c r="J271" s="59"/>
      <c r="K271" s="60">
        <f t="shared" si="54"/>
        <v>764.5</v>
      </c>
    </row>
    <row r="272" spans="1:11" ht="33" customHeight="1" x14ac:dyDescent="0.3">
      <c r="A272" s="9" t="s">
        <v>944</v>
      </c>
      <c r="B272" s="62" t="s">
        <v>483</v>
      </c>
      <c r="C272" s="63" t="s">
        <v>329</v>
      </c>
      <c r="D272" s="63" t="s">
        <v>65</v>
      </c>
      <c r="E272" s="63" t="s">
        <v>337</v>
      </c>
      <c r="F272" s="63" t="s">
        <v>63</v>
      </c>
      <c r="G272" s="59">
        <f t="shared" ref="G272:J275" si="60">G273</f>
        <v>0</v>
      </c>
      <c r="H272" s="59">
        <f t="shared" si="60"/>
        <v>11585.6</v>
      </c>
      <c r="I272" s="60">
        <f t="shared" si="47"/>
        <v>11585.6</v>
      </c>
      <c r="J272" s="59">
        <f t="shared" si="60"/>
        <v>0</v>
      </c>
      <c r="K272" s="60">
        <f t="shared" si="54"/>
        <v>11585.6</v>
      </c>
    </row>
    <row r="273" spans="1:11" ht="45" x14ac:dyDescent="0.3">
      <c r="A273" s="9" t="s">
        <v>945</v>
      </c>
      <c r="B273" s="62" t="s">
        <v>483</v>
      </c>
      <c r="C273" s="63" t="s">
        <v>329</v>
      </c>
      <c r="D273" s="63" t="s">
        <v>65</v>
      </c>
      <c r="E273" s="63" t="s">
        <v>942</v>
      </c>
      <c r="F273" s="63" t="s">
        <v>63</v>
      </c>
      <c r="G273" s="59">
        <f t="shared" si="60"/>
        <v>0</v>
      </c>
      <c r="H273" s="59">
        <f t="shared" si="60"/>
        <v>11585.6</v>
      </c>
      <c r="I273" s="60">
        <f t="shared" si="47"/>
        <v>11585.6</v>
      </c>
      <c r="J273" s="59">
        <f t="shared" si="60"/>
        <v>0</v>
      </c>
      <c r="K273" s="60">
        <f t="shared" si="54"/>
        <v>11585.6</v>
      </c>
    </row>
    <row r="274" spans="1:11" x14ac:dyDescent="0.3">
      <c r="A274" s="9" t="s">
        <v>346</v>
      </c>
      <c r="B274" s="62" t="s">
        <v>483</v>
      </c>
      <c r="C274" s="63" t="s">
        <v>329</v>
      </c>
      <c r="D274" s="63" t="s">
        <v>65</v>
      </c>
      <c r="E274" s="63" t="s">
        <v>943</v>
      </c>
      <c r="F274" s="63" t="s">
        <v>63</v>
      </c>
      <c r="G274" s="59">
        <f t="shared" si="60"/>
        <v>0</v>
      </c>
      <c r="H274" s="59">
        <f t="shared" si="60"/>
        <v>11585.6</v>
      </c>
      <c r="I274" s="60">
        <f t="shared" si="47"/>
        <v>11585.6</v>
      </c>
      <c r="J274" s="59">
        <f t="shared" si="60"/>
        <v>0</v>
      </c>
      <c r="K274" s="60">
        <f t="shared" si="54"/>
        <v>11585.6</v>
      </c>
    </row>
    <row r="275" spans="1:11" ht="45" x14ac:dyDescent="0.3">
      <c r="A275" s="9" t="s">
        <v>166</v>
      </c>
      <c r="B275" s="62" t="s">
        <v>483</v>
      </c>
      <c r="C275" s="63" t="s">
        <v>329</v>
      </c>
      <c r="D275" s="63" t="s">
        <v>65</v>
      </c>
      <c r="E275" s="63" t="s">
        <v>943</v>
      </c>
      <c r="F275" s="63" t="s">
        <v>481</v>
      </c>
      <c r="G275" s="59">
        <f t="shared" si="60"/>
        <v>0</v>
      </c>
      <c r="H275" s="59">
        <f t="shared" si="60"/>
        <v>11585.6</v>
      </c>
      <c r="I275" s="60">
        <f t="shared" si="47"/>
        <v>11585.6</v>
      </c>
      <c r="J275" s="59">
        <f t="shared" si="60"/>
        <v>0</v>
      </c>
      <c r="K275" s="60">
        <f t="shared" si="54"/>
        <v>11585.6</v>
      </c>
    </row>
    <row r="276" spans="1:11" x14ac:dyDescent="0.3">
      <c r="A276" s="9" t="s">
        <v>400</v>
      </c>
      <c r="B276" s="62" t="s">
        <v>483</v>
      </c>
      <c r="C276" s="63" t="s">
        <v>329</v>
      </c>
      <c r="D276" s="63" t="s">
        <v>65</v>
      </c>
      <c r="E276" s="63" t="s">
        <v>943</v>
      </c>
      <c r="F276" s="63" t="s">
        <v>642</v>
      </c>
      <c r="G276" s="59">
        <v>0</v>
      </c>
      <c r="H276" s="59">
        <v>11585.6</v>
      </c>
      <c r="I276" s="60">
        <f t="shared" si="47"/>
        <v>11585.6</v>
      </c>
      <c r="J276" s="59"/>
      <c r="K276" s="60">
        <f t="shared" si="54"/>
        <v>11585.6</v>
      </c>
    </row>
    <row r="277" spans="1:11" ht="38.25" x14ac:dyDescent="0.25">
      <c r="A277" s="8" t="s">
        <v>14</v>
      </c>
      <c r="B277" s="64">
        <v>543</v>
      </c>
      <c r="C277" s="64" t="s">
        <v>61</v>
      </c>
      <c r="D277" s="64" t="s">
        <v>61</v>
      </c>
      <c r="E277" s="64" t="s">
        <v>62</v>
      </c>
      <c r="F277" s="64" t="s">
        <v>63</v>
      </c>
      <c r="G277" s="3">
        <f>G291+G297+G305+G346+G278+G284</f>
        <v>69079.7</v>
      </c>
      <c r="H277" s="3">
        <f>H291+H297+H305+H346+H278+H284</f>
        <v>5206.3859999999995</v>
      </c>
      <c r="I277" s="3">
        <f>I291+I297+I305+I346+I278+I284</f>
        <v>74286.085999999996</v>
      </c>
      <c r="J277" s="3">
        <f>J291+J297+J305+J346+J278+J284</f>
        <v>0</v>
      </c>
      <c r="K277" s="3">
        <f>K291+K297+K305+K346+K278+K284</f>
        <v>74286.085999999996</v>
      </c>
    </row>
    <row r="278" spans="1:11" ht="15" x14ac:dyDescent="0.25">
      <c r="A278" s="8" t="s">
        <v>117</v>
      </c>
      <c r="B278" s="64">
        <v>543</v>
      </c>
      <c r="C278" s="64" t="s">
        <v>60</v>
      </c>
      <c r="D278" s="64" t="s">
        <v>131</v>
      </c>
      <c r="E278" s="64" t="s">
        <v>62</v>
      </c>
      <c r="F278" s="64" t="s">
        <v>63</v>
      </c>
      <c r="G278" s="3">
        <f>G279</f>
        <v>0</v>
      </c>
      <c r="H278" s="3">
        <f t="shared" ref="H278:K282" si="61">H279</f>
        <v>0</v>
      </c>
      <c r="I278" s="3">
        <f t="shared" si="61"/>
        <v>0</v>
      </c>
      <c r="J278" s="3">
        <f t="shared" si="61"/>
        <v>0</v>
      </c>
      <c r="K278" s="3">
        <f t="shared" si="61"/>
        <v>0</v>
      </c>
    </row>
    <row r="279" spans="1:11" ht="91.5" customHeight="1" x14ac:dyDescent="0.3">
      <c r="A279" s="8" t="s">
        <v>858</v>
      </c>
      <c r="B279" s="62">
        <v>543</v>
      </c>
      <c r="C279" s="62" t="s">
        <v>89</v>
      </c>
      <c r="D279" s="62" t="s">
        <v>60</v>
      </c>
      <c r="E279" s="62" t="s">
        <v>170</v>
      </c>
      <c r="F279" s="62" t="s">
        <v>63</v>
      </c>
      <c r="G279" s="59">
        <f>G280</f>
        <v>0</v>
      </c>
      <c r="H279" s="59">
        <f t="shared" si="61"/>
        <v>0</v>
      </c>
      <c r="I279" s="59">
        <f t="shared" si="61"/>
        <v>0</v>
      </c>
      <c r="J279" s="59">
        <f t="shared" si="61"/>
        <v>0</v>
      </c>
      <c r="K279" s="59">
        <f t="shared" si="61"/>
        <v>0</v>
      </c>
    </row>
    <row r="280" spans="1:11" ht="60" x14ac:dyDescent="0.3">
      <c r="A280" s="9" t="s">
        <v>707</v>
      </c>
      <c r="B280" s="62">
        <v>543</v>
      </c>
      <c r="C280" s="62" t="s">
        <v>89</v>
      </c>
      <c r="D280" s="62" t="s">
        <v>60</v>
      </c>
      <c r="E280" s="62" t="s">
        <v>541</v>
      </c>
      <c r="F280" s="62" t="s">
        <v>63</v>
      </c>
      <c r="G280" s="59">
        <f>G281</f>
        <v>0</v>
      </c>
      <c r="H280" s="59">
        <f t="shared" si="61"/>
        <v>0</v>
      </c>
      <c r="I280" s="59">
        <f t="shared" si="61"/>
        <v>0</v>
      </c>
      <c r="J280" s="59">
        <f t="shared" si="61"/>
        <v>0</v>
      </c>
      <c r="K280" s="59">
        <f t="shared" si="61"/>
        <v>0</v>
      </c>
    </row>
    <row r="281" spans="1:11" ht="45" x14ac:dyDescent="0.3">
      <c r="A281" s="9" t="s">
        <v>857</v>
      </c>
      <c r="B281" s="62">
        <v>543</v>
      </c>
      <c r="C281" s="62" t="s">
        <v>89</v>
      </c>
      <c r="D281" s="62" t="s">
        <v>60</v>
      </c>
      <c r="E281" s="58" t="s">
        <v>751</v>
      </c>
      <c r="F281" s="62" t="s">
        <v>63</v>
      </c>
      <c r="G281" s="59">
        <f>G282</f>
        <v>0</v>
      </c>
      <c r="H281" s="59">
        <f t="shared" si="61"/>
        <v>0</v>
      </c>
      <c r="I281" s="59">
        <f t="shared" si="61"/>
        <v>0</v>
      </c>
      <c r="J281" s="59">
        <f t="shared" si="61"/>
        <v>0</v>
      </c>
      <c r="K281" s="59">
        <f t="shared" si="61"/>
        <v>0</v>
      </c>
    </row>
    <row r="282" spans="1:11" ht="30" x14ac:dyDescent="0.3">
      <c r="A282" s="9" t="s">
        <v>554</v>
      </c>
      <c r="B282" s="62">
        <v>543</v>
      </c>
      <c r="C282" s="62" t="s">
        <v>89</v>
      </c>
      <c r="D282" s="62" t="s">
        <v>60</v>
      </c>
      <c r="E282" s="58" t="s">
        <v>751</v>
      </c>
      <c r="F282" s="62" t="s">
        <v>468</v>
      </c>
      <c r="G282" s="59">
        <f>G283</f>
        <v>0</v>
      </c>
      <c r="H282" s="59">
        <f t="shared" si="61"/>
        <v>0</v>
      </c>
      <c r="I282" s="59">
        <f t="shared" si="61"/>
        <v>0</v>
      </c>
      <c r="J282" s="59">
        <f t="shared" si="61"/>
        <v>0</v>
      </c>
      <c r="K282" s="59">
        <f t="shared" si="61"/>
        <v>0</v>
      </c>
    </row>
    <row r="283" spans="1:11" ht="45" x14ac:dyDescent="0.3">
      <c r="A283" s="9" t="s">
        <v>85</v>
      </c>
      <c r="B283" s="62">
        <v>543</v>
      </c>
      <c r="C283" s="62" t="s">
        <v>89</v>
      </c>
      <c r="D283" s="62" t="s">
        <v>60</v>
      </c>
      <c r="E283" s="58" t="s">
        <v>751</v>
      </c>
      <c r="F283" s="62" t="s">
        <v>464</v>
      </c>
      <c r="G283" s="59"/>
      <c r="H283" s="59"/>
      <c r="I283" s="59"/>
      <c r="J283" s="59"/>
      <c r="K283" s="59"/>
    </row>
    <row r="284" spans="1:11" ht="39" x14ac:dyDescent="0.25">
      <c r="A284" s="32" t="s">
        <v>157</v>
      </c>
      <c r="B284" s="64">
        <v>543</v>
      </c>
      <c r="C284" s="64" t="s">
        <v>77</v>
      </c>
      <c r="D284" s="64" t="s">
        <v>158</v>
      </c>
      <c r="E284" s="64" t="s">
        <v>62</v>
      </c>
      <c r="F284" s="64" t="s">
        <v>63</v>
      </c>
      <c r="G284" s="3">
        <f t="shared" ref="G284:J289" si="62">G285</f>
        <v>0</v>
      </c>
      <c r="H284" s="3">
        <f t="shared" si="62"/>
        <v>470.9</v>
      </c>
      <c r="I284" s="3">
        <f>G284+H284</f>
        <v>470.9</v>
      </c>
      <c r="J284" s="3">
        <f t="shared" si="62"/>
        <v>0</v>
      </c>
      <c r="K284" s="3">
        <f>I284+J284</f>
        <v>470.9</v>
      </c>
    </row>
    <row r="285" spans="1:11" ht="45" x14ac:dyDescent="0.3">
      <c r="A285" s="160" t="s">
        <v>637</v>
      </c>
      <c r="B285" s="62">
        <v>543</v>
      </c>
      <c r="C285" s="19" t="s">
        <v>77</v>
      </c>
      <c r="D285" s="19" t="s">
        <v>158</v>
      </c>
      <c r="E285" s="6" t="s">
        <v>159</v>
      </c>
      <c r="F285" s="19" t="s">
        <v>63</v>
      </c>
      <c r="G285" s="59">
        <f t="shared" si="62"/>
        <v>0</v>
      </c>
      <c r="H285" s="59">
        <f t="shared" si="62"/>
        <v>470.9</v>
      </c>
      <c r="I285" s="59">
        <f t="shared" ref="I285:I290" si="63">G285+H285</f>
        <v>470.9</v>
      </c>
      <c r="J285" s="59">
        <f t="shared" si="62"/>
        <v>0</v>
      </c>
      <c r="K285" s="59">
        <f t="shared" ref="K285:K290" si="64">I285+J285</f>
        <v>470.9</v>
      </c>
    </row>
    <row r="286" spans="1:11" ht="60" x14ac:dyDescent="0.3">
      <c r="A286" s="160" t="s">
        <v>160</v>
      </c>
      <c r="B286" s="62">
        <v>543</v>
      </c>
      <c r="C286" s="19" t="s">
        <v>77</v>
      </c>
      <c r="D286" s="19" t="s">
        <v>158</v>
      </c>
      <c r="E286" s="6" t="s">
        <v>161</v>
      </c>
      <c r="F286" s="19" t="s">
        <v>63</v>
      </c>
      <c r="G286" s="59">
        <f t="shared" si="62"/>
        <v>0</v>
      </c>
      <c r="H286" s="59">
        <f t="shared" si="62"/>
        <v>470.9</v>
      </c>
      <c r="I286" s="59">
        <f t="shared" si="63"/>
        <v>470.9</v>
      </c>
      <c r="J286" s="59">
        <f t="shared" si="62"/>
        <v>0</v>
      </c>
      <c r="K286" s="59">
        <f t="shared" si="64"/>
        <v>470.9</v>
      </c>
    </row>
    <row r="287" spans="1:11" ht="60" x14ac:dyDescent="0.3">
      <c r="A287" s="160" t="s">
        <v>162</v>
      </c>
      <c r="B287" s="62">
        <v>543</v>
      </c>
      <c r="C287" s="19" t="s">
        <v>77</v>
      </c>
      <c r="D287" s="19" t="s">
        <v>158</v>
      </c>
      <c r="E287" s="6" t="s">
        <v>163</v>
      </c>
      <c r="F287" s="19" t="s">
        <v>63</v>
      </c>
      <c r="G287" s="59">
        <f t="shared" si="62"/>
        <v>0</v>
      </c>
      <c r="H287" s="59">
        <f t="shared" si="62"/>
        <v>470.9</v>
      </c>
      <c r="I287" s="59">
        <f t="shared" si="63"/>
        <v>470.9</v>
      </c>
      <c r="J287" s="59">
        <f t="shared" si="62"/>
        <v>0</v>
      </c>
      <c r="K287" s="59">
        <f t="shared" si="64"/>
        <v>470.9</v>
      </c>
    </row>
    <row r="288" spans="1:11" ht="60" x14ac:dyDescent="0.3">
      <c r="A288" s="160" t="s">
        <v>164</v>
      </c>
      <c r="B288" s="62">
        <v>543</v>
      </c>
      <c r="C288" s="19" t="s">
        <v>77</v>
      </c>
      <c r="D288" s="19" t="s">
        <v>158</v>
      </c>
      <c r="E288" s="6" t="s">
        <v>165</v>
      </c>
      <c r="F288" s="19" t="s">
        <v>63</v>
      </c>
      <c r="G288" s="59">
        <f t="shared" si="62"/>
        <v>0</v>
      </c>
      <c r="H288" s="59">
        <f t="shared" si="62"/>
        <v>470.9</v>
      </c>
      <c r="I288" s="59">
        <f t="shared" si="63"/>
        <v>470.9</v>
      </c>
      <c r="J288" s="59">
        <f t="shared" si="62"/>
        <v>0</v>
      </c>
      <c r="K288" s="59">
        <f t="shared" si="64"/>
        <v>470.9</v>
      </c>
    </row>
    <row r="289" spans="1:11" ht="45" x14ac:dyDescent="0.3">
      <c r="A289" s="160" t="s">
        <v>166</v>
      </c>
      <c r="B289" s="62">
        <v>543</v>
      </c>
      <c r="C289" s="19" t="s">
        <v>77</v>
      </c>
      <c r="D289" s="19" t="s">
        <v>158</v>
      </c>
      <c r="E289" s="6" t="s">
        <v>165</v>
      </c>
      <c r="F289" s="19">
        <v>600</v>
      </c>
      <c r="G289" s="59">
        <f t="shared" si="62"/>
        <v>0</v>
      </c>
      <c r="H289" s="59">
        <f t="shared" si="62"/>
        <v>470.9</v>
      </c>
      <c r="I289" s="59">
        <f t="shared" si="63"/>
        <v>470.9</v>
      </c>
      <c r="J289" s="59">
        <f t="shared" si="62"/>
        <v>0</v>
      </c>
      <c r="K289" s="59">
        <f t="shared" si="64"/>
        <v>470.9</v>
      </c>
    </row>
    <row r="290" spans="1:11" x14ac:dyDescent="0.3">
      <c r="A290" s="160" t="s">
        <v>167</v>
      </c>
      <c r="B290" s="62">
        <v>543</v>
      </c>
      <c r="C290" s="19" t="s">
        <v>77</v>
      </c>
      <c r="D290" s="19" t="s">
        <v>158</v>
      </c>
      <c r="E290" s="6" t="s">
        <v>165</v>
      </c>
      <c r="F290" s="19">
        <v>610</v>
      </c>
      <c r="G290" s="59">
        <v>0</v>
      </c>
      <c r="H290" s="59">
        <v>470.9</v>
      </c>
      <c r="I290" s="59">
        <f t="shared" si="63"/>
        <v>470.9</v>
      </c>
      <c r="J290" s="59"/>
      <c r="K290" s="59">
        <f t="shared" si="64"/>
        <v>470.9</v>
      </c>
    </row>
    <row r="291" spans="1:11" ht="15" x14ac:dyDescent="0.25">
      <c r="A291" s="8" t="s">
        <v>169</v>
      </c>
      <c r="B291" s="64">
        <v>543</v>
      </c>
      <c r="C291" s="64" t="s">
        <v>89</v>
      </c>
      <c r="D291" s="64" t="s">
        <v>60</v>
      </c>
      <c r="E291" s="64" t="s">
        <v>62</v>
      </c>
      <c r="F291" s="64" t="s">
        <v>63</v>
      </c>
      <c r="G291" s="3">
        <f>G292</f>
        <v>100</v>
      </c>
      <c r="H291" s="3">
        <f t="shared" ref="H291:K291" si="65">H292</f>
        <v>0</v>
      </c>
      <c r="I291" s="3">
        <f t="shared" si="65"/>
        <v>100</v>
      </c>
      <c r="J291" s="3">
        <f t="shared" si="65"/>
        <v>0</v>
      </c>
      <c r="K291" s="3">
        <f t="shared" si="65"/>
        <v>100</v>
      </c>
    </row>
    <row r="292" spans="1:11" ht="30" x14ac:dyDescent="0.3">
      <c r="A292" s="9" t="s">
        <v>639</v>
      </c>
      <c r="B292" s="62">
        <v>543</v>
      </c>
      <c r="C292" s="62" t="s">
        <v>89</v>
      </c>
      <c r="D292" s="62" t="s">
        <v>60</v>
      </c>
      <c r="E292" s="62" t="s">
        <v>170</v>
      </c>
      <c r="F292" s="63" t="s">
        <v>63</v>
      </c>
      <c r="G292" s="59">
        <f>G293</f>
        <v>100</v>
      </c>
      <c r="H292" s="59">
        <f>H293</f>
        <v>0</v>
      </c>
      <c r="I292" s="60">
        <f t="shared" si="47"/>
        <v>100</v>
      </c>
      <c r="J292" s="59">
        <f>J293</f>
        <v>0</v>
      </c>
      <c r="K292" s="60">
        <f t="shared" ref="K292:K296" si="66">I292+J292</f>
        <v>100</v>
      </c>
    </row>
    <row r="293" spans="1:11" ht="45" x14ac:dyDescent="0.3">
      <c r="A293" s="9" t="s">
        <v>172</v>
      </c>
      <c r="B293" s="62">
        <v>543</v>
      </c>
      <c r="C293" s="62" t="s">
        <v>89</v>
      </c>
      <c r="D293" s="62" t="s">
        <v>60</v>
      </c>
      <c r="E293" s="62" t="s">
        <v>541</v>
      </c>
      <c r="F293" s="63" t="s">
        <v>63</v>
      </c>
      <c r="G293" s="59">
        <f t="shared" ref="G293:J295" si="67">G294</f>
        <v>100</v>
      </c>
      <c r="H293" s="59">
        <f t="shared" si="67"/>
        <v>0</v>
      </c>
      <c r="I293" s="60">
        <f t="shared" si="47"/>
        <v>100</v>
      </c>
      <c r="J293" s="59">
        <f t="shared" si="67"/>
        <v>0</v>
      </c>
      <c r="K293" s="60">
        <f t="shared" si="66"/>
        <v>100</v>
      </c>
    </row>
    <row r="294" spans="1:11" ht="30" x14ac:dyDescent="0.3">
      <c r="A294" s="9" t="s">
        <v>173</v>
      </c>
      <c r="B294" s="62">
        <v>543</v>
      </c>
      <c r="C294" s="62" t="s">
        <v>89</v>
      </c>
      <c r="D294" s="62" t="s">
        <v>60</v>
      </c>
      <c r="E294" s="58" t="s">
        <v>751</v>
      </c>
      <c r="F294" s="63" t="s">
        <v>63</v>
      </c>
      <c r="G294" s="59">
        <f t="shared" si="67"/>
        <v>100</v>
      </c>
      <c r="H294" s="59">
        <f t="shared" si="67"/>
        <v>0</v>
      </c>
      <c r="I294" s="60">
        <f t="shared" si="47"/>
        <v>100</v>
      </c>
      <c r="J294" s="59">
        <f t="shared" si="67"/>
        <v>0</v>
      </c>
      <c r="K294" s="60">
        <f t="shared" si="66"/>
        <v>100</v>
      </c>
    </row>
    <row r="295" spans="1:11" ht="45" x14ac:dyDescent="0.3">
      <c r="A295" s="9" t="s">
        <v>166</v>
      </c>
      <c r="B295" s="62">
        <v>543</v>
      </c>
      <c r="C295" s="62" t="s">
        <v>89</v>
      </c>
      <c r="D295" s="62" t="s">
        <v>60</v>
      </c>
      <c r="E295" s="58" t="s">
        <v>751</v>
      </c>
      <c r="F295" s="62">
        <v>600</v>
      </c>
      <c r="G295" s="59">
        <f t="shared" si="67"/>
        <v>100</v>
      </c>
      <c r="H295" s="59">
        <f t="shared" si="67"/>
        <v>0</v>
      </c>
      <c r="I295" s="60">
        <f t="shared" si="47"/>
        <v>100</v>
      </c>
      <c r="J295" s="59">
        <f t="shared" si="67"/>
        <v>0</v>
      </c>
      <c r="K295" s="60">
        <f t="shared" si="66"/>
        <v>100</v>
      </c>
    </row>
    <row r="296" spans="1:11" x14ac:dyDescent="0.3">
      <c r="A296" s="9" t="s">
        <v>174</v>
      </c>
      <c r="B296" s="62">
        <v>543</v>
      </c>
      <c r="C296" s="62" t="s">
        <v>89</v>
      </c>
      <c r="D296" s="62" t="s">
        <v>60</v>
      </c>
      <c r="E296" s="58" t="s">
        <v>751</v>
      </c>
      <c r="F296" s="62">
        <v>610</v>
      </c>
      <c r="G296" s="59">
        <v>100</v>
      </c>
      <c r="H296" s="59"/>
      <c r="I296" s="60">
        <f t="shared" si="47"/>
        <v>100</v>
      </c>
      <c r="J296" s="59"/>
      <c r="K296" s="60">
        <f t="shared" si="66"/>
        <v>100</v>
      </c>
    </row>
    <row r="297" spans="1:11" ht="15" x14ac:dyDescent="0.25">
      <c r="A297" s="8" t="s">
        <v>218</v>
      </c>
      <c r="B297" s="64">
        <v>543</v>
      </c>
      <c r="C297" s="64" t="s">
        <v>107</v>
      </c>
      <c r="D297" s="64" t="s">
        <v>61</v>
      </c>
      <c r="E297" s="64" t="s">
        <v>62</v>
      </c>
      <c r="F297" s="64" t="s">
        <v>63</v>
      </c>
      <c r="G297" s="3">
        <f t="shared" ref="G297:K303" si="68">G298</f>
        <v>28875.5</v>
      </c>
      <c r="H297" s="3">
        <f t="shared" si="68"/>
        <v>2727.7</v>
      </c>
      <c r="I297" s="3">
        <f t="shared" si="68"/>
        <v>31603.200000000001</v>
      </c>
      <c r="J297" s="3">
        <f t="shared" si="68"/>
        <v>0</v>
      </c>
      <c r="K297" s="3">
        <f t="shared" si="68"/>
        <v>31603.200000000001</v>
      </c>
    </row>
    <row r="298" spans="1:11" x14ac:dyDescent="0.3">
      <c r="A298" s="9" t="s">
        <v>394</v>
      </c>
      <c r="B298" s="62">
        <v>543</v>
      </c>
      <c r="C298" s="63" t="s">
        <v>107</v>
      </c>
      <c r="D298" s="63" t="s">
        <v>77</v>
      </c>
      <c r="E298" s="63" t="s">
        <v>62</v>
      </c>
      <c r="F298" s="63" t="s">
        <v>63</v>
      </c>
      <c r="G298" s="59">
        <f t="shared" si="68"/>
        <v>28875.5</v>
      </c>
      <c r="H298" s="59">
        <f t="shared" si="68"/>
        <v>2727.7</v>
      </c>
      <c r="I298" s="60">
        <f t="shared" si="47"/>
        <v>31603.200000000001</v>
      </c>
      <c r="J298" s="59">
        <f t="shared" si="68"/>
        <v>0</v>
      </c>
      <c r="K298" s="60">
        <f t="shared" ref="K298:K304" si="69">I298+J298</f>
        <v>31603.200000000001</v>
      </c>
    </row>
    <row r="299" spans="1:11" ht="33" customHeight="1" x14ac:dyDescent="0.3">
      <c r="A299" s="161" t="s">
        <v>928</v>
      </c>
      <c r="B299" s="62">
        <v>543</v>
      </c>
      <c r="C299" s="63" t="s">
        <v>107</v>
      </c>
      <c r="D299" s="63" t="s">
        <v>77</v>
      </c>
      <c r="E299" s="63" t="s">
        <v>256</v>
      </c>
      <c r="F299" s="63" t="s">
        <v>63</v>
      </c>
      <c r="G299" s="59">
        <f t="shared" si="68"/>
        <v>28875.5</v>
      </c>
      <c r="H299" s="59">
        <f t="shared" si="68"/>
        <v>2727.7</v>
      </c>
      <c r="I299" s="60">
        <f t="shared" si="47"/>
        <v>31603.200000000001</v>
      </c>
      <c r="J299" s="59">
        <f t="shared" si="68"/>
        <v>0</v>
      </c>
      <c r="K299" s="60">
        <f t="shared" si="69"/>
        <v>31603.200000000001</v>
      </c>
    </row>
    <row r="300" spans="1:11" ht="49.5" customHeight="1" x14ac:dyDescent="0.3">
      <c r="A300" s="9" t="s">
        <v>395</v>
      </c>
      <c r="B300" s="62">
        <v>543</v>
      </c>
      <c r="C300" s="63" t="s">
        <v>107</v>
      </c>
      <c r="D300" s="63" t="s">
        <v>77</v>
      </c>
      <c r="E300" s="63" t="s">
        <v>258</v>
      </c>
      <c r="F300" s="63" t="s">
        <v>63</v>
      </c>
      <c r="G300" s="59">
        <f t="shared" si="68"/>
        <v>28875.5</v>
      </c>
      <c r="H300" s="59">
        <f t="shared" si="68"/>
        <v>2727.7</v>
      </c>
      <c r="I300" s="60">
        <f t="shared" si="47"/>
        <v>31603.200000000001</v>
      </c>
      <c r="J300" s="59">
        <f t="shared" si="68"/>
        <v>0</v>
      </c>
      <c r="K300" s="60">
        <f t="shared" si="69"/>
        <v>31603.200000000001</v>
      </c>
    </row>
    <row r="301" spans="1:11" ht="30" x14ac:dyDescent="0.3">
      <c r="A301" s="9" t="s">
        <v>275</v>
      </c>
      <c r="B301" s="62">
        <v>543</v>
      </c>
      <c r="C301" s="63" t="s">
        <v>107</v>
      </c>
      <c r="D301" s="63" t="s">
        <v>77</v>
      </c>
      <c r="E301" s="63" t="s">
        <v>259</v>
      </c>
      <c r="F301" s="63" t="s">
        <v>63</v>
      </c>
      <c r="G301" s="59">
        <f t="shared" si="68"/>
        <v>28875.5</v>
      </c>
      <c r="H301" s="59">
        <f t="shared" si="68"/>
        <v>2727.7</v>
      </c>
      <c r="I301" s="60">
        <f t="shared" ref="I301:I364" si="70">G301+H301</f>
        <v>31603.200000000001</v>
      </c>
      <c r="J301" s="59">
        <f t="shared" si="68"/>
        <v>0</v>
      </c>
      <c r="K301" s="60">
        <f t="shared" si="69"/>
        <v>31603.200000000001</v>
      </c>
    </row>
    <row r="302" spans="1:11" ht="51" customHeight="1" x14ac:dyDescent="0.3">
      <c r="A302" s="9" t="s">
        <v>396</v>
      </c>
      <c r="B302" s="62">
        <v>543</v>
      </c>
      <c r="C302" s="63" t="s">
        <v>107</v>
      </c>
      <c r="D302" s="63" t="s">
        <v>77</v>
      </c>
      <c r="E302" s="63" t="s">
        <v>261</v>
      </c>
      <c r="F302" s="63" t="s">
        <v>63</v>
      </c>
      <c r="G302" s="59">
        <f t="shared" si="68"/>
        <v>28875.5</v>
      </c>
      <c r="H302" s="59">
        <f t="shared" si="68"/>
        <v>2727.7</v>
      </c>
      <c r="I302" s="60">
        <f t="shared" si="70"/>
        <v>31603.200000000001</v>
      </c>
      <c r="J302" s="59">
        <f t="shared" si="68"/>
        <v>0</v>
      </c>
      <c r="K302" s="60">
        <f t="shared" si="69"/>
        <v>31603.200000000001</v>
      </c>
    </row>
    <row r="303" spans="1:11" ht="45" x14ac:dyDescent="0.3">
      <c r="A303" s="9" t="s">
        <v>166</v>
      </c>
      <c r="B303" s="62">
        <v>543</v>
      </c>
      <c r="C303" s="63" t="s">
        <v>107</v>
      </c>
      <c r="D303" s="63" t="s">
        <v>77</v>
      </c>
      <c r="E303" s="63" t="s">
        <v>261</v>
      </c>
      <c r="F303" s="63">
        <v>600</v>
      </c>
      <c r="G303" s="59">
        <f t="shared" si="68"/>
        <v>28875.5</v>
      </c>
      <c r="H303" s="59">
        <f t="shared" si="68"/>
        <v>2727.7</v>
      </c>
      <c r="I303" s="60">
        <f t="shared" si="70"/>
        <v>31603.200000000001</v>
      </c>
      <c r="J303" s="59">
        <f t="shared" si="68"/>
        <v>0</v>
      </c>
      <c r="K303" s="60">
        <f t="shared" si="69"/>
        <v>31603.200000000001</v>
      </c>
    </row>
    <row r="304" spans="1:11" x14ac:dyDescent="0.3">
      <c r="A304" s="9" t="s">
        <v>174</v>
      </c>
      <c r="B304" s="62">
        <v>543</v>
      </c>
      <c r="C304" s="63" t="s">
        <v>107</v>
      </c>
      <c r="D304" s="63" t="s">
        <v>77</v>
      </c>
      <c r="E304" s="63" t="s">
        <v>261</v>
      </c>
      <c r="F304" s="63">
        <v>610</v>
      </c>
      <c r="G304" s="59">
        <v>28875.5</v>
      </c>
      <c r="H304" s="59">
        <v>2727.7</v>
      </c>
      <c r="I304" s="60">
        <f t="shared" si="70"/>
        <v>31603.200000000001</v>
      </c>
      <c r="J304" s="59"/>
      <c r="K304" s="60">
        <f t="shared" si="69"/>
        <v>31603.200000000001</v>
      </c>
    </row>
    <row r="305" spans="1:11" ht="15" x14ac:dyDescent="0.25">
      <c r="A305" s="8" t="s">
        <v>271</v>
      </c>
      <c r="B305" s="64">
        <v>543</v>
      </c>
      <c r="C305" s="70" t="s">
        <v>183</v>
      </c>
      <c r="D305" s="70" t="s">
        <v>61</v>
      </c>
      <c r="E305" s="70" t="s">
        <v>62</v>
      </c>
      <c r="F305" s="70" t="s">
        <v>63</v>
      </c>
      <c r="G305" s="3">
        <f>G306+G332</f>
        <v>39376.099999999991</v>
      </c>
      <c r="H305" s="3">
        <f>H306+H332</f>
        <v>2007.7860000000001</v>
      </c>
      <c r="I305" s="3">
        <f>I306+I332</f>
        <v>41383.885999999999</v>
      </c>
      <c r="J305" s="3">
        <f>J306+J332</f>
        <v>0</v>
      </c>
      <c r="K305" s="3">
        <f>K306+K332</f>
        <v>41383.885999999999</v>
      </c>
    </row>
    <row r="306" spans="1:11" x14ac:dyDescent="0.3">
      <c r="A306" s="9" t="s">
        <v>272</v>
      </c>
      <c r="B306" s="62">
        <v>543</v>
      </c>
      <c r="C306" s="63" t="s">
        <v>183</v>
      </c>
      <c r="D306" s="63" t="s">
        <v>60</v>
      </c>
      <c r="E306" s="63" t="s">
        <v>62</v>
      </c>
      <c r="F306" s="63" t="s">
        <v>63</v>
      </c>
      <c r="G306" s="59">
        <f>G307</f>
        <v>34213.899999999994</v>
      </c>
      <c r="H306" s="59">
        <f>H307</f>
        <v>1494.2860000000001</v>
      </c>
      <c r="I306" s="60">
        <f>G306+H306</f>
        <v>35708.185999999994</v>
      </c>
      <c r="J306" s="59">
        <f>J307</f>
        <v>0</v>
      </c>
      <c r="K306" s="60">
        <f>I306+J306</f>
        <v>35708.185999999994</v>
      </c>
    </row>
    <row r="307" spans="1:11" ht="30" x14ac:dyDescent="0.3">
      <c r="A307" s="9" t="s">
        <v>643</v>
      </c>
      <c r="B307" s="62">
        <v>543</v>
      </c>
      <c r="C307" s="63" t="s">
        <v>183</v>
      </c>
      <c r="D307" s="63" t="s">
        <v>60</v>
      </c>
      <c r="E307" s="63" t="s">
        <v>256</v>
      </c>
      <c r="F307" s="63" t="s">
        <v>63</v>
      </c>
      <c r="G307" s="59">
        <f>G308</f>
        <v>34213.899999999994</v>
      </c>
      <c r="H307" s="59">
        <f>H308</f>
        <v>1494.2860000000001</v>
      </c>
      <c r="I307" s="60">
        <f t="shared" si="70"/>
        <v>35708.185999999994</v>
      </c>
      <c r="J307" s="59">
        <f>J308</f>
        <v>0</v>
      </c>
      <c r="K307" s="60">
        <f t="shared" ref="K307:K345" si="71">I307+J307</f>
        <v>35708.185999999994</v>
      </c>
    </row>
    <row r="308" spans="1:11" ht="32.25" customHeight="1" x14ac:dyDescent="0.3">
      <c r="A308" s="9" t="s">
        <v>273</v>
      </c>
      <c r="B308" s="62">
        <v>543</v>
      </c>
      <c r="C308" s="63" t="s">
        <v>183</v>
      </c>
      <c r="D308" s="63" t="s">
        <v>60</v>
      </c>
      <c r="E308" s="63" t="s">
        <v>274</v>
      </c>
      <c r="F308" s="63" t="s">
        <v>63</v>
      </c>
      <c r="G308" s="59">
        <f>G309+G322</f>
        <v>34213.899999999994</v>
      </c>
      <c r="H308" s="59">
        <f>H309+H322</f>
        <v>1494.2860000000001</v>
      </c>
      <c r="I308" s="60">
        <f t="shared" si="70"/>
        <v>35708.185999999994</v>
      </c>
      <c r="J308" s="59">
        <f>J309+J322</f>
        <v>0</v>
      </c>
      <c r="K308" s="60">
        <f t="shared" si="71"/>
        <v>35708.185999999994</v>
      </c>
    </row>
    <row r="309" spans="1:11" ht="30" x14ac:dyDescent="0.3">
      <c r="A309" s="9" t="s">
        <v>275</v>
      </c>
      <c r="B309" s="62">
        <v>543</v>
      </c>
      <c r="C309" s="63" t="s">
        <v>183</v>
      </c>
      <c r="D309" s="63" t="s">
        <v>60</v>
      </c>
      <c r="E309" s="63" t="s">
        <v>276</v>
      </c>
      <c r="F309" s="63" t="s">
        <v>63</v>
      </c>
      <c r="G309" s="59">
        <f>G310+G313+G319+G316</f>
        <v>14860.599999999999</v>
      </c>
      <c r="H309" s="59">
        <f>H310+H313+H319+H316</f>
        <v>1.048</v>
      </c>
      <c r="I309" s="60">
        <f t="shared" si="70"/>
        <v>14861.647999999999</v>
      </c>
      <c r="J309" s="59">
        <f>J310+J313+J319+J316</f>
        <v>0</v>
      </c>
      <c r="K309" s="60">
        <f t="shared" si="71"/>
        <v>14861.647999999999</v>
      </c>
    </row>
    <row r="310" spans="1:11" ht="45" x14ac:dyDescent="0.3">
      <c r="A310" s="9" t="s">
        <v>277</v>
      </c>
      <c r="B310" s="62">
        <v>543</v>
      </c>
      <c r="C310" s="63" t="s">
        <v>183</v>
      </c>
      <c r="D310" s="63" t="s">
        <v>60</v>
      </c>
      <c r="E310" s="63" t="s">
        <v>278</v>
      </c>
      <c r="F310" s="63" t="s">
        <v>63</v>
      </c>
      <c r="G310" s="59">
        <f>G311</f>
        <v>11877.6</v>
      </c>
      <c r="H310" s="59">
        <f>H311</f>
        <v>0</v>
      </c>
      <c r="I310" s="60">
        <f t="shared" si="70"/>
        <v>11877.6</v>
      </c>
      <c r="J310" s="59">
        <f>J311</f>
        <v>0</v>
      </c>
      <c r="K310" s="60">
        <f t="shared" si="71"/>
        <v>11877.6</v>
      </c>
    </row>
    <row r="311" spans="1:11" ht="45" x14ac:dyDescent="0.3">
      <c r="A311" s="9" t="s">
        <v>166</v>
      </c>
      <c r="B311" s="62">
        <v>543</v>
      </c>
      <c r="C311" s="63" t="s">
        <v>183</v>
      </c>
      <c r="D311" s="63" t="s">
        <v>60</v>
      </c>
      <c r="E311" s="63" t="s">
        <v>278</v>
      </c>
      <c r="F311" s="63">
        <v>600</v>
      </c>
      <c r="G311" s="59">
        <f t="shared" ref="G311:J311" si="72">G312</f>
        <v>11877.6</v>
      </c>
      <c r="H311" s="59">
        <f t="shared" si="72"/>
        <v>0</v>
      </c>
      <c r="I311" s="60">
        <f t="shared" si="70"/>
        <v>11877.6</v>
      </c>
      <c r="J311" s="59">
        <f t="shared" si="72"/>
        <v>0</v>
      </c>
      <c r="K311" s="60">
        <f t="shared" si="71"/>
        <v>11877.6</v>
      </c>
    </row>
    <row r="312" spans="1:11" x14ac:dyDescent="0.3">
      <c r="A312" s="9" t="s">
        <v>174</v>
      </c>
      <c r="B312" s="62">
        <v>543</v>
      </c>
      <c r="C312" s="63" t="s">
        <v>183</v>
      </c>
      <c r="D312" s="63" t="s">
        <v>60</v>
      </c>
      <c r="E312" s="63" t="s">
        <v>278</v>
      </c>
      <c r="F312" s="63">
        <v>610</v>
      </c>
      <c r="G312" s="59">
        <v>11877.6</v>
      </c>
      <c r="H312" s="59"/>
      <c r="I312" s="60">
        <f t="shared" si="70"/>
        <v>11877.6</v>
      </c>
      <c r="J312" s="59"/>
      <c r="K312" s="60">
        <f t="shared" si="71"/>
        <v>11877.6</v>
      </c>
    </row>
    <row r="313" spans="1:11" ht="45" x14ac:dyDescent="0.3">
      <c r="A313" s="9" t="s">
        <v>279</v>
      </c>
      <c r="B313" s="62">
        <v>543</v>
      </c>
      <c r="C313" s="63" t="s">
        <v>183</v>
      </c>
      <c r="D313" s="63" t="s">
        <v>60</v>
      </c>
      <c r="E313" s="63" t="s">
        <v>280</v>
      </c>
      <c r="F313" s="63" t="s">
        <v>63</v>
      </c>
      <c r="G313" s="59">
        <f t="shared" ref="G313:J314" si="73">G314</f>
        <v>2912.7</v>
      </c>
      <c r="H313" s="59">
        <f t="shared" si="73"/>
        <v>0</v>
      </c>
      <c r="I313" s="60">
        <f t="shared" si="70"/>
        <v>2912.7</v>
      </c>
      <c r="J313" s="59">
        <f t="shared" si="73"/>
        <v>0</v>
      </c>
      <c r="K313" s="60">
        <f t="shared" si="71"/>
        <v>2912.7</v>
      </c>
    </row>
    <row r="314" spans="1:11" ht="45" x14ac:dyDescent="0.3">
      <c r="A314" s="9" t="s">
        <v>166</v>
      </c>
      <c r="B314" s="62">
        <v>543</v>
      </c>
      <c r="C314" s="63" t="s">
        <v>183</v>
      </c>
      <c r="D314" s="63" t="s">
        <v>60</v>
      </c>
      <c r="E314" s="63" t="s">
        <v>280</v>
      </c>
      <c r="F314" s="63">
        <v>600</v>
      </c>
      <c r="G314" s="59">
        <f t="shared" si="73"/>
        <v>2912.7</v>
      </c>
      <c r="H314" s="59">
        <f t="shared" si="73"/>
        <v>0</v>
      </c>
      <c r="I314" s="60">
        <f t="shared" si="70"/>
        <v>2912.7</v>
      </c>
      <c r="J314" s="59">
        <f t="shared" si="73"/>
        <v>0</v>
      </c>
      <c r="K314" s="60">
        <f t="shared" si="71"/>
        <v>2912.7</v>
      </c>
    </row>
    <row r="315" spans="1:11" x14ac:dyDescent="0.3">
      <c r="A315" s="9" t="s">
        <v>174</v>
      </c>
      <c r="B315" s="62">
        <v>543</v>
      </c>
      <c r="C315" s="63" t="s">
        <v>183</v>
      </c>
      <c r="D315" s="63" t="s">
        <v>60</v>
      </c>
      <c r="E315" s="63" t="s">
        <v>280</v>
      </c>
      <c r="F315" s="63">
        <v>610</v>
      </c>
      <c r="G315" s="59">
        <v>2912.7</v>
      </c>
      <c r="H315" s="59"/>
      <c r="I315" s="60">
        <f t="shared" si="70"/>
        <v>2912.7</v>
      </c>
      <c r="J315" s="59"/>
      <c r="K315" s="60">
        <f t="shared" si="71"/>
        <v>2912.7</v>
      </c>
    </row>
    <row r="316" spans="1:11" ht="45" x14ac:dyDescent="0.3">
      <c r="A316" s="9" t="s">
        <v>814</v>
      </c>
      <c r="B316" s="62" t="s">
        <v>749</v>
      </c>
      <c r="C316" s="63" t="s">
        <v>183</v>
      </c>
      <c r="D316" s="63" t="s">
        <v>60</v>
      </c>
      <c r="E316" s="63" t="s">
        <v>842</v>
      </c>
      <c r="F316" s="63" t="s">
        <v>63</v>
      </c>
      <c r="G316" s="59">
        <f>G317</f>
        <v>70.3</v>
      </c>
      <c r="H316" s="59">
        <f>H317</f>
        <v>4.8000000000000001E-2</v>
      </c>
      <c r="I316" s="60">
        <f t="shared" si="70"/>
        <v>70.347999999999999</v>
      </c>
      <c r="J316" s="59">
        <f>J317</f>
        <v>0</v>
      </c>
      <c r="K316" s="60">
        <f t="shared" si="71"/>
        <v>70.347999999999999</v>
      </c>
    </row>
    <row r="317" spans="1:11" ht="45" x14ac:dyDescent="0.3">
      <c r="A317" s="9" t="s">
        <v>166</v>
      </c>
      <c r="B317" s="62" t="s">
        <v>749</v>
      </c>
      <c r="C317" s="63" t="s">
        <v>183</v>
      </c>
      <c r="D317" s="63" t="s">
        <v>60</v>
      </c>
      <c r="E317" s="63" t="s">
        <v>842</v>
      </c>
      <c r="F317" s="63">
        <v>600</v>
      </c>
      <c r="G317" s="59">
        <f>G318</f>
        <v>70.3</v>
      </c>
      <c r="H317" s="59">
        <f>H318</f>
        <v>4.8000000000000001E-2</v>
      </c>
      <c r="I317" s="60">
        <f t="shared" si="70"/>
        <v>70.347999999999999</v>
      </c>
      <c r="J317" s="59">
        <f>J318</f>
        <v>0</v>
      </c>
      <c r="K317" s="60">
        <f t="shared" si="71"/>
        <v>70.347999999999999</v>
      </c>
    </row>
    <row r="318" spans="1:11" x14ac:dyDescent="0.3">
      <c r="A318" s="9" t="s">
        <v>174</v>
      </c>
      <c r="B318" s="62" t="s">
        <v>749</v>
      </c>
      <c r="C318" s="63" t="s">
        <v>183</v>
      </c>
      <c r="D318" s="63" t="s">
        <v>60</v>
      </c>
      <c r="E318" s="63" t="s">
        <v>842</v>
      </c>
      <c r="F318" s="63">
        <v>610</v>
      </c>
      <c r="G318" s="59">
        <v>70.3</v>
      </c>
      <c r="H318" s="59">
        <v>4.8000000000000001E-2</v>
      </c>
      <c r="I318" s="60">
        <f t="shared" si="70"/>
        <v>70.347999999999999</v>
      </c>
      <c r="J318" s="59"/>
      <c r="K318" s="60">
        <f t="shared" si="71"/>
        <v>70.347999999999999</v>
      </c>
    </row>
    <row r="319" spans="1:11" ht="45" x14ac:dyDescent="0.3">
      <c r="A319" s="9" t="s">
        <v>748</v>
      </c>
      <c r="B319" s="62" t="s">
        <v>749</v>
      </c>
      <c r="C319" s="63" t="s">
        <v>183</v>
      </c>
      <c r="D319" s="63" t="s">
        <v>60</v>
      </c>
      <c r="E319" s="63" t="s">
        <v>750</v>
      </c>
      <c r="F319" s="63" t="s">
        <v>63</v>
      </c>
      <c r="G319" s="59">
        <f t="shared" ref="G319:J320" si="74">G320</f>
        <v>0</v>
      </c>
      <c r="H319" s="59">
        <f t="shared" si="74"/>
        <v>1</v>
      </c>
      <c r="I319" s="60">
        <f t="shared" si="70"/>
        <v>1</v>
      </c>
      <c r="J319" s="59">
        <f t="shared" si="74"/>
        <v>0</v>
      </c>
      <c r="K319" s="60">
        <f t="shared" si="71"/>
        <v>1</v>
      </c>
    </row>
    <row r="320" spans="1:11" ht="45" x14ac:dyDescent="0.3">
      <c r="A320" s="9" t="s">
        <v>166</v>
      </c>
      <c r="B320" s="62" t="s">
        <v>749</v>
      </c>
      <c r="C320" s="63" t="s">
        <v>183</v>
      </c>
      <c r="D320" s="63" t="s">
        <v>60</v>
      </c>
      <c r="E320" s="63" t="s">
        <v>750</v>
      </c>
      <c r="F320" s="63">
        <v>600</v>
      </c>
      <c r="G320" s="59">
        <f t="shared" si="74"/>
        <v>0</v>
      </c>
      <c r="H320" s="59">
        <f t="shared" si="74"/>
        <v>1</v>
      </c>
      <c r="I320" s="60">
        <f t="shared" si="70"/>
        <v>1</v>
      </c>
      <c r="J320" s="59">
        <f t="shared" si="74"/>
        <v>0</v>
      </c>
      <c r="K320" s="60">
        <f t="shared" si="71"/>
        <v>1</v>
      </c>
    </row>
    <row r="321" spans="1:11" x14ac:dyDescent="0.3">
      <c r="A321" s="9" t="s">
        <v>174</v>
      </c>
      <c r="B321" s="62" t="s">
        <v>749</v>
      </c>
      <c r="C321" s="63" t="s">
        <v>183</v>
      </c>
      <c r="D321" s="63" t="s">
        <v>60</v>
      </c>
      <c r="E321" s="63" t="s">
        <v>750</v>
      </c>
      <c r="F321" s="63">
        <v>610</v>
      </c>
      <c r="G321" s="59"/>
      <c r="H321" s="59">
        <v>1</v>
      </c>
      <c r="I321" s="60">
        <f t="shared" si="70"/>
        <v>1</v>
      </c>
      <c r="J321" s="59"/>
      <c r="K321" s="60">
        <f t="shared" si="71"/>
        <v>1</v>
      </c>
    </row>
    <row r="322" spans="1:11" ht="30" x14ac:dyDescent="0.3">
      <c r="A322" s="9" t="s">
        <v>397</v>
      </c>
      <c r="B322" s="62">
        <v>543</v>
      </c>
      <c r="C322" s="63" t="s">
        <v>183</v>
      </c>
      <c r="D322" s="63" t="s">
        <v>60</v>
      </c>
      <c r="E322" s="63" t="s">
        <v>282</v>
      </c>
      <c r="F322" s="63" t="s">
        <v>63</v>
      </c>
      <c r="G322" s="59">
        <f>G323+G329+G326</f>
        <v>19353.3</v>
      </c>
      <c r="H322" s="59">
        <f>H323+H329+H326</f>
        <v>1493.2380000000001</v>
      </c>
      <c r="I322" s="60">
        <f t="shared" si="70"/>
        <v>20846.538</v>
      </c>
      <c r="J322" s="59">
        <f>J323+J329+J326</f>
        <v>0</v>
      </c>
      <c r="K322" s="60">
        <f t="shared" si="71"/>
        <v>20846.538</v>
      </c>
    </row>
    <row r="323" spans="1:11" ht="45" x14ac:dyDescent="0.3">
      <c r="A323" s="9" t="s">
        <v>283</v>
      </c>
      <c r="B323" s="62">
        <v>543</v>
      </c>
      <c r="C323" s="63" t="s">
        <v>183</v>
      </c>
      <c r="D323" s="63" t="s">
        <v>60</v>
      </c>
      <c r="E323" s="63" t="s">
        <v>284</v>
      </c>
      <c r="F323" s="63" t="s">
        <v>63</v>
      </c>
      <c r="G323" s="59">
        <f t="shared" ref="G323:J324" si="75">G324</f>
        <v>18923.099999999999</v>
      </c>
      <c r="H323" s="59">
        <f t="shared" si="75"/>
        <v>1493.2</v>
      </c>
      <c r="I323" s="60">
        <f t="shared" si="70"/>
        <v>20416.3</v>
      </c>
      <c r="J323" s="59">
        <f t="shared" si="75"/>
        <v>0</v>
      </c>
      <c r="K323" s="60">
        <f t="shared" si="71"/>
        <v>20416.3</v>
      </c>
    </row>
    <row r="324" spans="1:11" ht="45" x14ac:dyDescent="0.3">
      <c r="A324" s="9" t="s">
        <v>166</v>
      </c>
      <c r="B324" s="62">
        <v>543</v>
      </c>
      <c r="C324" s="63" t="s">
        <v>183</v>
      </c>
      <c r="D324" s="63" t="s">
        <v>60</v>
      </c>
      <c r="E324" s="63" t="s">
        <v>284</v>
      </c>
      <c r="F324" s="63">
        <v>600</v>
      </c>
      <c r="G324" s="59">
        <f t="shared" si="75"/>
        <v>18923.099999999999</v>
      </c>
      <c r="H324" s="59">
        <f t="shared" si="75"/>
        <v>1493.2</v>
      </c>
      <c r="I324" s="60">
        <f t="shared" si="70"/>
        <v>20416.3</v>
      </c>
      <c r="J324" s="59">
        <f t="shared" si="75"/>
        <v>0</v>
      </c>
      <c r="K324" s="60">
        <f t="shared" si="71"/>
        <v>20416.3</v>
      </c>
    </row>
    <row r="325" spans="1:11" x14ac:dyDescent="0.3">
      <c r="A325" s="9" t="s">
        <v>174</v>
      </c>
      <c r="B325" s="62">
        <v>543</v>
      </c>
      <c r="C325" s="63" t="s">
        <v>183</v>
      </c>
      <c r="D325" s="63" t="s">
        <v>60</v>
      </c>
      <c r="E325" s="63" t="s">
        <v>284</v>
      </c>
      <c r="F325" s="63">
        <v>610</v>
      </c>
      <c r="G325" s="59">
        <v>18923.099999999999</v>
      </c>
      <c r="H325" s="59">
        <v>1493.2</v>
      </c>
      <c r="I325" s="60">
        <f t="shared" si="70"/>
        <v>20416.3</v>
      </c>
      <c r="J325" s="59"/>
      <c r="K325" s="60">
        <f t="shared" si="71"/>
        <v>20416.3</v>
      </c>
    </row>
    <row r="326" spans="1:11" ht="30" x14ac:dyDescent="0.3">
      <c r="A326" s="9" t="s">
        <v>896</v>
      </c>
      <c r="B326" s="62">
        <v>543</v>
      </c>
      <c r="C326" s="63" t="s">
        <v>183</v>
      </c>
      <c r="D326" s="63" t="s">
        <v>60</v>
      </c>
      <c r="E326" s="63" t="s">
        <v>895</v>
      </c>
      <c r="F326" s="63" t="s">
        <v>63</v>
      </c>
      <c r="G326" s="59">
        <f>G327</f>
        <v>429.2</v>
      </c>
      <c r="H326" s="59">
        <f>H327</f>
        <v>3.7999999999999999E-2</v>
      </c>
      <c r="I326" s="60">
        <f t="shared" si="70"/>
        <v>429.238</v>
      </c>
      <c r="J326" s="59">
        <f>J327</f>
        <v>0</v>
      </c>
      <c r="K326" s="60">
        <f t="shared" si="71"/>
        <v>429.238</v>
      </c>
    </row>
    <row r="327" spans="1:11" ht="45" x14ac:dyDescent="0.3">
      <c r="A327" s="9" t="s">
        <v>166</v>
      </c>
      <c r="B327" s="62">
        <v>543</v>
      </c>
      <c r="C327" s="63" t="s">
        <v>183</v>
      </c>
      <c r="D327" s="63" t="s">
        <v>60</v>
      </c>
      <c r="E327" s="63" t="s">
        <v>895</v>
      </c>
      <c r="F327" s="63">
        <v>600</v>
      </c>
      <c r="G327" s="59">
        <f>G328</f>
        <v>429.2</v>
      </c>
      <c r="H327" s="59">
        <f>H328</f>
        <v>3.7999999999999999E-2</v>
      </c>
      <c r="I327" s="60">
        <f t="shared" si="70"/>
        <v>429.238</v>
      </c>
      <c r="J327" s="59">
        <f>J328</f>
        <v>0</v>
      </c>
      <c r="K327" s="60">
        <f t="shared" si="71"/>
        <v>429.238</v>
      </c>
    </row>
    <row r="328" spans="1:11" x14ac:dyDescent="0.3">
      <c r="A328" s="9" t="s">
        <v>174</v>
      </c>
      <c r="B328" s="62">
        <v>543</v>
      </c>
      <c r="C328" s="63" t="s">
        <v>183</v>
      </c>
      <c r="D328" s="63" t="s">
        <v>60</v>
      </c>
      <c r="E328" s="63" t="s">
        <v>895</v>
      </c>
      <c r="F328" s="63">
        <v>610</v>
      </c>
      <c r="G328" s="59">
        <v>429.2</v>
      </c>
      <c r="H328" s="59">
        <v>3.7999999999999999E-2</v>
      </c>
      <c r="I328" s="60">
        <f t="shared" si="70"/>
        <v>429.238</v>
      </c>
      <c r="J328" s="59"/>
      <c r="K328" s="60">
        <f t="shared" si="71"/>
        <v>429.238</v>
      </c>
    </row>
    <row r="329" spans="1:11" ht="30" x14ac:dyDescent="0.3">
      <c r="A329" s="9" t="s">
        <v>644</v>
      </c>
      <c r="B329" s="62">
        <v>543</v>
      </c>
      <c r="C329" s="63" t="s">
        <v>183</v>
      </c>
      <c r="D329" s="63" t="s">
        <v>60</v>
      </c>
      <c r="E329" s="63" t="s">
        <v>645</v>
      </c>
      <c r="F329" s="63" t="s">
        <v>63</v>
      </c>
      <c r="G329" s="59">
        <f t="shared" ref="G329:J330" si="76">G330</f>
        <v>1</v>
      </c>
      <c r="H329" s="59">
        <f t="shared" si="76"/>
        <v>0</v>
      </c>
      <c r="I329" s="60">
        <f t="shared" si="70"/>
        <v>1</v>
      </c>
      <c r="J329" s="59">
        <f t="shared" si="76"/>
        <v>0</v>
      </c>
      <c r="K329" s="60">
        <f t="shared" si="71"/>
        <v>1</v>
      </c>
    </row>
    <row r="330" spans="1:11" ht="45" x14ac:dyDescent="0.3">
      <c r="A330" s="9" t="s">
        <v>166</v>
      </c>
      <c r="B330" s="62">
        <v>543</v>
      </c>
      <c r="C330" s="63" t="s">
        <v>183</v>
      </c>
      <c r="D330" s="63" t="s">
        <v>60</v>
      </c>
      <c r="E330" s="63" t="s">
        <v>645</v>
      </c>
      <c r="F330" s="63">
        <v>600</v>
      </c>
      <c r="G330" s="59">
        <f t="shared" si="76"/>
        <v>1</v>
      </c>
      <c r="H330" s="59">
        <f t="shared" si="76"/>
        <v>0</v>
      </c>
      <c r="I330" s="60">
        <f t="shared" si="70"/>
        <v>1</v>
      </c>
      <c r="J330" s="59">
        <f t="shared" si="76"/>
        <v>0</v>
      </c>
      <c r="K330" s="60">
        <f t="shared" si="71"/>
        <v>1</v>
      </c>
    </row>
    <row r="331" spans="1:11" x14ac:dyDescent="0.3">
      <c r="A331" s="9" t="s">
        <v>174</v>
      </c>
      <c r="B331" s="62">
        <v>543</v>
      </c>
      <c r="C331" s="63" t="s">
        <v>183</v>
      </c>
      <c r="D331" s="63" t="s">
        <v>60</v>
      </c>
      <c r="E331" s="63" t="s">
        <v>645</v>
      </c>
      <c r="F331" s="63">
        <v>610</v>
      </c>
      <c r="G331" s="59">
        <v>1</v>
      </c>
      <c r="H331" s="59"/>
      <c r="I331" s="60">
        <f t="shared" si="70"/>
        <v>1</v>
      </c>
      <c r="J331" s="59"/>
      <c r="K331" s="60">
        <f t="shared" si="71"/>
        <v>1</v>
      </c>
    </row>
    <row r="332" spans="1:11" ht="30" x14ac:dyDescent="0.3">
      <c r="A332" s="14" t="s">
        <v>398</v>
      </c>
      <c r="B332" s="62">
        <v>543</v>
      </c>
      <c r="C332" s="63" t="s">
        <v>183</v>
      </c>
      <c r="D332" s="63" t="s">
        <v>89</v>
      </c>
      <c r="E332" s="63" t="s">
        <v>62</v>
      </c>
      <c r="F332" s="63" t="s">
        <v>63</v>
      </c>
      <c r="G332" s="59">
        <f t="shared" ref="G332:J334" si="77">G333</f>
        <v>5162.2000000000007</v>
      </c>
      <c r="H332" s="59">
        <f t="shared" si="77"/>
        <v>513.5</v>
      </c>
      <c r="I332" s="60">
        <f t="shared" si="70"/>
        <v>5675.7000000000007</v>
      </c>
      <c r="J332" s="59">
        <f t="shared" si="77"/>
        <v>0</v>
      </c>
      <c r="K332" s="60">
        <f t="shared" si="71"/>
        <v>5675.7000000000007</v>
      </c>
    </row>
    <row r="333" spans="1:11" ht="30" x14ac:dyDescent="0.3">
      <c r="A333" s="9" t="s">
        <v>670</v>
      </c>
      <c r="B333" s="62">
        <v>543</v>
      </c>
      <c r="C333" s="63" t="s">
        <v>183</v>
      </c>
      <c r="D333" s="63" t="s">
        <v>89</v>
      </c>
      <c r="E333" s="63" t="s">
        <v>256</v>
      </c>
      <c r="F333" s="63" t="s">
        <v>63</v>
      </c>
      <c r="G333" s="59">
        <f t="shared" si="77"/>
        <v>5162.2000000000007</v>
      </c>
      <c r="H333" s="59">
        <f t="shared" si="77"/>
        <v>513.5</v>
      </c>
      <c r="I333" s="60">
        <f t="shared" si="70"/>
        <v>5675.7000000000007</v>
      </c>
      <c r="J333" s="59">
        <f t="shared" si="77"/>
        <v>0</v>
      </c>
      <c r="K333" s="60">
        <f t="shared" si="71"/>
        <v>5675.7000000000007</v>
      </c>
    </row>
    <row r="334" spans="1:11" ht="45" x14ac:dyDescent="0.3">
      <c r="A334" s="9" t="s">
        <v>679</v>
      </c>
      <c r="B334" s="62">
        <v>543</v>
      </c>
      <c r="C334" s="63" t="s">
        <v>183</v>
      </c>
      <c r="D334" s="63" t="s">
        <v>89</v>
      </c>
      <c r="E334" s="63" t="s">
        <v>285</v>
      </c>
      <c r="F334" s="63" t="s">
        <v>63</v>
      </c>
      <c r="G334" s="59">
        <f t="shared" si="77"/>
        <v>5162.2000000000007</v>
      </c>
      <c r="H334" s="59">
        <f t="shared" si="77"/>
        <v>513.5</v>
      </c>
      <c r="I334" s="60">
        <f t="shared" si="70"/>
        <v>5675.7000000000007</v>
      </c>
      <c r="J334" s="59">
        <f t="shared" si="77"/>
        <v>0</v>
      </c>
      <c r="K334" s="60">
        <f t="shared" si="71"/>
        <v>5675.7000000000007</v>
      </c>
    </row>
    <row r="335" spans="1:11" ht="60" x14ac:dyDescent="0.3">
      <c r="A335" s="9" t="s">
        <v>286</v>
      </c>
      <c r="B335" s="62">
        <v>543</v>
      </c>
      <c r="C335" s="63" t="s">
        <v>183</v>
      </c>
      <c r="D335" s="63" t="s">
        <v>89</v>
      </c>
      <c r="E335" s="63" t="s">
        <v>287</v>
      </c>
      <c r="F335" s="63" t="s">
        <v>63</v>
      </c>
      <c r="G335" s="59">
        <f>G336+G339</f>
        <v>5162.2000000000007</v>
      </c>
      <c r="H335" s="59">
        <f>H336+H339</f>
        <v>513.5</v>
      </c>
      <c r="I335" s="60">
        <f t="shared" si="70"/>
        <v>5675.7000000000007</v>
      </c>
      <c r="J335" s="59">
        <f>J336+J339</f>
        <v>0</v>
      </c>
      <c r="K335" s="60">
        <f t="shared" si="71"/>
        <v>5675.7000000000007</v>
      </c>
    </row>
    <row r="336" spans="1:11" ht="30" x14ac:dyDescent="0.3">
      <c r="A336" s="9" t="s">
        <v>70</v>
      </c>
      <c r="B336" s="62">
        <v>543</v>
      </c>
      <c r="C336" s="63" t="s">
        <v>183</v>
      </c>
      <c r="D336" s="63" t="s">
        <v>89</v>
      </c>
      <c r="E336" s="63" t="s">
        <v>294</v>
      </c>
      <c r="F336" s="63" t="s">
        <v>63</v>
      </c>
      <c r="G336" s="59">
        <f t="shared" ref="G336:J337" si="78">G337</f>
        <v>1672</v>
      </c>
      <c r="H336" s="59">
        <f t="shared" si="78"/>
        <v>0</v>
      </c>
      <c r="I336" s="60">
        <f t="shared" si="70"/>
        <v>1672</v>
      </c>
      <c r="J336" s="59">
        <f t="shared" si="78"/>
        <v>0</v>
      </c>
      <c r="K336" s="60">
        <f t="shared" si="71"/>
        <v>1672</v>
      </c>
    </row>
    <row r="337" spans="1:11" ht="90" x14ac:dyDescent="0.3">
      <c r="A337" s="9" t="s">
        <v>72</v>
      </c>
      <c r="B337" s="62">
        <v>543</v>
      </c>
      <c r="C337" s="63" t="s">
        <v>183</v>
      </c>
      <c r="D337" s="63" t="s">
        <v>89</v>
      </c>
      <c r="E337" s="63" t="s">
        <v>294</v>
      </c>
      <c r="F337" s="63">
        <v>100</v>
      </c>
      <c r="G337" s="59">
        <f t="shared" si="78"/>
        <v>1672</v>
      </c>
      <c r="H337" s="59">
        <f t="shared" si="78"/>
        <v>0</v>
      </c>
      <c r="I337" s="60">
        <f t="shared" si="70"/>
        <v>1672</v>
      </c>
      <c r="J337" s="59">
        <f t="shared" si="78"/>
        <v>0</v>
      </c>
      <c r="K337" s="60">
        <f t="shared" si="71"/>
        <v>1672</v>
      </c>
    </row>
    <row r="338" spans="1:11" ht="30" x14ac:dyDescent="0.3">
      <c r="A338" s="9" t="s">
        <v>73</v>
      </c>
      <c r="B338" s="62">
        <v>543</v>
      </c>
      <c r="C338" s="63" t="s">
        <v>183</v>
      </c>
      <c r="D338" s="63" t="s">
        <v>89</v>
      </c>
      <c r="E338" s="63" t="s">
        <v>294</v>
      </c>
      <c r="F338" s="63">
        <v>120</v>
      </c>
      <c r="G338" s="59">
        <v>1672</v>
      </c>
      <c r="H338" s="59"/>
      <c r="I338" s="60">
        <f t="shared" si="70"/>
        <v>1672</v>
      </c>
      <c r="J338" s="59"/>
      <c r="K338" s="60">
        <f t="shared" si="71"/>
        <v>1672</v>
      </c>
    </row>
    <row r="339" spans="1:11" ht="30" x14ac:dyDescent="0.3">
      <c r="A339" s="9" t="s">
        <v>399</v>
      </c>
      <c r="B339" s="62">
        <v>543</v>
      </c>
      <c r="C339" s="63" t="s">
        <v>183</v>
      </c>
      <c r="D339" s="63" t="s">
        <v>89</v>
      </c>
      <c r="E339" s="63" t="s">
        <v>297</v>
      </c>
      <c r="F339" s="63" t="s">
        <v>63</v>
      </c>
      <c r="G339" s="59">
        <f>G340+G342+G344</f>
        <v>3490.2000000000003</v>
      </c>
      <c r="H339" s="59">
        <f>H340+H342+H344</f>
        <v>513.5</v>
      </c>
      <c r="I339" s="60">
        <f t="shared" si="70"/>
        <v>4003.7000000000003</v>
      </c>
      <c r="J339" s="59">
        <f>J340+J342+J344</f>
        <v>0</v>
      </c>
      <c r="K339" s="60">
        <f t="shared" si="71"/>
        <v>4003.7000000000003</v>
      </c>
    </row>
    <row r="340" spans="1:11" ht="78.75" customHeight="1" x14ac:dyDescent="0.3">
      <c r="A340" s="9" t="s">
        <v>72</v>
      </c>
      <c r="B340" s="62">
        <v>543</v>
      </c>
      <c r="C340" s="63" t="s">
        <v>183</v>
      </c>
      <c r="D340" s="63" t="s">
        <v>89</v>
      </c>
      <c r="E340" s="63" t="s">
        <v>297</v>
      </c>
      <c r="F340" s="63">
        <v>100</v>
      </c>
      <c r="G340" s="59">
        <f>G341</f>
        <v>2542.1</v>
      </c>
      <c r="H340" s="59">
        <f>H341</f>
        <v>513.5</v>
      </c>
      <c r="I340" s="60">
        <f t="shared" si="70"/>
        <v>3055.6</v>
      </c>
      <c r="J340" s="59">
        <f>J341</f>
        <v>0</v>
      </c>
      <c r="K340" s="60">
        <f t="shared" si="71"/>
        <v>3055.6</v>
      </c>
    </row>
    <row r="341" spans="1:11" ht="30" x14ac:dyDescent="0.3">
      <c r="A341" s="9" t="s">
        <v>129</v>
      </c>
      <c r="B341" s="62">
        <v>543</v>
      </c>
      <c r="C341" s="63" t="s">
        <v>183</v>
      </c>
      <c r="D341" s="63" t="s">
        <v>89</v>
      </c>
      <c r="E341" s="63" t="s">
        <v>297</v>
      </c>
      <c r="F341" s="63">
        <v>110</v>
      </c>
      <c r="G341" s="59">
        <v>2542.1</v>
      </c>
      <c r="H341" s="59">
        <v>513.5</v>
      </c>
      <c r="I341" s="60">
        <f t="shared" si="70"/>
        <v>3055.6</v>
      </c>
      <c r="J341" s="59"/>
      <c r="K341" s="60">
        <f t="shared" si="71"/>
        <v>3055.6</v>
      </c>
    </row>
    <row r="342" spans="1:11" ht="30" x14ac:dyDescent="0.3">
      <c r="A342" s="9" t="s">
        <v>84</v>
      </c>
      <c r="B342" s="62">
        <v>543</v>
      </c>
      <c r="C342" s="63" t="s">
        <v>183</v>
      </c>
      <c r="D342" s="63" t="s">
        <v>89</v>
      </c>
      <c r="E342" s="63" t="s">
        <v>297</v>
      </c>
      <c r="F342" s="63">
        <v>200</v>
      </c>
      <c r="G342" s="59">
        <f>G343</f>
        <v>945.2</v>
      </c>
      <c r="H342" s="59">
        <f>H343</f>
        <v>0</v>
      </c>
      <c r="I342" s="60">
        <f t="shared" si="70"/>
        <v>945.2</v>
      </c>
      <c r="J342" s="59">
        <f>J343</f>
        <v>0</v>
      </c>
      <c r="K342" s="60">
        <f t="shared" si="71"/>
        <v>945.2</v>
      </c>
    </row>
    <row r="343" spans="1:11" ht="45" x14ac:dyDescent="0.3">
      <c r="A343" s="9" t="s">
        <v>85</v>
      </c>
      <c r="B343" s="62">
        <v>543</v>
      </c>
      <c r="C343" s="63" t="s">
        <v>183</v>
      </c>
      <c r="D343" s="63" t="s">
        <v>89</v>
      </c>
      <c r="E343" s="63" t="s">
        <v>297</v>
      </c>
      <c r="F343" s="63">
        <v>240</v>
      </c>
      <c r="G343" s="59">
        <v>945.2</v>
      </c>
      <c r="H343" s="59"/>
      <c r="I343" s="60">
        <f t="shared" si="70"/>
        <v>945.2</v>
      </c>
      <c r="J343" s="59"/>
      <c r="K343" s="60">
        <f t="shared" si="71"/>
        <v>945.2</v>
      </c>
    </row>
    <row r="344" spans="1:11" x14ac:dyDescent="0.3">
      <c r="A344" s="9" t="s">
        <v>86</v>
      </c>
      <c r="B344" s="62">
        <v>543</v>
      </c>
      <c r="C344" s="63" t="s">
        <v>183</v>
      </c>
      <c r="D344" s="63" t="s">
        <v>89</v>
      </c>
      <c r="E344" s="63" t="s">
        <v>297</v>
      </c>
      <c r="F344" s="63">
        <v>800</v>
      </c>
      <c r="G344" s="59">
        <f>G345</f>
        <v>2.9</v>
      </c>
      <c r="H344" s="59">
        <f>H345</f>
        <v>0</v>
      </c>
      <c r="I344" s="60">
        <f t="shared" si="70"/>
        <v>2.9</v>
      </c>
      <c r="J344" s="59">
        <f>J345</f>
        <v>0</v>
      </c>
      <c r="K344" s="60">
        <f t="shared" si="71"/>
        <v>2.9</v>
      </c>
    </row>
    <row r="345" spans="1:11" x14ac:dyDescent="0.3">
      <c r="A345" s="9" t="s">
        <v>87</v>
      </c>
      <c r="B345" s="62">
        <v>543</v>
      </c>
      <c r="C345" s="63" t="s">
        <v>183</v>
      </c>
      <c r="D345" s="63" t="s">
        <v>89</v>
      </c>
      <c r="E345" s="63" t="s">
        <v>297</v>
      </c>
      <c r="F345" s="63">
        <v>850</v>
      </c>
      <c r="G345" s="59">
        <v>2.9</v>
      </c>
      <c r="H345" s="59"/>
      <c r="I345" s="60">
        <f t="shared" si="70"/>
        <v>2.9</v>
      </c>
      <c r="J345" s="59"/>
      <c r="K345" s="60">
        <f t="shared" si="71"/>
        <v>2.9</v>
      </c>
    </row>
    <row r="346" spans="1:11" ht="15" x14ac:dyDescent="0.25">
      <c r="A346" s="8" t="s">
        <v>298</v>
      </c>
      <c r="B346" s="64">
        <v>543</v>
      </c>
      <c r="C346" s="70">
        <v>10</v>
      </c>
      <c r="D346" s="70" t="s">
        <v>61</v>
      </c>
      <c r="E346" s="70" t="s">
        <v>62</v>
      </c>
      <c r="F346" s="70" t="s">
        <v>63</v>
      </c>
      <c r="G346" s="3">
        <f t="shared" ref="G346:J352" si="79">G347</f>
        <v>728.1</v>
      </c>
      <c r="H346" s="3">
        <f t="shared" si="79"/>
        <v>0</v>
      </c>
      <c r="I346" s="3">
        <f>I347</f>
        <v>728.1</v>
      </c>
      <c r="J346" s="3">
        <f t="shared" si="79"/>
        <v>0</v>
      </c>
      <c r="K346" s="3">
        <f>K347</f>
        <v>728.1</v>
      </c>
    </row>
    <row r="347" spans="1:11" x14ac:dyDescent="0.3">
      <c r="A347" s="9" t="s">
        <v>301</v>
      </c>
      <c r="B347" s="62">
        <v>543</v>
      </c>
      <c r="C347" s="63">
        <v>10</v>
      </c>
      <c r="D347" s="63" t="s">
        <v>60</v>
      </c>
      <c r="E347" s="63" t="s">
        <v>62</v>
      </c>
      <c r="F347" s="63" t="s">
        <v>63</v>
      </c>
      <c r="G347" s="59">
        <f t="shared" si="79"/>
        <v>728.1</v>
      </c>
      <c r="H347" s="59">
        <f t="shared" si="79"/>
        <v>0</v>
      </c>
      <c r="I347" s="60">
        <f t="shared" si="70"/>
        <v>728.1</v>
      </c>
      <c r="J347" s="59">
        <f t="shared" si="79"/>
        <v>0</v>
      </c>
      <c r="K347" s="60">
        <f t="shared" ref="K347:K353" si="80">I347+J347</f>
        <v>728.1</v>
      </c>
    </row>
    <row r="348" spans="1:11" ht="30" x14ac:dyDescent="0.3">
      <c r="A348" s="9" t="s">
        <v>646</v>
      </c>
      <c r="B348" s="62">
        <v>543</v>
      </c>
      <c r="C348" s="63">
        <v>10</v>
      </c>
      <c r="D348" s="63" t="s">
        <v>60</v>
      </c>
      <c r="E348" s="63" t="s">
        <v>302</v>
      </c>
      <c r="F348" s="63" t="s">
        <v>63</v>
      </c>
      <c r="G348" s="59">
        <f t="shared" si="79"/>
        <v>728.1</v>
      </c>
      <c r="H348" s="59">
        <f t="shared" si="79"/>
        <v>0</v>
      </c>
      <c r="I348" s="60">
        <f t="shared" si="70"/>
        <v>728.1</v>
      </c>
      <c r="J348" s="59">
        <f t="shared" si="79"/>
        <v>0</v>
      </c>
      <c r="K348" s="60">
        <f t="shared" si="80"/>
        <v>728.1</v>
      </c>
    </row>
    <row r="349" spans="1:11" ht="90" x14ac:dyDescent="0.3">
      <c r="A349" s="14" t="s">
        <v>716</v>
      </c>
      <c r="B349" s="62">
        <v>543</v>
      </c>
      <c r="C349" s="63">
        <v>10</v>
      </c>
      <c r="D349" s="63" t="s">
        <v>60</v>
      </c>
      <c r="E349" s="63" t="s">
        <v>303</v>
      </c>
      <c r="F349" s="63" t="s">
        <v>63</v>
      </c>
      <c r="G349" s="59">
        <f t="shared" si="79"/>
        <v>728.1</v>
      </c>
      <c r="H349" s="59">
        <f t="shared" si="79"/>
        <v>0</v>
      </c>
      <c r="I349" s="60">
        <f t="shared" si="70"/>
        <v>728.1</v>
      </c>
      <c r="J349" s="59">
        <f t="shared" si="79"/>
        <v>0</v>
      </c>
      <c r="K349" s="60">
        <f t="shared" si="80"/>
        <v>728.1</v>
      </c>
    </row>
    <row r="350" spans="1:11" ht="60" x14ac:dyDescent="0.3">
      <c r="A350" s="14" t="s">
        <v>578</v>
      </c>
      <c r="B350" s="62">
        <v>543</v>
      </c>
      <c r="C350" s="63">
        <v>10</v>
      </c>
      <c r="D350" s="63" t="s">
        <v>60</v>
      </c>
      <c r="E350" s="63" t="s">
        <v>304</v>
      </c>
      <c r="F350" s="63" t="s">
        <v>63</v>
      </c>
      <c r="G350" s="59">
        <f t="shared" si="79"/>
        <v>728.1</v>
      </c>
      <c r="H350" s="59">
        <f t="shared" si="79"/>
        <v>0</v>
      </c>
      <c r="I350" s="60">
        <f t="shared" si="70"/>
        <v>728.1</v>
      </c>
      <c r="J350" s="59">
        <f t="shared" si="79"/>
        <v>0</v>
      </c>
      <c r="K350" s="60">
        <f t="shared" si="80"/>
        <v>728.1</v>
      </c>
    </row>
    <row r="351" spans="1:11" ht="60" x14ac:dyDescent="0.3">
      <c r="A351" s="14" t="s">
        <v>580</v>
      </c>
      <c r="B351" s="62">
        <v>543</v>
      </c>
      <c r="C351" s="63">
        <v>10</v>
      </c>
      <c r="D351" s="63" t="s">
        <v>60</v>
      </c>
      <c r="E351" s="63" t="s">
        <v>305</v>
      </c>
      <c r="F351" s="63" t="s">
        <v>63</v>
      </c>
      <c r="G351" s="59">
        <f t="shared" si="79"/>
        <v>728.1</v>
      </c>
      <c r="H351" s="59">
        <f t="shared" si="79"/>
        <v>0</v>
      </c>
      <c r="I351" s="60">
        <f t="shared" si="70"/>
        <v>728.1</v>
      </c>
      <c r="J351" s="59">
        <f t="shared" si="79"/>
        <v>0</v>
      </c>
      <c r="K351" s="60">
        <f t="shared" si="80"/>
        <v>728.1</v>
      </c>
    </row>
    <row r="352" spans="1:11" ht="30" x14ac:dyDescent="0.3">
      <c r="A352" s="9" t="s">
        <v>306</v>
      </c>
      <c r="B352" s="62">
        <v>543</v>
      </c>
      <c r="C352" s="63">
        <v>10</v>
      </c>
      <c r="D352" s="63" t="s">
        <v>60</v>
      </c>
      <c r="E352" s="63" t="s">
        <v>305</v>
      </c>
      <c r="F352" s="63">
        <v>300</v>
      </c>
      <c r="G352" s="59">
        <f t="shared" si="79"/>
        <v>728.1</v>
      </c>
      <c r="H352" s="59">
        <f t="shared" si="79"/>
        <v>0</v>
      </c>
      <c r="I352" s="60">
        <f t="shared" si="70"/>
        <v>728.1</v>
      </c>
      <c r="J352" s="59">
        <f t="shared" si="79"/>
        <v>0</v>
      </c>
      <c r="K352" s="60">
        <f t="shared" si="80"/>
        <v>728.1</v>
      </c>
    </row>
    <row r="353" spans="1:11" ht="30" x14ac:dyDescent="0.3">
      <c r="A353" s="9" t="s">
        <v>307</v>
      </c>
      <c r="B353" s="62">
        <v>543</v>
      </c>
      <c r="C353" s="63">
        <v>10</v>
      </c>
      <c r="D353" s="63" t="s">
        <v>60</v>
      </c>
      <c r="E353" s="63" t="s">
        <v>305</v>
      </c>
      <c r="F353" s="63">
        <v>310</v>
      </c>
      <c r="G353" s="59">
        <v>728.1</v>
      </c>
      <c r="H353" s="59"/>
      <c r="I353" s="60">
        <f t="shared" si="70"/>
        <v>728.1</v>
      </c>
      <c r="J353" s="59"/>
      <c r="K353" s="60">
        <f t="shared" si="80"/>
        <v>728.1</v>
      </c>
    </row>
    <row r="354" spans="1:11" ht="38.25" x14ac:dyDescent="0.25">
      <c r="A354" s="8" t="s">
        <v>15</v>
      </c>
      <c r="B354" s="64">
        <v>544</v>
      </c>
      <c r="C354" s="64" t="s">
        <v>61</v>
      </c>
      <c r="D354" s="64" t="s">
        <v>61</v>
      </c>
      <c r="E354" s="64" t="s">
        <v>62</v>
      </c>
      <c r="F354" s="64" t="s">
        <v>63</v>
      </c>
      <c r="G354" s="3">
        <f>G355+G366+G385+G393+G520</f>
        <v>1379880.4999999998</v>
      </c>
      <c r="H354" s="3">
        <f t="shared" ref="H354:K354" si="81">H355+H366+H385+H393+H520</f>
        <v>22505.3</v>
      </c>
      <c r="I354" s="3">
        <f t="shared" si="81"/>
        <v>1402385.8</v>
      </c>
      <c r="J354" s="3">
        <f t="shared" si="81"/>
        <v>-2583.3000000000002</v>
      </c>
      <c r="K354" s="3">
        <f t="shared" si="81"/>
        <v>1399802.4999999998</v>
      </c>
    </row>
    <row r="355" spans="1:11" ht="25.5" x14ac:dyDescent="0.25">
      <c r="A355" s="8" t="s">
        <v>401</v>
      </c>
      <c r="B355" s="64">
        <v>544</v>
      </c>
      <c r="C355" s="70" t="s">
        <v>77</v>
      </c>
      <c r="D355" s="70" t="s">
        <v>61</v>
      </c>
      <c r="E355" s="70" t="s">
        <v>62</v>
      </c>
      <c r="F355" s="70" t="s">
        <v>63</v>
      </c>
      <c r="G355" s="3">
        <f t="shared" ref="G355:J361" si="82">G356</f>
        <v>2439.4</v>
      </c>
      <c r="H355" s="3">
        <f t="shared" si="82"/>
        <v>0</v>
      </c>
      <c r="I355" s="3">
        <f>I356</f>
        <v>2439.4</v>
      </c>
      <c r="J355" s="3">
        <f t="shared" si="82"/>
        <v>0</v>
      </c>
      <c r="K355" s="3">
        <f>K356</f>
        <v>2439.4</v>
      </c>
    </row>
    <row r="356" spans="1:11" ht="45" x14ac:dyDescent="0.3">
      <c r="A356" s="9" t="s">
        <v>157</v>
      </c>
      <c r="B356" s="62">
        <v>544</v>
      </c>
      <c r="C356" s="63" t="s">
        <v>77</v>
      </c>
      <c r="D356" s="63">
        <v>14</v>
      </c>
      <c r="E356" s="63" t="s">
        <v>62</v>
      </c>
      <c r="F356" s="63" t="s">
        <v>63</v>
      </c>
      <c r="G356" s="59">
        <f>G357+G363</f>
        <v>2439.4</v>
      </c>
      <c r="H356" s="59">
        <f>H357+H363</f>
        <v>0</v>
      </c>
      <c r="I356" s="60">
        <f t="shared" si="70"/>
        <v>2439.4</v>
      </c>
      <c r="J356" s="59">
        <f>J357+J363</f>
        <v>0</v>
      </c>
      <c r="K356" s="60">
        <f t="shared" ref="K356:K365" si="83">I356+J356</f>
        <v>2439.4</v>
      </c>
    </row>
    <row r="357" spans="1:11" ht="45" x14ac:dyDescent="0.3">
      <c r="A357" s="9" t="s">
        <v>637</v>
      </c>
      <c r="B357" s="62">
        <v>544</v>
      </c>
      <c r="C357" s="63" t="s">
        <v>77</v>
      </c>
      <c r="D357" s="63">
        <v>14</v>
      </c>
      <c r="E357" s="63" t="s">
        <v>159</v>
      </c>
      <c r="F357" s="63" t="s">
        <v>63</v>
      </c>
      <c r="G357" s="59">
        <f t="shared" si="82"/>
        <v>1791.4</v>
      </c>
      <c r="H357" s="59">
        <f t="shared" si="82"/>
        <v>0</v>
      </c>
      <c r="I357" s="60">
        <f t="shared" si="70"/>
        <v>1791.4</v>
      </c>
      <c r="J357" s="59">
        <f t="shared" si="82"/>
        <v>0</v>
      </c>
      <c r="K357" s="60">
        <f t="shared" si="83"/>
        <v>1791.4</v>
      </c>
    </row>
    <row r="358" spans="1:11" ht="60" x14ac:dyDescent="0.3">
      <c r="A358" s="9" t="s">
        <v>160</v>
      </c>
      <c r="B358" s="62">
        <v>544</v>
      </c>
      <c r="C358" s="63" t="s">
        <v>77</v>
      </c>
      <c r="D358" s="63">
        <v>14</v>
      </c>
      <c r="E358" s="63" t="s">
        <v>161</v>
      </c>
      <c r="F358" s="63" t="s">
        <v>63</v>
      </c>
      <c r="G358" s="59">
        <f t="shared" si="82"/>
        <v>1791.4</v>
      </c>
      <c r="H358" s="59">
        <f t="shared" si="82"/>
        <v>0</v>
      </c>
      <c r="I358" s="60">
        <f t="shared" si="70"/>
        <v>1791.4</v>
      </c>
      <c r="J358" s="59">
        <f t="shared" si="82"/>
        <v>0</v>
      </c>
      <c r="K358" s="60">
        <f t="shared" si="83"/>
        <v>1791.4</v>
      </c>
    </row>
    <row r="359" spans="1:11" ht="60" x14ac:dyDescent="0.3">
      <c r="A359" s="9" t="s">
        <v>162</v>
      </c>
      <c r="B359" s="62">
        <v>544</v>
      </c>
      <c r="C359" s="63" t="s">
        <v>77</v>
      </c>
      <c r="D359" s="63">
        <v>14</v>
      </c>
      <c r="E359" s="63" t="s">
        <v>163</v>
      </c>
      <c r="F359" s="63" t="s">
        <v>63</v>
      </c>
      <c r="G359" s="59">
        <f t="shared" si="82"/>
        <v>1791.4</v>
      </c>
      <c r="H359" s="59">
        <f t="shared" si="82"/>
        <v>0</v>
      </c>
      <c r="I359" s="60">
        <f t="shared" si="70"/>
        <v>1791.4</v>
      </c>
      <c r="J359" s="59">
        <f t="shared" si="82"/>
        <v>0</v>
      </c>
      <c r="K359" s="60">
        <f t="shared" si="83"/>
        <v>1791.4</v>
      </c>
    </row>
    <row r="360" spans="1:11" ht="60" x14ac:dyDescent="0.3">
      <c r="A360" s="9" t="s">
        <v>164</v>
      </c>
      <c r="B360" s="62">
        <v>544</v>
      </c>
      <c r="C360" s="63" t="s">
        <v>77</v>
      </c>
      <c r="D360" s="63">
        <v>14</v>
      </c>
      <c r="E360" s="63" t="s">
        <v>165</v>
      </c>
      <c r="F360" s="63" t="s">
        <v>63</v>
      </c>
      <c r="G360" s="59">
        <f t="shared" si="82"/>
        <v>1791.4</v>
      </c>
      <c r="H360" s="59">
        <f t="shared" si="82"/>
        <v>0</v>
      </c>
      <c r="I360" s="60">
        <f t="shared" si="70"/>
        <v>1791.4</v>
      </c>
      <c r="J360" s="59">
        <f t="shared" si="82"/>
        <v>0</v>
      </c>
      <c r="K360" s="60">
        <f t="shared" si="83"/>
        <v>1791.4</v>
      </c>
    </row>
    <row r="361" spans="1:11" ht="45" x14ac:dyDescent="0.3">
      <c r="A361" s="9" t="s">
        <v>166</v>
      </c>
      <c r="B361" s="62">
        <v>544</v>
      </c>
      <c r="C361" s="63" t="s">
        <v>77</v>
      </c>
      <c r="D361" s="63">
        <v>14</v>
      </c>
      <c r="E361" s="63" t="s">
        <v>165</v>
      </c>
      <c r="F361" s="63">
        <v>600</v>
      </c>
      <c r="G361" s="59">
        <f t="shared" si="82"/>
        <v>1791.4</v>
      </c>
      <c r="H361" s="59">
        <f t="shared" si="82"/>
        <v>0</v>
      </c>
      <c r="I361" s="60">
        <f t="shared" si="70"/>
        <v>1791.4</v>
      </c>
      <c r="J361" s="59">
        <f t="shared" si="82"/>
        <v>0</v>
      </c>
      <c r="K361" s="60">
        <f t="shared" si="83"/>
        <v>1791.4</v>
      </c>
    </row>
    <row r="362" spans="1:11" x14ac:dyDescent="0.3">
      <c r="A362" s="9" t="s">
        <v>174</v>
      </c>
      <c r="B362" s="62">
        <v>544</v>
      </c>
      <c r="C362" s="63" t="s">
        <v>77</v>
      </c>
      <c r="D362" s="63">
        <v>14</v>
      </c>
      <c r="E362" s="63" t="s">
        <v>165</v>
      </c>
      <c r="F362" s="63">
        <v>610</v>
      </c>
      <c r="G362" s="59">
        <v>1791.4</v>
      </c>
      <c r="H362" s="59"/>
      <c r="I362" s="60">
        <f t="shared" si="70"/>
        <v>1791.4</v>
      </c>
      <c r="J362" s="59"/>
      <c r="K362" s="60">
        <f t="shared" si="83"/>
        <v>1791.4</v>
      </c>
    </row>
    <row r="363" spans="1:11" ht="45" x14ac:dyDescent="0.3">
      <c r="A363" s="71" t="s">
        <v>648</v>
      </c>
      <c r="B363" s="62">
        <v>544</v>
      </c>
      <c r="C363" s="63" t="s">
        <v>77</v>
      </c>
      <c r="D363" s="63">
        <v>14</v>
      </c>
      <c r="E363" s="73" t="s">
        <v>649</v>
      </c>
      <c r="F363" s="63" t="s">
        <v>63</v>
      </c>
      <c r="G363" s="59">
        <f t="shared" ref="G363:J364" si="84">G364</f>
        <v>648</v>
      </c>
      <c r="H363" s="59">
        <f t="shared" si="84"/>
        <v>0</v>
      </c>
      <c r="I363" s="60">
        <f t="shared" si="70"/>
        <v>648</v>
      </c>
      <c r="J363" s="59">
        <f t="shared" si="84"/>
        <v>0</v>
      </c>
      <c r="K363" s="60">
        <f t="shared" si="83"/>
        <v>648</v>
      </c>
    </row>
    <row r="364" spans="1:11" ht="45" x14ac:dyDescent="0.3">
      <c r="A364" s="9" t="s">
        <v>166</v>
      </c>
      <c r="B364" s="62">
        <v>544</v>
      </c>
      <c r="C364" s="63" t="s">
        <v>77</v>
      </c>
      <c r="D364" s="63">
        <v>14</v>
      </c>
      <c r="E364" s="73" t="s">
        <v>649</v>
      </c>
      <c r="F364" s="63">
        <v>600</v>
      </c>
      <c r="G364" s="59">
        <f t="shared" si="84"/>
        <v>648</v>
      </c>
      <c r="H364" s="59">
        <f t="shared" si="84"/>
        <v>0</v>
      </c>
      <c r="I364" s="60">
        <f t="shared" si="70"/>
        <v>648</v>
      </c>
      <c r="J364" s="59">
        <f t="shared" si="84"/>
        <v>0</v>
      </c>
      <c r="K364" s="60">
        <f t="shared" si="83"/>
        <v>648</v>
      </c>
    </row>
    <row r="365" spans="1:11" x14ac:dyDescent="0.3">
      <c r="A365" s="9" t="s">
        <v>174</v>
      </c>
      <c r="B365" s="62">
        <v>544</v>
      </c>
      <c r="C365" s="63" t="s">
        <v>77</v>
      </c>
      <c r="D365" s="63">
        <v>14</v>
      </c>
      <c r="E365" s="73" t="s">
        <v>649</v>
      </c>
      <c r="F365" s="63">
        <v>610</v>
      </c>
      <c r="G365" s="59">
        <v>648</v>
      </c>
      <c r="H365" s="59"/>
      <c r="I365" s="60">
        <f t="shared" ref="I365:I428" si="85">G365+H365</f>
        <v>648</v>
      </c>
      <c r="J365" s="59"/>
      <c r="K365" s="60">
        <f t="shared" si="83"/>
        <v>648</v>
      </c>
    </row>
    <row r="366" spans="1:11" ht="15" x14ac:dyDescent="0.25">
      <c r="A366" s="8" t="s">
        <v>168</v>
      </c>
      <c r="B366" s="64">
        <v>544</v>
      </c>
      <c r="C366" s="70" t="s">
        <v>89</v>
      </c>
      <c r="D366" s="70" t="s">
        <v>61</v>
      </c>
      <c r="E366" s="70" t="s">
        <v>62</v>
      </c>
      <c r="F366" s="70" t="s">
        <v>63</v>
      </c>
      <c r="G366" s="3">
        <f>G367+G379</f>
        <v>780</v>
      </c>
      <c r="H366" s="3">
        <f t="shared" ref="H366:J366" si="86">H367+H379</f>
        <v>0</v>
      </c>
      <c r="I366" s="3">
        <f>I367+I379</f>
        <v>780</v>
      </c>
      <c r="J366" s="3">
        <f t="shared" si="86"/>
        <v>0</v>
      </c>
      <c r="K366" s="3">
        <f>K367+K379</f>
        <v>780</v>
      </c>
    </row>
    <row r="367" spans="1:11" x14ac:dyDescent="0.3">
      <c r="A367" s="9" t="s">
        <v>169</v>
      </c>
      <c r="B367" s="62">
        <v>544</v>
      </c>
      <c r="C367" s="63" t="s">
        <v>89</v>
      </c>
      <c r="D367" s="63" t="s">
        <v>60</v>
      </c>
      <c r="E367" s="63" t="s">
        <v>62</v>
      </c>
      <c r="F367" s="63" t="s">
        <v>63</v>
      </c>
      <c r="G367" s="59">
        <f>G368+G373</f>
        <v>590</v>
      </c>
      <c r="H367" s="59">
        <f>H368+H373</f>
        <v>0</v>
      </c>
      <c r="I367" s="60">
        <f t="shared" si="85"/>
        <v>590</v>
      </c>
      <c r="J367" s="59">
        <f>J368+J373</f>
        <v>0</v>
      </c>
      <c r="K367" s="60">
        <f t="shared" ref="K367:K384" si="87">I367+J367</f>
        <v>590</v>
      </c>
    </row>
    <row r="368" spans="1:11" ht="30" x14ac:dyDescent="0.3">
      <c r="A368" s="9" t="s">
        <v>639</v>
      </c>
      <c r="B368" s="62">
        <v>544</v>
      </c>
      <c r="C368" s="63" t="s">
        <v>89</v>
      </c>
      <c r="D368" s="63" t="s">
        <v>60</v>
      </c>
      <c r="E368" s="63" t="s">
        <v>170</v>
      </c>
      <c r="F368" s="63" t="s">
        <v>63</v>
      </c>
      <c r="G368" s="59">
        <f t="shared" ref="G368:J371" si="88">G369</f>
        <v>460</v>
      </c>
      <c r="H368" s="59">
        <f t="shared" si="88"/>
        <v>0</v>
      </c>
      <c r="I368" s="60">
        <f t="shared" si="85"/>
        <v>460</v>
      </c>
      <c r="J368" s="59">
        <f t="shared" si="88"/>
        <v>0</v>
      </c>
      <c r="K368" s="60">
        <f t="shared" si="87"/>
        <v>460</v>
      </c>
    </row>
    <row r="369" spans="1:11" ht="45" x14ac:dyDescent="0.3">
      <c r="A369" s="9" t="s">
        <v>172</v>
      </c>
      <c r="B369" s="62">
        <v>544</v>
      </c>
      <c r="C369" s="63" t="s">
        <v>89</v>
      </c>
      <c r="D369" s="63" t="s">
        <v>60</v>
      </c>
      <c r="E369" s="63" t="s">
        <v>541</v>
      </c>
      <c r="F369" s="63" t="s">
        <v>63</v>
      </c>
      <c r="G369" s="59">
        <f t="shared" si="88"/>
        <v>460</v>
      </c>
      <c r="H369" s="59">
        <f t="shared" si="88"/>
        <v>0</v>
      </c>
      <c r="I369" s="60">
        <f t="shared" si="85"/>
        <v>460</v>
      </c>
      <c r="J369" s="59">
        <f t="shared" si="88"/>
        <v>0</v>
      </c>
      <c r="K369" s="60">
        <f t="shared" si="87"/>
        <v>460</v>
      </c>
    </row>
    <row r="370" spans="1:11" ht="30" x14ac:dyDescent="0.3">
      <c r="A370" s="9" t="s">
        <v>173</v>
      </c>
      <c r="B370" s="62">
        <v>544</v>
      </c>
      <c r="C370" s="63" t="s">
        <v>89</v>
      </c>
      <c r="D370" s="63" t="s">
        <v>60</v>
      </c>
      <c r="E370" s="63" t="s">
        <v>751</v>
      </c>
      <c r="F370" s="63" t="s">
        <v>63</v>
      </c>
      <c r="G370" s="59">
        <f t="shared" si="88"/>
        <v>460</v>
      </c>
      <c r="H370" s="59">
        <f t="shared" si="88"/>
        <v>0</v>
      </c>
      <c r="I370" s="60">
        <f t="shared" si="85"/>
        <v>460</v>
      </c>
      <c r="J370" s="59">
        <f t="shared" si="88"/>
        <v>0</v>
      </c>
      <c r="K370" s="60">
        <f t="shared" si="87"/>
        <v>460</v>
      </c>
    </row>
    <row r="371" spans="1:11" ht="45" x14ac:dyDescent="0.3">
      <c r="A371" s="9" t="s">
        <v>166</v>
      </c>
      <c r="B371" s="62">
        <v>544</v>
      </c>
      <c r="C371" s="63" t="s">
        <v>89</v>
      </c>
      <c r="D371" s="63" t="s">
        <v>60</v>
      </c>
      <c r="E371" s="63" t="s">
        <v>751</v>
      </c>
      <c r="F371" s="63">
        <v>600</v>
      </c>
      <c r="G371" s="59">
        <f t="shared" si="88"/>
        <v>460</v>
      </c>
      <c r="H371" s="59">
        <f t="shared" si="88"/>
        <v>0</v>
      </c>
      <c r="I371" s="60">
        <f t="shared" si="85"/>
        <v>460</v>
      </c>
      <c r="J371" s="59">
        <f t="shared" si="88"/>
        <v>0</v>
      </c>
      <c r="K371" s="60">
        <f t="shared" si="87"/>
        <v>460</v>
      </c>
    </row>
    <row r="372" spans="1:11" x14ac:dyDescent="0.3">
      <c r="A372" s="9" t="s">
        <v>174</v>
      </c>
      <c r="B372" s="62">
        <v>544</v>
      </c>
      <c r="C372" s="63" t="s">
        <v>89</v>
      </c>
      <c r="D372" s="63" t="s">
        <v>60</v>
      </c>
      <c r="E372" s="63" t="s">
        <v>751</v>
      </c>
      <c r="F372" s="63">
        <v>610</v>
      </c>
      <c r="G372" s="59">
        <v>460</v>
      </c>
      <c r="H372" s="59"/>
      <c r="I372" s="60">
        <f t="shared" si="85"/>
        <v>460</v>
      </c>
      <c r="J372" s="59"/>
      <c r="K372" s="60">
        <f t="shared" si="87"/>
        <v>460</v>
      </c>
    </row>
    <row r="373" spans="1:11" ht="45" x14ac:dyDescent="0.3">
      <c r="A373" s="9" t="s">
        <v>647</v>
      </c>
      <c r="B373" s="62">
        <v>544</v>
      </c>
      <c r="C373" s="63" t="s">
        <v>89</v>
      </c>
      <c r="D373" s="63" t="s">
        <v>60</v>
      </c>
      <c r="E373" s="63" t="s">
        <v>175</v>
      </c>
      <c r="F373" s="63" t="s">
        <v>63</v>
      </c>
      <c r="G373" s="59">
        <f t="shared" ref="G373:J377" si="89">G374</f>
        <v>130</v>
      </c>
      <c r="H373" s="59">
        <f t="shared" si="89"/>
        <v>0</v>
      </c>
      <c r="I373" s="60">
        <f t="shared" si="85"/>
        <v>130</v>
      </c>
      <c r="J373" s="59">
        <f t="shared" si="89"/>
        <v>0</v>
      </c>
      <c r="K373" s="60">
        <f t="shared" si="87"/>
        <v>130</v>
      </c>
    </row>
    <row r="374" spans="1:11" ht="45" x14ac:dyDescent="0.3">
      <c r="A374" s="9" t="s">
        <v>717</v>
      </c>
      <c r="B374" s="62">
        <v>544</v>
      </c>
      <c r="C374" s="63" t="s">
        <v>89</v>
      </c>
      <c r="D374" s="63" t="s">
        <v>60</v>
      </c>
      <c r="E374" s="63" t="s">
        <v>177</v>
      </c>
      <c r="F374" s="63" t="s">
        <v>63</v>
      </c>
      <c r="G374" s="59">
        <f t="shared" si="89"/>
        <v>130</v>
      </c>
      <c r="H374" s="59">
        <f t="shared" si="89"/>
        <v>0</v>
      </c>
      <c r="I374" s="60">
        <f t="shared" si="85"/>
        <v>130</v>
      </c>
      <c r="J374" s="59">
        <f t="shared" si="89"/>
        <v>0</v>
      </c>
      <c r="K374" s="60">
        <f t="shared" si="87"/>
        <v>130</v>
      </c>
    </row>
    <row r="375" spans="1:11" ht="30" x14ac:dyDescent="0.3">
      <c r="A375" s="9" t="s">
        <v>178</v>
      </c>
      <c r="B375" s="62">
        <v>544</v>
      </c>
      <c r="C375" s="63" t="s">
        <v>89</v>
      </c>
      <c r="D375" s="63" t="s">
        <v>60</v>
      </c>
      <c r="E375" s="63" t="s">
        <v>179</v>
      </c>
      <c r="F375" s="63" t="s">
        <v>63</v>
      </c>
      <c r="G375" s="59">
        <f t="shared" si="89"/>
        <v>130</v>
      </c>
      <c r="H375" s="59">
        <f t="shared" si="89"/>
        <v>0</v>
      </c>
      <c r="I375" s="60">
        <f t="shared" si="85"/>
        <v>130</v>
      </c>
      <c r="J375" s="59">
        <f t="shared" si="89"/>
        <v>0</v>
      </c>
      <c r="K375" s="60">
        <f t="shared" si="87"/>
        <v>130</v>
      </c>
    </row>
    <row r="376" spans="1:11" ht="46.5" customHeight="1" x14ac:dyDescent="0.3">
      <c r="A376" s="9" t="s">
        <v>180</v>
      </c>
      <c r="B376" s="62">
        <v>544</v>
      </c>
      <c r="C376" s="63" t="s">
        <v>89</v>
      </c>
      <c r="D376" s="63" t="s">
        <v>60</v>
      </c>
      <c r="E376" s="63" t="s">
        <v>181</v>
      </c>
      <c r="F376" s="63" t="s">
        <v>63</v>
      </c>
      <c r="G376" s="59">
        <f t="shared" si="89"/>
        <v>130</v>
      </c>
      <c r="H376" s="59">
        <f t="shared" si="89"/>
        <v>0</v>
      </c>
      <c r="I376" s="60">
        <f t="shared" si="85"/>
        <v>130</v>
      </c>
      <c r="J376" s="59">
        <f t="shared" si="89"/>
        <v>0</v>
      </c>
      <c r="K376" s="60">
        <f t="shared" si="87"/>
        <v>130</v>
      </c>
    </row>
    <row r="377" spans="1:11" ht="45" x14ac:dyDescent="0.3">
      <c r="A377" s="9" t="s">
        <v>166</v>
      </c>
      <c r="B377" s="62">
        <v>544</v>
      </c>
      <c r="C377" s="63" t="s">
        <v>89</v>
      </c>
      <c r="D377" s="63" t="s">
        <v>60</v>
      </c>
      <c r="E377" s="63" t="s">
        <v>181</v>
      </c>
      <c r="F377" s="63">
        <v>600</v>
      </c>
      <c r="G377" s="59">
        <f t="shared" si="89"/>
        <v>130</v>
      </c>
      <c r="H377" s="59">
        <f t="shared" si="89"/>
        <v>0</v>
      </c>
      <c r="I377" s="60">
        <f t="shared" si="85"/>
        <v>130</v>
      </c>
      <c r="J377" s="59">
        <f t="shared" si="89"/>
        <v>0</v>
      </c>
      <c r="K377" s="60">
        <f t="shared" si="87"/>
        <v>130</v>
      </c>
    </row>
    <row r="378" spans="1:11" x14ac:dyDescent="0.3">
      <c r="A378" s="9" t="s">
        <v>182</v>
      </c>
      <c r="B378" s="62">
        <v>544</v>
      </c>
      <c r="C378" s="63" t="s">
        <v>89</v>
      </c>
      <c r="D378" s="63" t="s">
        <v>60</v>
      </c>
      <c r="E378" s="63" t="s">
        <v>181</v>
      </c>
      <c r="F378" s="63">
        <v>610</v>
      </c>
      <c r="G378" s="59">
        <v>130</v>
      </c>
      <c r="H378" s="59"/>
      <c r="I378" s="60">
        <f t="shared" si="85"/>
        <v>130</v>
      </c>
      <c r="J378" s="59"/>
      <c r="K378" s="60">
        <f t="shared" si="87"/>
        <v>130</v>
      </c>
    </row>
    <row r="379" spans="1:11" ht="30" x14ac:dyDescent="0.3">
      <c r="A379" s="9" t="s">
        <v>192</v>
      </c>
      <c r="B379" s="62">
        <v>544</v>
      </c>
      <c r="C379" s="63" t="s">
        <v>89</v>
      </c>
      <c r="D379" s="63" t="s">
        <v>193</v>
      </c>
      <c r="E379" s="63" t="s">
        <v>535</v>
      </c>
      <c r="F379" s="63" t="s">
        <v>63</v>
      </c>
      <c r="G379" s="59">
        <f t="shared" ref="G379:J383" si="90">G380</f>
        <v>190</v>
      </c>
      <c r="H379" s="59">
        <f t="shared" si="90"/>
        <v>0</v>
      </c>
      <c r="I379" s="60">
        <f t="shared" si="85"/>
        <v>190</v>
      </c>
      <c r="J379" s="59">
        <f t="shared" si="90"/>
        <v>0</v>
      </c>
      <c r="K379" s="60">
        <f t="shared" si="87"/>
        <v>190</v>
      </c>
    </row>
    <row r="380" spans="1:11" ht="60" x14ac:dyDescent="0.3">
      <c r="A380" s="9" t="s">
        <v>691</v>
      </c>
      <c r="B380" s="62">
        <v>544</v>
      </c>
      <c r="C380" s="63" t="s">
        <v>89</v>
      </c>
      <c r="D380" s="63" t="s">
        <v>193</v>
      </c>
      <c r="E380" s="58" t="s">
        <v>535</v>
      </c>
      <c r="F380" s="63" t="s">
        <v>63</v>
      </c>
      <c r="G380" s="60">
        <f t="shared" si="90"/>
        <v>190</v>
      </c>
      <c r="H380" s="60">
        <f t="shared" si="90"/>
        <v>0</v>
      </c>
      <c r="I380" s="60">
        <f t="shared" si="85"/>
        <v>190</v>
      </c>
      <c r="J380" s="60">
        <f t="shared" si="90"/>
        <v>0</v>
      </c>
      <c r="K380" s="60">
        <f t="shared" si="87"/>
        <v>190</v>
      </c>
    </row>
    <row r="381" spans="1:11" ht="78" customHeight="1" x14ac:dyDescent="0.3">
      <c r="A381" s="9" t="s">
        <v>689</v>
      </c>
      <c r="B381" s="62">
        <v>544</v>
      </c>
      <c r="C381" s="63" t="s">
        <v>89</v>
      </c>
      <c r="D381" s="63" t="s">
        <v>193</v>
      </c>
      <c r="E381" s="58" t="s">
        <v>536</v>
      </c>
      <c r="F381" s="63" t="s">
        <v>63</v>
      </c>
      <c r="G381" s="60">
        <f t="shared" si="90"/>
        <v>190</v>
      </c>
      <c r="H381" s="60">
        <f t="shared" si="90"/>
        <v>0</v>
      </c>
      <c r="I381" s="60">
        <f t="shared" si="85"/>
        <v>190</v>
      </c>
      <c r="J381" s="60">
        <f t="shared" si="90"/>
        <v>0</v>
      </c>
      <c r="K381" s="60">
        <f t="shared" si="87"/>
        <v>190</v>
      </c>
    </row>
    <row r="382" spans="1:11" ht="75" x14ac:dyDescent="0.3">
      <c r="A382" s="9" t="s">
        <v>537</v>
      </c>
      <c r="B382" s="62">
        <v>544</v>
      </c>
      <c r="C382" s="63" t="s">
        <v>89</v>
      </c>
      <c r="D382" s="63" t="s">
        <v>193</v>
      </c>
      <c r="E382" s="58" t="s">
        <v>538</v>
      </c>
      <c r="F382" s="63" t="s">
        <v>63</v>
      </c>
      <c r="G382" s="60">
        <f t="shared" si="90"/>
        <v>190</v>
      </c>
      <c r="H382" s="60">
        <f t="shared" si="90"/>
        <v>0</v>
      </c>
      <c r="I382" s="60">
        <f t="shared" si="85"/>
        <v>190</v>
      </c>
      <c r="J382" s="60">
        <f t="shared" si="90"/>
        <v>0</v>
      </c>
      <c r="K382" s="60">
        <f t="shared" si="87"/>
        <v>190</v>
      </c>
    </row>
    <row r="383" spans="1:11" ht="45" x14ac:dyDescent="0.3">
      <c r="A383" s="9" t="s">
        <v>166</v>
      </c>
      <c r="B383" s="62">
        <v>544</v>
      </c>
      <c r="C383" s="63" t="s">
        <v>89</v>
      </c>
      <c r="D383" s="63" t="s">
        <v>193</v>
      </c>
      <c r="E383" s="58" t="s">
        <v>538</v>
      </c>
      <c r="F383" s="63" t="s">
        <v>481</v>
      </c>
      <c r="G383" s="60">
        <f t="shared" si="90"/>
        <v>190</v>
      </c>
      <c r="H383" s="60">
        <f t="shared" si="90"/>
        <v>0</v>
      </c>
      <c r="I383" s="60">
        <f t="shared" si="85"/>
        <v>190</v>
      </c>
      <c r="J383" s="60">
        <f t="shared" si="90"/>
        <v>0</v>
      </c>
      <c r="K383" s="60">
        <f t="shared" si="87"/>
        <v>190</v>
      </c>
    </row>
    <row r="384" spans="1:11" x14ac:dyDescent="0.3">
      <c r="A384" s="9" t="s">
        <v>174</v>
      </c>
      <c r="B384" s="62">
        <v>544</v>
      </c>
      <c r="C384" s="63" t="s">
        <v>89</v>
      </c>
      <c r="D384" s="63" t="s">
        <v>193</v>
      </c>
      <c r="E384" s="58" t="s">
        <v>538</v>
      </c>
      <c r="F384" s="63" t="s">
        <v>482</v>
      </c>
      <c r="G384" s="60">
        <v>190</v>
      </c>
      <c r="H384" s="60"/>
      <c r="I384" s="60">
        <f t="shared" si="85"/>
        <v>190</v>
      </c>
      <c r="J384" s="60"/>
      <c r="K384" s="60">
        <f t="shared" si="87"/>
        <v>190</v>
      </c>
    </row>
    <row r="385" spans="1:11" ht="15" x14ac:dyDescent="0.25">
      <c r="A385" s="8" t="s">
        <v>206</v>
      </c>
      <c r="B385" s="64">
        <v>544</v>
      </c>
      <c r="C385" s="70" t="s">
        <v>207</v>
      </c>
      <c r="D385" s="70" t="s">
        <v>61</v>
      </c>
      <c r="E385" s="70" t="s">
        <v>62</v>
      </c>
      <c r="F385" s="70" t="s">
        <v>63</v>
      </c>
      <c r="G385" s="3">
        <f t="shared" ref="G385:K391" si="91">G386</f>
        <v>1930.5</v>
      </c>
      <c r="H385" s="3">
        <f t="shared" si="91"/>
        <v>0</v>
      </c>
      <c r="I385" s="3">
        <f t="shared" si="91"/>
        <v>1930.5</v>
      </c>
      <c r="J385" s="3">
        <f t="shared" si="91"/>
        <v>0</v>
      </c>
      <c r="K385" s="3">
        <f t="shared" si="91"/>
        <v>1930.5</v>
      </c>
    </row>
    <row r="386" spans="1:11" x14ac:dyDescent="0.3">
      <c r="A386" s="9" t="s">
        <v>209</v>
      </c>
      <c r="B386" s="62">
        <v>544</v>
      </c>
      <c r="C386" s="63" t="s">
        <v>207</v>
      </c>
      <c r="D386" s="63" t="s">
        <v>65</v>
      </c>
      <c r="E386" s="63" t="s">
        <v>62</v>
      </c>
      <c r="F386" s="63" t="s">
        <v>63</v>
      </c>
      <c r="G386" s="59">
        <f t="shared" si="91"/>
        <v>1930.5</v>
      </c>
      <c r="H386" s="59">
        <f t="shared" si="91"/>
        <v>0</v>
      </c>
      <c r="I386" s="60">
        <f t="shared" si="85"/>
        <v>1930.5</v>
      </c>
      <c r="J386" s="59">
        <f t="shared" si="91"/>
        <v>0</v>
      </c>
      <c r="K386" s="60">
        <f t="shared" ref="K386:K392" si="92">I386+J386</f>
        <v>1930.5</v>
      </c>
    </row>
    <row r="387" spans="1:11" ht="45" x14ac:dyDescent="0.3">
      <c r="A387" s="9" t="s">
        <v>650</v>
      </c>
      <c r="B387" s="62">
        <v>544</v>
      </c>
      <c r="C387" s="63" t="s">
        <v>207</v>
      </c>
      <c r="D387" s="63" t="s">
        <v>65</v>
      </c>
      <c r="E387" s="63" t="s">
        <v>210</v>
      </c>
      <c r="F387" s="63" t="s">
        <v>63</v>
      </c>
      <c r="G387" s="59">
        <f t="shared" si="91"/>
        <v>1930.5</v>
      </c>
      <c r="H387" s="59">
        <f t="shared" si="91"/>
        <v>0</v>
      </c>
      <c r="I387" s="60">
        <f t="shared" si="85"/>
        <v>1930.5</v>
      </c>
      <c r="J387" s="59">
        <f t="shared" si="91"/>
        <v>0</v>
      </c>
      <c r="K387" s="60">
        <f t="shared" si="92"/>
        <v>1930.5</v>
      </c>
    </row>
    <row r="388" spans="1:11" ht="45" x14ac:dyDescent="0.3">
      <c r="A388" s="9" t="s">
        <v>786</v>
      </c>
      <c r="B388" s="62">
        <v>544</v>
      </c>
      <c r="C388" s="63" t="s">
        <v>207</v>
      </c>
      <c r="D388" s="63" t="s">
        <v>65</v>
      </c>
      <c r="E388" s="63" t="s">
        <v>324</v>
      </c>
      <c r="F388" s="63" t="s">
        <v>63</v>
      </c>
      <c r="G388" s="59">
        <f t="shared" si="91"/>
        <v>1930.5</v>
      </c>
      <c r="H388" s="59">
        <f t="shared" si="91"/>
        <v>0</v>
      </c>
      <c r="I388" s="60">
        <f t="shared" si="85"/>
        <v>1930.5</v>
      </c>
      <c r="J388" s="59">
        <f t="shared" si="91"/>
        <v>0</v>
      </c>
      <c r="K388" s="60">
        <f t="shared" si="92"/>
        <v>1930.5</v>
      </c>
    </row>
    <row r="389" spans="1:11" ht="60" x14ac:dyDescent="0.3">
      <c r="A389" s="9" t="s">
        <v>403</v>
      </c>
      <c r="B389" s="62">
        <v>544</v>
      </c>
      <c r="C389" s="63" t="s">
        <v>207</v>
      </c>
      <c r="D389" s="63" t="s">
        <v>65</v>
      </c>
      <c r="E389" s="63" t="s">
        <v>326</v>
      </c>
      <c r="F389" s="63" t="s">
        <v>63</v>
      </c>
      <c r="G389" s="59">
        <f t="shared" si="91"/>
        <v>1930.5</v>
      </c>
      <c r="H389" s="59">
        <f t="shared" si="91"/>
        <v>0</v>
      </c>
      <c r="I389" s="60">
        <f t="shared" si="85"/>
        <v>1930.5</v>
      </c>
      <c r="J389" s="59">
        <f t="shared" si="91"/>
        <v>0</v>
      </c>
      <c r="K389" s="60">
        <f t="shared" si="92"/>
        <v>1930.5</v>
      </c>
    </row>
    <row r="390" spans="1:11" ht="45" x14ac:dyDescent="0.3">
      <c r="A390" s="9" t="s">
        <v>214</v>
      </c>
      <c r="B390" s="62">
        <v>544</v>
      </c>
      <c r="C390" s="63" t="s">
        <v>207</v>
      </c>
      <c r="D390" s="63" t="s">
        <v>65</v>
      </c>
      <c r="E390" s="63" t="s">
        <v>752</v>
      </c>
      <c r="F390" s="63" t="s">
        <v>63</v>
      </c>
      <c r="G390" s="59">
        <f t="shared" si="91"/>
        <v>1930.5</v>
      </c>
      <c r="H390" s="59">
        <f t="shared" si="91"/>
        <v>0</v>
      </c>
      <c r="I390" s="60">
        <f t="shared" si="85"/>
        <v>1930.5</v>
      </c>
      <c r="J390" s="59">
        <f t="shared" si="91"/>
        <v>0</v>
      </c>
      <c r="K390" s="60">
        <f t="shared" si="92"/>
        <v>1930.5</v>
      </c>
    </row>
    <row r="391" spans="1:11" ht="45" x14ac:dyDescent="0.3">
      <c r="A391" s="9" t="s">
        <v>166</v>
      </c>
      <c r="B391" s="62">
        <v>544</v>
      </c>
      <c r="C391" s="63" t="s">
        <v>207</v>
      </c>
      <c r="D391" s="63" t="s">
        <v>65</v>
      </c>
      <c r="E391" s="63" t="s">
        <v>752</v>
      </c>
      <c r="F391" s="63">
        <v>600</v>
      </c>
      <c r="G391" s="59">
        <f t="shared" si="91"/>
        <v>1930.5</v>
      </c>
      <c r="H391" s="59">
        <f t="shared" si="91"/>
        <v>0</v>
      </c>
      <c r="I391" s="60">
        <f t="shared" si="85"/>
        <v>1930.5</v>
      </c>
      <c r="J391" s="59">
        <f t="shared" si="91"/>
        <v>0</v>
      </c>
      <c r="K391" s="60">
        <f t="shared" si="92"/>
        <v>1930.5</v>
      </c>
    </row>
    <row r="392" spans="1:11" x14ac:dyDescent="0.3">
      <c r="A392" s="9" t="s">
        <v>174</v>
      </c>
      <c r="B392" s="62">
        <v>544</v>
      </c>
      <c r="C392" s="63" t="s">
        <v>207</v>
      </c>
      <c r="D392" s="63" t="s">
        <v>65</v>
      </c>
      <c r="E392" s="63" t="s">
        <v>752</v>
      </c>
      <c r="F392" s="63">
        <v>610</v>
      </c>
      <c r="G392" s="59">
        <v>1930.5</v>
      </c>
      <c r="H392" s="59"/>
      <c r="I392" s="60">
        <f t="shared" si="85"/>
        <v>1930.5</v>
      </c>
      <c r="J392" s="59"/>
      <c r="K392" s="60">
        <f t="shared" si="92"/>
        <v>1930.5</v>
      </c>
    </row>
    <row r="393" spans="1:11" ht="15" x14ac:dyDescent="0.25">
      <c r="A393" s="8" t="s">
        <v>218</v>
      </c>
      <c r="B393" s="64">
        <v>544</v>
      </c>
      <c r="C393" s="70" t="s">
        <v>107</v>
      </c>
      <c r="D393" s="70" t="s">
        <v>61</v>
      </c>
      <c r="E393" s="70" t="s">
        <v>62</v>
      </c>
      <c r="F393" s="70" t="s">
        <v>63</v>
      </c>
      <c r="G393" s="3">
        <f>G394+G424+G472+G501</f>
        <v>1364730.5999999999</v>
      </c>
      <c r="H393" s="3">
        <f t="shared" ref="H393:K393" si="93">H394+H424+H472+H501</f>
        <v>22341.3</v>
      </c>
      <c r="I393" s="3">
        <f t="shared" si="93"/>
        <v>1387071.9000000001</v>
      </c>
      <c r="J393" s="3">
        <f t="shared" si="93"/>
        <v>-2583.3000000000002</v>
      </c>
      <c r="K393" s="3">
        <f t="shared" si="93"/>
        <v>1384488.5999999999</v>
      </c>
    </row>
    <row r="394" spans="1:11" x14ac:dyDescent="0.3">
      <c r="A394" s="9" t="s">
        <v>219</v>
      </c>
      <c r="B394" s="62">
        <v>544</v>
      </c>
      <c r="C394" s="63" t="s">
        <v>107</v>
      </c>
      <c r="D394" s="63" t="s">
        <v>60</v>
      </c>
      <c r="E394" s="63" t="s">
        <v>62</v>
      </c>
      <c r="F394" s="63" t="s">
        <v>63</v>
      </c>
      <c r="G394" s="59">
        <f>G395+G419</f>
        <v>460881</v>
      </c>
      <c r="H394" s="59">
        <f>H395+H419</f>
        <v>8086</v>
      </c>
      <c r="I394" s="60">
        <f t="shared" si="85"/>
        <v>468967</v>
      </c>
      <c r="J394" s="59">
        <f>J395+J419</f>
        <v>-1000</v>
      </c>
      <c r="K394" s="60">
        <f t="shared" ref="K394:K457" si="94">I394+J394</f>
        <v>467967</v>
      </c>
    </row>
    <row r="395" spans="1:11" ht="45" x14ac:dyDescent="0.3">
      <c r="A395" s="9" t="s">
        <v>651</v>
      </c>
      <c r="B395" s="62">
        <v>544</v>
      </c>
      <c r="C395" s="63" t="s">
        <v>107</v>
      </c>
      <c r="D395" s="63" t="s">
        <v>60</v>
      </c>
      <c r="E395" s="63" t="s">
        <v>210</v>
      </c>
      <c r="F395" s="63" t="s">
        <v>63</v>
      </c>
      <c r="G395" s="59">
        <f>G396+G404+G409+G414</f>
        <v>460501</v>
      </c>
      <c r="H395" s="59">
        <f>H396+H404+H409+H414</f>
        <v>8086</v>
      </c>
      <c r="I395" s="60">
        <f t="shared" si="85"/>
        <v>468587</v>
      </c>
      <c r="J395" s="59">
        <f>J396+J404+J409+J414</f>
        <v>-1000</v>
      </c>
      <c r="K395" s="60">
        <f t="shared" si="94"/>
        <v>467587</v>
      </c>
    </row>
    <row r="396" spans="1:11" ht="30" x14ac:dyDescent="0.3">
      <c r="A396" s="9" t="s">
        <v>404</v>
      </c>
      <c r="B396" s="62">
        <v>544</v>
      </c>
      <c r="C396" s="63" t="s">
        <v>107</v>
      </c>
      <c r="D396" s="63" t="s">
        <v>60</v>
      </c>
      <c r="E396" s="63" t="s">
        <v>221</v>
      </c>
      <c r="F396" s="63" t="s">
        <v>63</v>
      </c>
      <c r="G396" s="59">
        <f>G397</f>
        <v>386268.9</v>
      </c>
      <c r="H396" s="59">
        <f>H397</f>
        <v>8086</v>
      </c>
      <c r="I396" s="60">
        <f t="shared" si="85"/>
        <v>394354.9</v>
      </c>
      <c r="J396" s="59">
        <f>J397</f>
        <v>-1000</v>
      </c>
      <c r="K396" s="60">
        <f t="shared" si="94"/>
        <v>393354.9</v>
      </c>
    </row>
    <row r="397" spans="1:11" ht="75" x14ac:dyDescent="0.3">
      <c r="A397" s="9" t="s">
        <v>222</v>
      </c>
      <c r="B397" s="62">
        <v>544</v>
      </c>
      <c r="C397" s="63" t="s">
        <v>107</v>
      </c>
      <c r="D397" s="63" t="s">
        <v>60</v>
      </c>
      <c r="E397" s="63" t="s">
        <v>223</v>
      </c>
      <c r="F397" s="63" t="s">
        <v>63</v>
      </c>
      <c r="G397" s="59">
        <f>G398+G401</f>
        <v>386268.9</v>
      </c>
      <c r="H397" s="59">
        <f>H398+H401</f>
        <v>8086</v>
      </c>
      <c r="I397" s="60">
        <f t="shared" si="85"/>
        <v>394354.9</v>
      </c>
      <c r="J397" s="59">
        <f>J398+J401</f>
        <v>-1000</v>
      </c>
      <c r="K397" s="60">
        <f t="shared" si="94"/>
        <v>393354.9</v>
      </c>
    </row>
    <row r="398" spans="1:11" ht="45" x14ac:dyDescent="0.3">
      <c r="A398" s="9" t="s">
        <v>405</v>
      </c>
      <c r="B398" s="62">
        <v>544</v>
      </c>
      <c r="C398" s="63" t="s">
        <v>107</v>
      </c>
      <c r="D398" s="63" t="s">
        <v>60</v>
      </c>
      <c r="E398" s="63" t="s">
        <v>225</v>
      </c>
      <c r="F398" s="63" t="s">
        <v>63</v>
      </c>
      <c r="G398" s="59">
        <f t="shared" ref="G398:J399" si="95">G399</f>
        <v>259320.9</v>
      </c>
      <c r="H398" s="59">
        <f t="shared" si="95"/>
        <v>0</v>
      </c>
      <c r="I398" s="60">
        <f t="shared" si="85"/>
        <v>259320.9</v>
      </c>
      <c r="J398" s="59">
        <f t="shared" si="95"/>
        <v>-1000</v>
      </c>
      <c r="K398" s="60">
        <f t="shared" si="94"/>
        <v>258320.9</v>
      </c>
    </row>
    <row r="399" spans="1:11" ht="45" x14ac:dyDescent="0.3">
      <c r="A399" s="9" t="s">
        <v>166</v>
      </c>
      <c r="B399" s="62">
        <v>544</v>
      </c>
      <c r="C399" s="63" t="s">
        <v>107</v>
      </c>
      <c r="D399" s="63" t="s">
        <v>60</v>
      </c>
      <c r="E399" s="63" t="s">
        <v>225</v>
      </c>
      <c r="F399" s="63">
        <v>600</v>
      </c>
      <c r="G399" s="59">
        <f t="shared" si="95"/>
        <v>259320.9</v>
      </c>
      <c r="H399" s="59">
        <f t="shared" si="95"/>
        <v>0</v>
      </c>
      <c r="I399" s="60">
        <f t="shared" si="85"/>
        <v>259320.9</v>
      </c>
      <c r="J399" s="59">
        <f t="shared" si="95"/>
        <v>-1000</v>
      </c>
      <c r="K399" s="60">
        <f t="shared" si="94"/>
        <v>258320.9</v>
      </c>
    </row>
    <row r="400" spans="1:11" x14ac:dyDescent="0.3">
      <c r="A400" s="9" t="s">
        <v>174</v>
      </c>
      <c r="B400" s="62">
        <v>544</v>
      </c>
      <c r="C400" s="63" t="s">
        <v>107</v>
      </c>
      <c r="D400" s="63" t="s">
        <v>60</v>
      </c>
      <c r="E400" s="63" t="s">
        <v>225</v>
      </c>
      <c r="F400" s="63">
        <v>610</v>
      </c>
      <c r="G400" s="59">
        <v>259320.9</v>
      </c>
      <c r="H400" s="59"/>
      <c r="I400" s="60">
        <f t="shared" si="85"/>
        <v>259320.9</v>
      </c>
      <c r="J400" s="59">
        <v>-1000</v>
      </c>
      <c r="K400" s="60">
        <f t="shared" si="94"/>
        <v>258320.9</v>
      </c>
    </row>
    <row r="401" spans="1:11" ht="45" x14ac:dyDescent="0.3">
      <c r="A401" s="9" t="s">
        <v>226</v>
      </c>
      <c r="B401" s="62">
        <v>544</v>
      </c>
      <c r="C401" s="63" t="s">
        <v>107</v>
      </c>
      <c r="D401" s="63" t="s">
        <v>60</v>
      </c>
      <c r="E401" s="63" t="s">
        <v>227</v>
      </c>
      <c r="F401" s="63" t="s">
        <v>63</v>
      </c>
      <c r="G401" s="59">
        <f t="shared" ref="G401:J402" si="96">G402</f>
        <v>126948</v>
      </c>
      <c r="H401" s="59">
        <f t="shared" si="96"/>
        <v>8086</v>
      </c>
      <c r="I401" s="60">
        <f t="shared" si="85"/>
        <v>135034</v>
      </c>
      <c r="J401" s="59">
        <f t="shared" si="96"/>
        <v>0</v>
      </c>
      <c r="K401" s="60">
        <f t="shared" si="94"/>
        <v>135034</v>
      </c>
    </row>
    <row r="402" spans="1:11" ht="45" x14ac:dyDescent="0.3">
      <c r="A402" s="9" t="s">
        <v>166</v>
      </c>
      <c r="B402" s="62">
        <v>544</v>
      </c>
      <c r="C402" s="63" t="s">
        <v>107</v>
      </c>
      <c r="D402" s="63" t="s">
        <v>60</v>
      </c>
      <c r="E402" s="63" t="s">
        <v>227</v>
      </c>
      <c r="F402" s="63">
        <v>600</v>
      </c>
      <c r="G402" s="59">
        <f t="shared" si="96"/>
        <v>126948</v>
      </c>
      <c r="H402" s="59">
        <f t="shared" si="96"/>
        <v>8086</v>
      </c>
      <c r="I402" s="60">
        <f t="shared" si="85"/>
        <v>135034</v>
      </c>
      <c r="J402" s="59">
        <f t="shared" si="96"/>
        <v>0</v>
      </c>
      <c r="K402" s="60">
        <f t="shared" si="94"/>
        <v>135034</v>
      </c>
    </row>
    <row r="403" spans="1:11" x14ac:dyDescent="0.3">
      <c r="A403" s="9" t="s">
        <v>174</v>
      </c>
      <c r="B403" s="62">
        <v>544</v>
      </c>
      <c r="C403" s="63" t="s">
        <v>107</v>
      </c>
      <c r="D403" s="63" t="s">
        <v>60</v>
      </c>
      <c r="E403" s="63" t="s">
        <v>227</v>
      </c>
      <c r="F403" s="63">
        <v>610</v>
      </c>
      <c r="G403" s="59">
        <v>126948</v>
      </c>
      <c r="H403" s="59">
        <v>8086</v>
      </c>
      <c r="I403" s="60">
        <f t="shared" si="85"/>
        <v>135034</v>
      </c>
      <c r="J403" s="59"/>
      <c r="K403" s="60">
        <f t="shared" si="94"/>
        <v>135034</v>
      </c>
    </row>
    <row r="404" spans="1:11" x14ac:dyDescent="0.3">
      <c r="A404" s="9" t="s">
        <v>406</v>
      </c>
      <c r="B404" s="62">
        <v>544</v>
      </c>
      <c r="C404" s="63" t="s">
        <v>107</v>
      </c>
      <c r="D404" s="63" t="s">
        <v>60</v>
      </c>
      <c r="E404" s="63" t="s">
        <v>234</v>
      </c>
      <c r="F404" s="63" t="s">
        <v>63</v>
      </c>
      <c r="G404" s="59">
        <f t="shared" ref="G404:J407" si="97">G405</f>
        <v>40</v>
      </c>
      <c r="H404" s="59">
        <f t="shared" si="97"/>
        <v>0</v>
      </c>
      <c r="I404" s="60">
        <f t="shared" si="85"/>
        <v>40</v>
      </c>
      <c r="J404" s="59">
        <f t="shared" si="97"/>
        <v>0</v>
      </c>
      <c r="K404" s="60">
        <f t="shared" si="94"/>
        <v>40</v>
      </c>
    </row>
    <row r="405" spans="1:11" ht="30" x14ac:dyDescent="0.3">
      <c r="A405" s="9" t="s">
        <v>230</v>
      </c>
      <c r="B405" s="62">
        <v>544</v>
      </c>
      <c r="C405" s="63" t="s">
        <v>107</v>
      </c>
      <c r="D405" s="63" t="s">
        <v>60</v>
      </c>
      <c r="E405" s="63" t="s">
        <v>236</v>
      </c>
      <c r="F405" s="63" t="s">
        <v>63</v>
      </c>
      <c r="G405" s="59">
        <f t="shared" si="97"/>
        <v>40</v>
      </c>
      <c r="H405" s="59">
        <f t="shared" si="97"/>
        <v>0</v>
      </c>
      <c r="I405" s="60">
        <f t="shared" si="85"/>
        <v>40</v>
      </c>
      <c r="J405" s="59">
        <f t="shared" si="97"/>
        <v>0</v>
      </c>
      <c r="K405" s="60">
        <f t="shared" si="94"/>
        <v>40</v>
      </c>
    </row>
    <row r="406" spans="1:11" ht="30" x14ac:dyDescent="0.3">
      <c r="A406" s="9" t="s">
        <v>232</v>
      </c>
      <c r="B406" s="62">
        <v>544</v>
      </c>
      <c r="C406" s="63" t="s">
        <v>107</v>
      </c>
      <c r="D406" s="63" t="s">
        <v>60</v>
      </c>
      <c r="E406" s="63" t="s">
        <v>753</v>
      </c>
      <c r="F406" s="63" t="s">
        <v>63</v>
      </c>
      <c r="G406" s="59">
        <f t="shared" si="97"/>
        <v>40</v>
      </c>
      <c r="H406" s="59">
        <f t="shared" si="97"/>
        <v>0</v>
      </c>
      <c r="I406" s="60">
        <f t="shared" si="85"/>
        <v>40</v>
      </c>
      <c r="J406" s="59">
        <f t="shared" si="97"/>
        <v>0</v>
      </c>
      <c r="K406" s="60">
        <f t="shared" si="94"/>
        <v>40</v>
      </c>
    </row>
    <row r="407" spans="1:11" ht="45" x14ac:dyDescent="0.3">
      <c r="A407" s="9" t="s">
        <v>166</v>
      </c>
      <c r="B407" s="62">
        <v>544</v>
      </c>
      <c r="C407" s="63" t="s">
        <v>107</v>
      </c>
      <c r="D407" s="63" t="s">
        <v>60</v>
      </c>
      <c r="E407" s="63" t="s">
        <v>753</v>
      </c>
      <c r="F407" s="63">
        <v>600</v>
      </c>
      <c r="G407" s="59">
        <f t="shared" si="97"/>
        <v>40</v>
      </c>
      <c r="H407" s="59">
        <f t="shared" si="97"/>
        <v>0</v>
      </c>
      <c r="I407" s="60">
        <f t="shared" si="85"/>
        <v>40</v>
      </c>
      <c r="J407" s="59">
        <f t="shared" si="97"/>
        <v>0</v>
      </c>
      <c r="K407" s="60">
        <f t="shared" si="94"/>
        <v>40</v>
      </c>
    </row>
    <row r="408" spans="1:11" x14ac:dyDescent="0.3">
      <c r="A408" s="9" t="s">
        <v>174</v>
      </c>
      <c r="B408" s="62">
        <v>544</v>
      </c>
      <c r="C408" s="63" t="s">
        <v>107</v>
      </c>
      <c r="D408" s="63" t="s">
        <v>60</v>
      </c>
      <c r="E408" s="63" t="s">
        <v>753</v>
      </c>
      <c r="F408" s="63">
        <v>610</v>
      </c>
      <c r="G408" s="59">
        <v>40</v>
      </c>
      <c r="H408" s="59"/>
      <c r="I408" s="60">
        <f t="shared" si="85"/>
        <v>40</v>
      </c>
      <c r="J408" s="59"/>
      <c r="K408" s="60">
        <f t="shared" si="94"/>
        <v>40</v>
      </c>
    </row>
    <row r="409" spans="1:11" x14ac:dyDescent="0.3">
      <c r="A409" s="9" t="s">
        <v>233</v>
      </c>
      <c r="B409" s="62">
        <v>544</v>
      </c>
      <c r="C409" s="63" t="s">
        <v>107</v>
      </c>
      <c r="D409" s="63" t="s">
        <v>60</v>
      </c>
      <c r="E409" s="63" t="s">
        <v>211</v>
      </c>
      <c r="F409" s="63" t="s">
        <v>63</v>
      </c>
      <c r="G409" s="59">
        <f t="shared" ref="G409:J412" si="98">G410</f>
        <v>68286.8</v>
      </c>
      <c r="H409" s="59">
        <f t="shared" si="98"/>
        <v>0</v>
      </c>
      <c r="I409" s="60">
        <f t="shared" si="85"/>
        <v>68286.8</v>
      </c>
      <c r="J409" s="59">
        <f t="shared" si="98"/>
        <v>0</v>
      </c>
      <c r="K409" s="60">
        <f t="shared" si="94"/>
        <v>68286.8</v>
      </c>
    </row>
    <row r="410" spans="1:11" ht="30" x14ac:dyDescent="0.3">
      <c r="A410" s="9" t="s">
        <v>252</v>
      </c>
      <c r="B410" s="62">
        <v>544</v>
      </c>
      <c r="C410" s="63" t="s">
        <v>107</v>
      </c>
      <c r="D410" s="63" t="s">
        <v>60</v>
      </c>
      <c r="E410" s="63" t="s">
        <v>213</v>
      </c>
      <c r="F410" s="63" t="s">
        <v>63</v>
      </c>
      <c r="G410" s="59">
        <f t="shared" si="98"/>
        <v>68286.8</v>
      </c>
      <c r="H410" s="59">
        <f t="shared" si="98"/>
        <v>0</v>
      </c>
      <c r="I410" s="60">
        <f t="shared" si="85"/>
        <v>68286.8</v>
      </c>
      <c r="J410" s="59">
        <f t="shared" si="98"/>
        <v>0</v>
      </c>
      <c r="K410" s="60">
        <f t="shared" si="94"/>
        <v>68286.8</v>
      </c>
    </row>
    <row r="411" spans="1:11" x14ac:dyDescent="0.3">
      <c r="A411" s="9" t="s">
        <v>237</v>
      </c>
      <c r="B411" s="62">
        <v>544</v>
      </c>
      <c r="C411" s="63" t="s">
        <v>107</v>
      </c>
      <c r="D411" s="63" t="s">
        <v>60</v>
      </c>
      <c r="E411" s="63" t="s">
        <v>754</v>
      </c>
      <c r="F411" s="63" t="s">
        <v>63</v>
      </c>
      <c r="G411" s="59">
        <f t="shared" si="98"/>
        <v>68286.8</v>
      </c>
      <c r="H411" s="59">
        <f t="shared" si="98"/>
        <v>0</v>
      </c>
      <c r="I411" s="60">
        <f t="shared" si="85"/>
        <v>68286.8</v>
      </c>
      <c r="J411" s="59">
        <f t="shared" si="98"/>
        <v>0</v>
      </c>
      <c r="K411" s="60">
        <f t="shared" si="94"/>
        <v>68286.8</v>
      </c>
    </row>
    <row r="412" spans="1:11" ht="45" x14ac:dyDescent="0.3">
      <c r="A412" s="9" t="s">
        <v>166</v>
      </c>
      <c r="B412" s="62">
        <v>544</v>
      </c>
      <c r="C412" s="63" t="s">
        <v>107</v>
      </c>
      <c r="D412" s="63" t="s">
        <v>60</v>
      </c>
      <c r="E412" s="63" t="s">
        <v>754</v>
      </c>
      <c r="F412" s="63">
        <v>600</v>
      </c>
      <c r="G412" s="59">
        <f t="shared" si="98"/>
        <v>68286.8</v>
      </c>
      <c r="H412" s="59">
        <f t="shared" si="98"/>
        <v>0</v>
      </c>
      <c r="I412" s="60">
        <f t="shared" si="85"/>
        <v>68286.8</v>
      </c>
      <c r="J412" s="59">
        <f t="shared" si="98"/>
        <v>0</v>
      </c>
      <c r="K412" s="60">
        <f t="shared" si="94"/>
        <v>68286.8</v>
      </c>
    </row>
    <row r="413" spans="1:11" x14ac:dyDescent="0.3">
      <c r="A413" s="9" t="s">
        <v>174</v>
      </c>
      <c r="B413" s="62">
        <v>544</v>
      </c>
      <c r="C413" s="63" t="s">
        <v>107</v>
      </c>
      <c r="D413" s="63" t="s">
        <v>60</v>
      </c>
      <c r="E413" s="63" t="s">
        <v>754</v>
      </c>
      <c r="F413" s="63">
        <v>610</v>
      </c>
      <c r="G413" s="59">
        <v>68286.8</v>
      </c>
      <c r="H413" s="59"/>
      <c r="I413" s="60">
        <f t="shared" si="85"/>
        <v>68286.8</v>
      </c>
      <c r="J413" s="59"/>
      <c r="K413" s="60">
        <f t="shared" si="94"/>
        <v>68286.8</v>
      </c>
    </row>
    <row r="414" spans="1:11" ht="30" x14ac:dyDescent="0.3">
      <c r="A414" s="9" t="s">
        <v>757</v>
      </c>
      <c r="B414" s="62">
        <v>544</v>
      </c>
      <c r="C414" s="63" t="s">
        <v>107</v>
      </c>
      <c r="D414" s="63" t="s">
        <v>60</v>
      </c>
      <c r="E414" s="63" t="s">
        <v>267</v>
      </c>
      <c r="F414" s="63" t="s">
        <v>63</v>
      </c>
      <c r="G414" s="59">
        <f t="shared" ref="G414:J417" si="99">G415</f>
        <v>5905.3</v>
      </c>
      <c r="H414" s="59">
        <f t="shared" si="99"/>
        <v>0</v>
      </c>
      <c r="I414" s="60">
        <f t="shared" si="85"/>
        <v>5905.3</v>
      </c>
      <c r="J414" s="59">
        <f t="shared" si="99"/>
        <v>0</v>
      </c>
      <c r="K414" s="60">
        <f t="shared" si="94"/>
        <v>5905.3</v>
      </c>
    </row>
    <row r="415" spans="1:11" ht="60" x14ac:dyDescent="0.3">
      <c r="A415" s="9" t="s">
        <v>239</v>
      </c>
      <c r="B415" s="62">
        <v>544</v>
      </c>
      <c r="C415" s="63" t="s">
        <v>107</v>
      </c>
      <c r="D415" s="63" t="s">
        <v>60</v>
      </c>
      <c r="E415" s="63" t="s">
        <v>269</v>
      </c>
      <c r="F415" s="63" t="s">
        <v>63</v>
      </c>
      <c r="G415" s="59">
        <f t="shared" si="99"/>
        <v>5905.3</v>
      </c>
      <c r="H415" s="59">
        <f t="shared" si="99"/>
        <v>0</v>
      </c>
      <c r="I415" s="60">
        <f t="shared" si="85"/>
        <v>5905.3</v>
      </c>
      <c r="J415" s="59">
        <f t="shared" si="99"/>
        <v>0</v>
      </c>
      <c r="K415" s="60">
        <f t="shared" si="94"/>
        <v>5905.3</v>
      </c>
    </row>
    <row r="416" spans="1:11" ht="30" x14ac:dyDescent="0.3">
      <c r="A416" s="9" t="s">
        <v>407</v>
      </c>
      <c r="B416" s="62">
        <v>544</v>
      </c>
      <c r="C416" s="63" t="s">
        <v>107</v>
      </c>
      <c r="D416" s="63" t="s">
        <v>60</v>
      </c>
      <c r="E416" s="63" t="s">
        <v>755</v>
      </c>
      <c r="F416" s="63" t="s">
        <v>63</v>
      </c>
      <c r="G416" s="59">
        <f t="shared" si="99"/>
        <v>5905.3</v>
      </c>
      <c r="H416" s="59">
        <f t="shared" si="99"/>
        <v>0</v>
      </c>
      <c r="I416" s="60">
        <f t="shared" si="85"/>
        <v>5905.3</v>
      </c>
      <c r="J416" s="59">
        <f t="shared" si="99"/>
        <v>0</v>
      </c>
      <c r="K416" s="60">
        <f t="shared" si="94"/>
        <v>5905.3</v>
      </c>
    </row>
    <row r="417" spans="1:11" ht="45" x14ac:dyDescent="0.3">
      <c r="A417" s="9" t="s">
        <v>166</v>
      </c>
      <c r="B417" s="62">
        <v>544</v>
      </c>
      <c r="C417" s="63" t="s">
        <v>107</v>
      </c>
      <c r="D417" s="63" t="s">
        <v>60</v>
      </c>
      <c r="E417" s="63" t="s">
        <v>756</v>
      </c>
      <c r="F417" s="63">
        <v>600</v>
      </c>
      <c r="G417" s="59">
        <f t="shared" si="99"/>
        <v>5905.3</v>
      </c>
      <c r="H417" s="59">
        <f t="shared" si="99"/>
        <v>0</v>
      </c>
      <c r="I417" s="60">
        <f t="shared" si="85"/>
        <v>5905.3</v>
      </c>
      <c r="J417" s="59">
        <f t="shared" si="99"/>
        <v>0</v>
      </c>
      <c r="K417" s="60">
        <f t="shared" si="94"/>
        <v>5905.3</v>
      </c>
    </row>
    <row r="418" spans="1:11" x14ac:dyDescent="0.3">
      <c r="A418" s="9" t="s">
        <v>174</v>
      </c>
      <c r="B418" s="62">
        <v>544</v>
      </c>
      <c r="C418" s="63" t="s">
        <v>107</v>
      </c>
      <c r="D418" s="63" t="s">
        <v>60</v>
      </c>
      <c r="E418" s="63" t="s">
        <v>756</v>
      </c>
      <c r="F418" s="63">
        <v>610</v>
      </c>
      <c r="G418" s="59">
        <v>5905.3</v>
      </c>
      <c r="H418" s="59"/>
      <c r="I418" s="60">
        <f t="shared" si="85"/>
        <v>5905.3</v>
      </c>
      <c r="J418" s="59"/>
      <c r="K418" s="60">
        <f t="shared" si="94"/>
        <v>5905.3</v>
      </c>
    </row>
    <row r="419" spans="1:11" x14ac:dyDescent="0.3">
      <c r="A419" s="9" t="s">
        <v>652</v>
      </c>
      <c r="B419" s="62">
        <v>544</v>
      </c>
      <c r="C419" s="63" t="s">
        <v>107</v>
      </c>
      <c r="D419" s="63" t="s">
        <v>60</v>
      </c>
      <c r="E419" s="63" t="s">
        <v>478</v>
      </c>
      <c r="F419" s="63" t="s">
        <v>63</v>
      </c>
      <c r="G419" s="59">
        <f t="shared" ref="G419:J422" si="100">G420</f>
        <v>380</v>
      </c>
      <c r="H419" s="59">
        <f t="shared" si="100"/>
        <v>0</v>
      </c>
      <c r="I419" s="60">
        <f t="shared" si="85"/>
        <v>380</v>
      </c>
      <c r="J419" s="59">
        <f t="shared" si="100"/>
        <v>0</v>
      </c>
      <c r="K419" s="60">
        <f t="shared" si="94"/>
        <v>380</v>
      </c>
    </row>
    <row r="420" spans="1:11" ht="63.75" customHeight="1" x14ac:dyDescent="0.3">
      <c r="A420" s="9" t="s">
        <v>479</v>
      </c>
      <c r="B420" s="62">
        <v>544</v>
      </c>
      <c r="C420" s="63" t="s">
        <v>107</v>
      </c>
      <c r="D420" s="63" t="s">
        <v>60</v>
      </c>
      <c r="E420" s="63" t="s">
        <v>480</v>
      </c>
      <c r="F420" s="63" t="s">
        <v>63</v>
      </c>
      <c r="G420" s="59">
        <f t="shared" si="100"/>
        <v>380</v>
      </c>
      <c r="H420" s="59">
        <f t="shared" si="100"/>
        <v>0</v>
      </c>
      <c r="I420" s="60">
        <f t="shared" si="85"/>
        <v>380</v>
      </c>
      <c r="J420" s="59">
        <f t="shared" si="100"/>
        <v>0</v>
      </c>
      <c r="K420" s="60">
        <f t="shared" si="94"/>
        <v>380</v>
      </c>
    </row>
    <row r="421" spans="1:11" ht="60" x14ac:dyDescent="0.3">
      <c r="A421" s="9" t="s">
        <v>653</v>
      </c>
      <c r="B421" s="62">
        <v>544</v>
      </c>
      <c r="C421" s="63" t="s">
        <v>107</v>
      </c>
      <c r="D421" s="63" t="s">
        <v>60</v>
      </c>
      <c r="E421" s="63" t="s">
        <v>565</v>
      </c>
      <c r="F421" s="63" t="s">
        <v>63</v>
      </c>
      <c r="G421" s="59">
        <f t="shared" si="100"/>
        <v>380</v>
      </c>
      <c r="H421" s="59">
        <f t="shared" si="100"/>
        <v>0</v>
      </c>
      <c r="I421" s="60">
        <f t="shared" si="85"/>
        <v>380</v>
      </c>
      <c r="J421" s="59">
        <f t="shared" si="100"/>
        <v>0</v>
      </c>
      <c r="K421" s="60">
        <f t="shared" si="94"/>
        <v>380</v>
      </c>
    </row>
    <row r="422" spans="1:11" ht="45" x14ac:dyDescent="0.3">
      <c r="A422" s="9" t="s">
        <v>166</v>
      </c>
      <c r="B422" s="62">
        <v>544</v>
      </c>
      <c r="C422" s="63" t="s">
        <v>107</v>
      </c>
      <c r="D422" s="63" t="s">
        <v>60</v>
      </c>
      <c r="E422" s="63" t="s">
        <v>565</v>
      </c>
      <c r="F422" s="63" t="s">
        <v>481</v>
      </c>
      <c r="G422" s="59">
        <f t="shared" si="100"/>
        <v>380</v>
      </c>
      <c r="H422" s="59">
        <f t="shared" si="100"/>
        <v>0</v>
      </c>
      <c r="I422" s="60">
        <f t="shared" si="85"/>
        <v>380</v>
      </c>
      <c r="J422" s="59">
        <f t="shared" si="100"/>
        <v>0</v>
      </c>
      <c r="K422" s="60">
        <f t="shared" si="94"/>
        <v>380</v>
      </c>
    </row>
    <row r="423" spans="1:11" x14ac:dyDescent="0.3">
      <c r="A423" s="9" t="s">
        <v>174</v>
      </c>
      <c r="B423" s="62">
        <v>544</v>
      </c>
      <c r="C423" s="63" t="s">
        <v>107</v>
      </c>
      <c r="D423" s="63" t="s">
        <v>60</v>
      </c>
      <c r="E423" s="63" t="s">
        <v>565</v>
      </c>
      <c r="F423" s="63" t="s">
        <v>482</v>
      </c>
      <c r="G423" s="59">
        <v>380</v>
      </c>
      <c r="H423" s="59"/>
      <c r="I423" s="60">
        <f t="shared" si="85"/>
        <v>380</v>
      </c>
      <c r="J423" s="59"/>
      <c r="K423" s="60">
        <f t="shared" si="94"/>
        <v>380</v>
      </c>
    </row>
    <row r="424" spans="1:11" x14ac:dyDescent="0.3">
      <c r="A424" s="9" t="s">
        <v>242</v>
      </c>
      <c r="B424" s="62">
        <v>544</v>
      </c>
      <c r="C424" s="63" t="s">
        <v>107</v>
      </c>
      <c r="D424" s="63" t="s">
        <v>65</v>
      </c>
      <c r="E424" s="63" t="s">
        <v>62</v>
      </c>
      <c r="F424" s="63" t="s">
        <v>63</v>
      </c>
      <c r="G424" s="59">
        <f>G425+G467</f>
        <v>824444.4</v>
      </c>
      <c r="H424" s="59">
        <f>H425+H467</f>
        <v>8121.2000000000007</v>
      </c>
      <c r="I424" s="60">
        <f t="shared" si="85"/>
        <v>832565.6</v>
      </c>
      <c r="J424" s="59">
        <f>J425+J467</f>
        <v>-1583.3000000000002</v>
      </c>
      <c r="K424" s="60">
        <f t="shared" si="94"/>
        <v>830982.29999999993</v>
      </c>
    </row>
    <row r="425" spans="1:11" ht="45" x14ac:dyDescent="0.3">
      <c r="A425" s="9" t="s">
        <v>650</v>
      </c>
      <c r="B425" s="62">
        <v>544</v>
      </c>
      <c r="C425" s="63" t="s">
        <v>107</v>
      </c>
      <c r="D425" s="63" t="s">
        <v>65</v>
      </c>
      <c r="E425" s="63" t="s">
        <v>210</v>
      </c>
      <c r="F425" s="63" t="s">
        <v>63</v>
      </c>
      <c r="G425" s="59">
        <f>G426+G446+G451+G462</f>
        <v>823874.4</v>
      </c>
      <c r="H425" s="59">
        <f>H426+H446+H451+H462</f>
        <v>8121.2000000000007</v>
      </c>
      <c r="I425" s="60">
        <f t="shared" si="85"/>
        <v>831995.6</v>
      </c>
      <c r="J425" s="59">
        <f>J426+J446+J451+J462</f>
        <v>-1583.3000000000002</v>
      </c>
      <c r="K425" s="60">
        <f t="shared" si="94"/>
        <v>830412.29999999993</v>
      </c>
    </row>
    <row r="426" spans="1:11" x14ac:dyDescent="0.3">
      <c r="A426" s="9" t="s">
        <v>718</v>
      </c>
      <c r="B426" s="62">
        <v>544</v>
      </c>
      <c r="C426" s="63" t="s">
        <v>107</v>
      </c>
      <c r="D426" s="63" t="s">
        <v>65</v>
      </c>
      <c r="E426" s="63" t="s">
        <v>243</v>
      </c>
      <c r="F426" s="63" t="s">
        <v>63</v>
      </c>
      <c r="G426" s="59">
        <f>G427</f>
        <v>717494.89999999991</v>
      </c>
      <c r="H426" s="59">
        <f>H427</f>
        <v>8285.2000000000007</v>
      </c>
      <c r="I426" s="60">
        <f t="shared" si="85"/>
        <v>725780.09999999986</v>
      </c>
      <c r="J426" s="59">
        <f>J427</f>
        <v>2413.6</v>
      </c>
      <c r="K426" s="60">
        <f t="shared" si="94"/>
        <v>728193.69999999984</v>
      </c>
    </row>
    <row r="427" spans="1:11" ht="105" x14ac:dyDescent="0.3">
      <c r="A427" s="9" t="s">
        <v>244</v>
      </c>
      <c r="B427" s="62">
        <v>544</v>
      </c>
      <c r="C427" s="63" t="s">
        <v>107</v>
      </c>
      <c r="D427" s="63" t="s">
        <v>65</v>
      </c>
      <c r="E427" s="63" t="s">
        <v>245</v>
      </c>
      <c r="F427" s="63" t="s">
        <v>63</v>
      </c>
      <c r="G427" s="59">
        <f>G431+G437+G440+G443+G428+G434</f>
        <v>717494.89999999991</v>
      </c>
      <c r="H427" s="59">
        <f>H431+H437+H440+H443+H428+H434</f>
        <v>8285.2000000000007</v>
      </c>
      <c r="I427" s="60">
        <f t="shared" si="85"/>
        <v>725780.09999999986</v>
      </c>
      <c r="J427" s="59">
        <f>J431+J437+J440+J443+J428+J434</f>
        <v>2413.6</v>
      </c>
      <c r="K427" s="60">
        <f t="shared" si="94"/>
        <v>728193.69999999984</v>
      </c>
    </row>
    <row r="428" spans="1:11" ht="90" x14ac:dyDescent="0.3">
      <c r="A428" s="9" t="s">
        <v>923</v>
      </c>
      <c r="B428" s="62">
        <v>544</v>
      </c>
      <c r="C428" s="63" t="s">
        <v>107</v>
      </c>
      <c r="D428" s="63" t="s">
        <v>65</v>
      </c>
      <c r="E428" s="63" t="s">
        <v>922</v>
      </c>
      <c r="F428" s="63" t="s">
        <v>63</v>
      </c>
      <c r="G428" s="59">
        <f>G429</f>
        <v>575</v>
      </c>
      <c r="H428" s="59">
        <f>H429</f>
        <v>0</v>
      </c>
      <c r="I428" s="60">
        <f t="shared" si="85"/>
        <v>575</v>
      </c>
      <c r="J428" s="59">
        <f>J429</f>
        <v>0</v>
      </c>
      <c r="K428" s="60">
        <f t="shared" si="94"/>
        <v>575</v>
      </c>
    </row>
    <row r="429" spans="1:11" ht="45" x14ac:dyDescent="0.3">
      <c r="A429" s="9" t="s">
        <v>166</v>
      </c>
      <c r="B429" s="62">
        <v>544</v>
      </c>
      <c r="C429" s="63" t="s">
        <v>107</v>
      </c>
      <c r="D429" s="63" t="s">
        <v>65</v>
      </c>
      <c r="E429" s="63" t="s">
        <v>922</v>
      </c>
      <c r="F429" s="63">
        <v>600</v>
      </c>
      <c r="G429" s="59">
        <f>G430</f>
        <v>575</v>
      </c>
      <c r="H429" s="59">
        <f>H430</f>
        <v>0</v>
      </c>
      <c r="I429" s="60">
        <f t="shared" ref="I429:I492" si="101">G429+H429</f>
        <v>575</v>
      </c>
      <c r="J429" s="59">
        <f>J430</f>
        <v>0</v>
      </c>
      <c r="K429" s="60">
        <f t="shared" si="94"/>
        <v>575</v>
      </c>
    </row>
    <row r="430" spans="1:11" x14ac:dyDescent="0.3">
      <c r="A430" s="9" t="s">
        <v>174</v>
      </c>
      <c r="B430" s="62">
        <v>544</v>
      </c>
      <c r="C430" s="63" t="s">
        <v>107</v>
      </c>
      <c r="D430" s="63" t="s">
        <v>65</v>
      </c>
      <c r="E430" s="63" t="s">
        <v>922</v>
      </c>
      <c r="F430" s="63">
        <v>610</v>
      </c>
      <c r="G430" s="59">
        <v>575</v>
      </c>
      <c r="H430" s="59"/>
      <c r="I430" s="60">
        <f t="shared" si="101"/>
        <v>575</v>
      </c>
      <c r="J430" s="59"/>
      <c r="K430" s="60">
        <f t="shared" si="94"/>
        <v>575</v>
      </c>
    </row>
    <row r="431" spans="1:11" ht="45" x14ac:dyDescent="0.3">
      <c r="A431" s="9" t="s">
        <v>246</v>
      </c>
      <c r="B431" s="62">
        <v>544</v>
      </c>
      <c r="C431" s="63" t="s">
        <v>107</v>
      </c>
      <c r="D431" s="63" t="s">
        <v>65</v>
      </c>
      <c r="E431" s="63" t="s">
        <v>247</v>
      </c>
      <c r="F431" s="63" t="s">
        <v>63</v>
      </c>
      <c r="G431" s="59">
        <f t="shared" ref="G431:J432" si="102">G432</f>
        <v>506652.1</v>
      </c>
      <c r="H431" s="59">
        <f t="shared" si="102"/>
        <v>0</v>
      </c>
      <c r="I431" s="60">
        <f t="shared" si="101"/>
        <v>506652.1</v>
      </c>
      <c r="J431" s="59">
        <f t="shared" si="102"/>
        <v>0</v>
      </c>
      <c r="K431" s="60">
        <f t="shared" si="94"/>
        <v>506652.1</v>
      </c>
    </row>
    <row r="432" spans="1:11" ht="45" x14ac:dyDescent="0.3">
      <c r="A432" s="9" t="s">
        <v>166</v>
      </c>
      <c r="B432" s="62">
        <v>544</v>
      </c>
      <c r="C432" s="63" t="s">
        <v>107</v>
      </c>
      <c r="D432" s="63" t="s">
        <v>65</v>
      </c>
      <c r="E432" s="63" t="s">
        <v>247</v>
      </c>
      <c r="F432" s="63">
        <v>600</v>
      </c>
      <c r="G432" s="59">
        <f t="shared" si="102"/>
        <v>506652.1</v>
      </c>
      <c r="H432" s="59">
        <f t="shared" si="102"/>
        <v>0</v>
      </c>
      <c r="I432" s="60">
        <f t="shared" si="101"/>
        <v>506652.1</v>
      </c>
      <c r="J432" s="59">
        <f t="shared" si="102"/>
        <v>0</v>
      </c>
      <c r="K432" s="60">
        <f t="shared" si="94"/>
        <v>506652.1</v>
      </c>
    </row>
    <row r="433" spans="1:11" x14ac:dyDescent="0.3">
      <c r="A433" s="9" t="s">
        <v>174</v>
      </c>
      <c r="B433" s="62">
        <v>544</v>
      </c>
      <c r="C433" s="63" t="s">
        <v>107</v>
      </c>
      <c r="D433" s="63" t="s">
        <v>65</v>
      </c>
      <c r="E433" s="63" t="s">
        <v>247</v>
      </c>
      <c r="F433" s="63">
        <v>610</v>
      </c>
      <c r="G433" s="59">
        <v>506652.1</v>
      </c>
      <c r="H433" s="59"/>
      <c r="I433" s="60">
        <f t="shared" si="101"/>
        <v>506652.1</v>
      </c>
      <c r="J433" s="59"/>
      <c r="K433" s="60">
        <f t="shared" si="94"/>
        <v>506652.1</v>
      </c>
    </row>
    <row r="434" spans="1:11" ht="90" x14ac:dyDescent="0.3">
      <c r="A434" s="9" t="s">
        <v>925</v>
      </c>
      <c r="B434" s="62">
        <v>544</v>
      </c>
      <c r="C434" s="63" t="s">
        <v>107</v>
      </c>
      <c r="D434" s="63" t="s">
        <v>65</v>
      </c>
      <c r="E434" s="63" t="s">
        <v>924</v>
      </c>
      <c r="F434" s="63" t="s">
        <v>63</v>
      </c>
      <c r="G434" s="59">
        <f>G435</f>
        <v>767.4</v>
      </c>
      <c r="H434" s="59">
        <f>H435</f>
        <v>0</v>
      </c>
      <c r="I434" s="60">
        <f t="shared" si="101"/>
        <v>767.4</v>
      </c>
      <c r="J434" s="59">
        <f>J435</f>
        <v>0</v>
      </c>
      <c r="K434" s="60">
        <f t="shared" si="94"/>
        <v>767.4</v>
      </c>
    </row>
    <row r="435" spans="1:11" ht="45" x14ac:dyDescent="0.3">
      <c r="A435" s="9" t="s">
        <v>166</v>
      </c>
      <c r="B435" s="62">
        <v>544</v>
      </c>
      <c r="C435" s="63" t="s">
        <v>107</v>
      </c>
      <c r="D435" s="63" t="s">
        <v>65</v>
      </c>
      <c r="E435" s="63" t="s">
        <v>924</v>
      </c>
      <c r="F435" s="63">
        <v>600</v>
      </c>
      <c r="G435" s="59">
        <f>G436</f>
        <v>767.4</v>
      </c>
      <c r="H435" s="59">
        <f>H436</f>
        <v>0</v>
      </c>
      <c r="I435" s="60">
        <f t="shared" si="101"/>
        <v>767.4</v>
      </c>
      <c r="J435" s="59">
        <f>J436</f>
        <v>0</v>
      </c>
      <c r="K435" s="60">
        <f t="shared" si="94"/>
        <v>767.4</v>
      </c>
    </row>
    <row r="436" spans="1:11" x14ac:dyDescent="0.3">
      <c r="A436" s="9" t="s">
        <v>174</v>
      </c>
      <c r="B436" s="62">
        <v>544</v>
      </c>
      <c r="C436" s="63" t="s">
        <v>107</v>
      </c>
      <c r="D436" s="63" t="s">
        <v>65</v>
      </c>
      <c r="E436" s="63" t="s">
        <v>924</v>
      </c>
      <c r="F436" s="63">
        <v>610</v>
      </c>
      <c r="G436" s="59">
        <v>767.4</v>
      </c>
      <c r="H436" s="59"/>
      <c r="I436" s="60">
        <f t="shared" si="101"/>
        <v>767.4</v>
      </c>
      <c r="J436" s="59"/>
      <c r="K436" s="60">
        <f t="shared" si="94"/>
        <v>767.4</v>
      </c>
    </row>
    <row r="437" spans="1:11" ht="45" x14ac:dyDescent="0.3">
      <c r="A437" s="9" t="s">
        <v>408</v>
      </c>
      <c r="B437" s="62">
        <v>544</v>
      </c>
      <c r="C437" s="63" t="s">
        <v>107</v>
      </c>
      <c r="D437" s="63" t="s">
        <v>65</v>
      </c>
      <c r="E437" s="63" t="s">
        <v>249</v>
      </c>
      <c r="F437" s="63" t="s">
        <v>63</v>
      </c>
      <c r="G437" s="59">
        <f t="shared" ref="G437:J438" si="103">G438</f>
        <v>156096.1</v>
      </c>
      <c r="H437" s="59">
        <f t="shared" si="103"/>
        <v>8285.2000000000007</v>
      </c>
      <c r="I437" s="60">
        <f t="shared" si="101"/>
        <v>164381.30000000002</v>
      </c>
      <c r="J437" s="59">
        <f t="shared" si="103"/>
        <v>139</v>
      </c>
      <c r="K437" s="60">
        <f t="shared" si="94"/>
        <v>164520.30000000002</v>
      </c>
    </row>
    <row r="438" spans="1:11" ht="45" x14ac:dyDescent="0.3">
      <c r="A438" s="9" t="s">
        <v>166</v>
      </c>
      <c r="B438" s="62">
        <v>544</v>
      </c>
      <c r="C438" s="63" t="s">
        <v>107</v>
      </c>
      <c r="D438" s="63" t="s">
        <v>65</v>
      </c>
      <c r="E438" s="63" t="s">
        <v>249</v>
      </c>
      <c r="F438" s="63">
        <v>600</v>
      </c>
      <c r="G438" s="59">
        <f t="shared" si="103"/>
        <v>156096.1</v>
      </c>
      <c r="H438" s="59">
        <f t="shared" si="103"/>
        <v>8285.2000000000007</v>
      </c>
      <c r="I438" s="60">
        <f t="shared" si="101"/>
        <v>164381.30000000002</v>
      </c>
      <c r="J438" s="59">
        <f t="shared" si="103"/>
        <v>139</v>
      </c>
      <c r="K438" s="60">
        <f t="shared" si="94"/>
        <v>164520.30000000002</v>
      </c>
    </row>
    <row r="439" spans="1:11" x14ac:dyDescent="0.3">
      <c r="A439" s="9" t="s">
        <v>174</v>
      </c>
      <c r="B439" s="62">
        <v>544</v>
      </c>
      <c r="C439" s="63" t="s">
        <v>107</v>
      </c>
      <c r="D439" s="63" t="s">
        <v>65</v>
      </c>
      <c r="E439" s="63" t="s">
        <v>249</v>
      </c>
      <c r="F439" s="63">
        <v>610</v>
      </c>
      <c r="G439" s="59">
        <v>156096.1</v>
      </c>
      <c r="H439" s="59">
        <v>8285.2000000000007</v>
      </c>
      <c r="I439" s="60">
        <f t="shared" si="101"/>
        <v>164381.30000000002</v>
      </c>
      <c r="J439" s="59">
        <v>139</v>
      </c>
      <c r="K439" s="60">
        <f t="shared" si="94"/>
        <v>164520.30000000002</v>
      </c>
    </row>
    <row r="440" spans="1:11" ht="30" x14ac:dyDescent="0.3">
      <c r="A440" s="9" t="s">
        <v>409</v>
      </c>
      <c r="B440" s="62">
        <v>544</v>
      </c>
      <c r="C440" s="63" t="s">
        <v>107</v>
      </c>
      <c r="D440" s="63" t="s">
        <v>65</v>
      </c>
      <c r="E440" s="63" t="s">
        <v>250</v>
      </c>
      <c r="F440" s="63" t="s">
        <v>63</v>
      </c>
      <c r="G440" s="59">
        <f t="shared" ref="G440:J441" si="104">G441</f>
        <v>9422.7000000000007</v>
      </c>
      <c r="H440" s="59">
        <f t="shared" si="104"/>
        <v>0</v>
      </c>
      <c r="I440" s="60">
        <f t="shared" si="101"/>
        <v>9422.7000000000007</v>
      </c>
      <c r="J440" s="59">
        <f t="shared" si="104"/>
        <v>2274.6</v>
      </c>
      <c r="K440" s="60">
        <f t="shared" si="94"/>
        <v>11697.300000000001</v>
      </c>
    </row>
    <row r="441" spans="1:11" ht="45" x14ac:dyDescent="0.3">
      <c r="A441" s="9" t="s">
        <v>166</v>
      </c>
      <c r="B441" s="62">
        <v>544</v>
      </c>
      <c r="C441" s="63" t="s">
        <v>107</v>
      </c>
      <c r="D441" s="63" t="s">
        <v>65</v>
      </c>
      <c r="E441" s="63" t="s">
        <v>250</v>
      </c>
      <c r="F441" s="63">
        <v>600</v>
      </c>
      <c r="G441" s="59">
        <f t="shared" si="104"/>
        <v>9422.7000000000007</v>
      </c>
      <c r="H441" s="59">
        <f t="shared" si="104"/>
        <v>0</v>
      </c>
      <c r="I441" s="60">
        <f t="shared" si="101"/>
        <v>9422.7000000000007</v>
      </c>
      <c r="J441" s="59">
        <f t="shared" si="104"/>
        <v>2274.6</v>
      </c>
      <c r="K441" s="60">
        <f t="shared" si="94"/>
        <v>11697.300000000001</v>
      </c>
    </row>
    <row r="442" spans="1:11" x14ac:dyDescent="0.3">
      <c r="A442" s="9" t="s">
        <v>174</v>
      </c>
      <c r="B442" s="62">
        <v>544</v>
      </c>
      <c r="C442" s="63" t="s">
        <v>107</v>
      </c>
      <c r="D442" s="63" t="s">
        <v>65</v>
      </c>
      <c r="E442" s="63" t="s">
        <v>250</v>
      </c>
      <c r="F442" s="63">
        <v>610</v>
      </c>
      <c r="G442" s="59">
        <v>9422.7000000000007</v>
      </c>
      <c r="H442" s="59"/>
      <c r="I442" s="60">
        <f t="shared" si="101"/>
        <v>9422.7000000000007</v>
      </c>
      <c r="J442" s="59">
        <v>2274.6</v>
      </c>
      <c r="K442" s="60">
        <f t="shared" si="94"/>
        <v>11697.300000000001</v>
      </c>
    </row>
    <row r="443" spans="1:11" ht="150" x14ac:dyDescent="0.3">
      <c r="A443" s="75" t="s">
        <v>817</v>
      </c>
      <c r="B443" s="62">
        <v>544</v>
      </c>
      <c r="C443" s="63" t="s">
        <v>107</v>
      </c>
      <c r="D443" s="63" t="s">
        <v>65</v>
      </c>
      <c r="E443" s="63" t="s">
        <v>818</v>
      </c>
      <c r="F443" s="63" t="s">
        <v>63</v>
      </c>
      <c r="G443" s="59">
        <f t="shared" ref="G443:J444" si="105">G444</f>
        <v>43981.599999999999</v>
      </c>
      <c r="H443" s="59">
        <f t="shared" si="105"/>
        <v>0</v>
      </c>
      <c r="I443" s="60">
        <f t="shared" si="101"/>
        <v>43981.599999999999</v>
      </c>
      <c r="J443" s="59">
        <f t="shared" si="105"/>
        <v>0</v>
      </c>
      <c r="K443" s="60">
        <f t="shared" si="94"/>
        <v>43981.599999999999</v>
      </c>
    </row>
    <row r="444" spans="1:11" ht="45" x14ac:dyDescent="0.3">
      <c r="A444" s="9" t="s">
        <v>166</v>
      </c>
      <c r="B444" s="62">
        <v>544</v>
      </c>
      <c r="C444" s="63" t="s">
        <v>107</v>
      </c>
      <c r="D444" s="63" t="s">
        <v>65</v>
      </c>
      <c r="E444" s="63" t="s">
        <v>818</v>
      </c>
      <c r="F444" s="63">
        <v>600</v>
      </c>
      <c r="G444" s="59">
        <f t="shared" si="105"/>
        <v>43981.599999999999</v>
      </c>
      <c r="H444" s="59">
        <f t="shared" si="105"/>
        <v>0</v>
      </c>
      <c r="I444" s="60">
        <f t="shared" si="101"/>
        <v>43981.599999999999</v>
      </c>
      <c r="J444" s="59">
        <f t="shared" si="105"/>
        <v>0</v>
      </c>
      <c r="K444" s="60">
        <f t="shared" si="94"/>
        <v>43981.599999999999</v>
      </c>
    </row>
    <row r="445" spans="1:11" x14ac:dyDescent="0.3">
      <c r="A445" s="9" t="s">
        <v>174</v>
      </c>
      <c r="B445" s="62">
        <v>544</v>
      </c>
      <c r="C445" s="63" t="s">
        <v>107</v>
      </c>
      <c r="D445" s="63" t="s">
        <v>65</v>
      </c>
      <c r="E445" s="63" t="s">
        <v>818</v>
      </c>
      <c r="F445" s="63">
        <v>610</v>
      </c>
      <c r="G445" s="59">
        <v>43981.599999999999</v>
      </c>
      <c r="H445" s="59">
        <v>0</v>
      </c>
      <c r="I445" s="60">
        <f t="shared" si="101"/>
        <v>43981.599999999999</v>
      </c>
      <c r="J445" s="59">
        <v>0</v>
      </c>
      <c r="K445" s="60">
        <f t="shared" si="94"/>
        <v>43981.599999999999</v>
      </c>
    </row>
    <row r="446" spans="1:11" x14ac:dyDescent="0.3">
      <c r="A446" s="9" t="s">
        <v>228</v>
      </c>
      <c r="B446" s="62">
        <v>544</v>
      </c>
      <c r="C446" s="63" t="s">
        <v>107</v>
      </c>
      <c r="D446" s="63" t="s">
        <v>65</v>
      </c>
      <c r="E446" s="63" t="s">
        <v>234</v>
      </c>
      <c r="F446" s="63" t="s">
        <v>63</v>
      </c>
      <c r="G446" s="59">
        <f t="shared" ref="G446:J449" si="106">G447</f>
        <v>340.4</v>
      </c>
      <c r="H446" s="59">
        <f t="shared" si="106"/>
        <v>0</v>
      </c>
      <c r="I446" s="60">
        <f t="shared" si="101"/>
        <v>340.4</v>
      </c>
      <c r="J446" s="59">
        <f t="shared" si="106"/>
        <v>0</v>
      </c>
      <c r="K446" s="60">
        <f t="shared" si="94"/>
        <v>340.4</v>
      </c>
    </row>
    <row r="447" spans="1:11" ht="30" x14ac:dyDescent="0.3">
      <c r="A447" s="9" t="s">
        <v>230</v>
      </c>
      <c r="B447" s="62">
        <v>544</v>
      </c>
      <c r="C447" s="63" t="s">
        <v>107</v>
      </c>
      <c r="D447" s="63" t="s">
        <v>65</v>
      </c>
      <c r="E447" s="63" t="s">
        <v>236</v>
      </c>
      <c r="F447" s="63" t="s">
        <v>63</v>
      </c>
      <c r="G447" s="59">
        <f t="shared" si="106"/>
        <v>340.4</v>
      </c>
      <c r="H447" s="59">
        <f t="shared" si="106"/>
        <v>0</v>
      </c>
      <c r="I447" s="60">
        <f t="shared" si="101"/>
        <v>340.4</v>
      </c>
      <c r="J447" s="59">
        <f t="shared" si="106"/>
        <v>0</v>
      </c>
      <c r="K447" s="60">
        <f t="shared" si="94"/>
        <v>340.4</v>
      </c>
    </row>
    <row r="448" spans="1:11" ht="30" x14ac:dyDescent="0.3">
      <c r="A448" s="9" t="s">
        <v>251</v>
      </c>
      <c r="B448" s="62">
        <v>544</v>
      </c>
      <c r="C448" s="63" t="s">
        <v>107</v>
      </c>
      <c r="D448" s="63" t="s">
        <v>65</v>
      </c>
      <c r="E448" s="63" t="s">
        <v>758</v>
      </c>
      <c r="F448" s="63" t="s">
        <v>63</v>
      </c>
      <c r="G448" s="59">
        <f t="shared" si="106"/>
        <v>340.4</v>
      </c>
      <c r="H448" s="59">
        <f t="shared" si="106"/>
        <v>0</v>
      </c>
      <c r="I448" s="60">
        <f t="shared" si="101"/>
        <v>340.4</v>
      </c>
      <c r="J448" s="59">
        <f t="shared" si="106"/>
        <v>0</v>
      </c>
      <c r="K448" s="60">
        <f t="shared" si="94"/>
        <v>340.4</v>
      </c>
    </row>
    <row r="449" spans="1:11" ht="45" x14ac:dyDescent="0.3">
      <c r="A449" s="9" t="s">
        <v>166</v>
      </c>
      <c r="B449" s="62">
        <v>544</v>
      </c>
      <c r="C449" s="63" t="s">
        <v>107</v>
      </c>
      <c r="D449" s="63" t="s">
        <v>65</v>
      </c>
      <c r="E449" s="63" t="s">
        <v>758</v>
      </c>
      <c r="F449" s="63">
        <v>600</v>
      </c>
      <c r="G449" s="59">
        <f t="shared" si="106"/>
        <v>340.4</v>
      </c>
      <c r="H449" s="59">
        <f t="shared" si="106"/>
        <v>0</v>
      </c>
      <c r="I449" s="60">
        <f t="shared" si="101"/>
        <v>340.4</v>
      </c>
      <c r="J449" s="59">
        <f t="shared" si="106"/>
        <v>0</v>
      </c>
      <c r="K449" s="60">
        <f t="shared" si="94"/>
        <v>340.4</v>
      </c>
    </row>
    <row r="450" spans="1:11" x14ac:dyDescent="0.3">
      <c r="A450" s="9" t="s">
        <v>174</v>
      </c>
      <c r="B450" s="62">
        <v>544</v>
      </c>
      <c r="C450" s="63" t="s">
        <v>107</v>
      </c>
      <c r="D450" s="63" t="s">
        <v>65</v>
      </c>
      <c r="E450" s="63" t="s">
        <v>758</v>
      </c>
      <c r="F450" s="63">
        <v>610</v>
      </c>
      <c r="G450" s="59">
        <v>340.4</v>
      </c>
      <c r="H450" s="59"/>
      <c r="I450" s="60">
        <f t="shared" si="101"/>
        <v>340.4</v>
      </c>
      <c r="J450" s="59"/>
      <c r="K450" s="60">
        <f t="shared" si="94"/>
        <v>340.4</v>
      </c>
    </row>
    <row r="451" spans="1:11" x14ac:dyDescent="0.3">
      <c r="A451" s="9" t="s">
        <v>233</v>
      </c>
      <c r="B451" s="62">
        <v>544</v>
      </c>
      <c r="C451" s="63" t="s">
        <v>107</v>
      </c>
      <c r="D451" s="63" t="s">
        <v>65</v>
      </c>
      <c r="E451" s="63" t="s">
        <v>211</v>
      </c>
      <c r="F451" s="63" t="s">
        <v>63</v>
      </c>
      <c r="G451" s="59">
        <f>G452</f>
        <v>98149.3</v>
      </c>
      <c r="H451" s="59">
        <f>H452</f>
        <v>-164</v>
      </c>
      <c r="I451" s="60">
        <f t="shared" si="101"/>
        <v>97985.3</v>
      </c>
      <c r="J451" s="59">
        <f>J452</f>
        <v>-3996.9</v>
      </c>
      <c r="K451" s="60">
        <f t="shared" si="94"/>
        <v>93988.400000000009</v>
      </c>
    </row>
    <row r="452" spans="1:11" ht="30" x14ac:dyDescent="0.3">
      <c r="A452" s="9" t="s">
        <v>252</v>
      </c>
      <c r="B452" s="62">
        <v>544</v>
      </c>
      <c r="C452" s="63" t="s">
        <v>107</v>
      </c>
      <c r="D452" s="63" t="s">
        <v>65</v>
      </c>
      <c r="E452" s="63" t="s">
        <v>213</v>
      </c>
      <c r="F452" s="63" t="s">
        <v>63</v>
      </c>
      <c r="G452" s="59">
        <f>G453+G459+G456</f>
        <v>98149.3</v>
      </c>
      <c r="H452" s="59">
        <f>H453+H459+H456</f>
        <v>-164</v>
      </c>
      <c r="I452" s="60">
        <f t="shared" si="101"/>
        <v>97985.3</v>
      </c>
      <c r="J452" s="59">
        <f>J453+J459+J456</f>
        <v>-3996.9</v>
      </c>
      <c r="K452" s="60">
        <f t="shared" si="94"/>
        <v>93988.400000000009</v>
      </c>
    </row>
    <row r="453" spans="1:11" ht="30" x14ac:dyDescent="0.3">
      <c r="A453" s="9" t="s">
        <v>253</v>
      </c>
      <c r="B453" s="62">
        <v>544</v>
      </c>
      <c r="C453" s="63" t="s">
        <v>107</v>
      </c>
      <c r="D453" s="63" t="s">
        <v>65</v>
      </c>
      <c r="E453" s="63" t="s">
        <v>759</v>
      </c>
      <c r="F453" s="63" t="s">
        <v>63</v>
      </c>
      <c r="G453" s="59">
        <f t="shared" ref="G453:J454" si="107">G454</f>
        <v>17378.5</v>
      </c>
      <c r="H453" s="59">
        <f t="shared" si="107"/>
        <v>-164</v>
      </c>
      <c r="I453" s="60">
        <f t="shared" si="101"/>
        <v>17214.5</v>
      </c>
      <c r="J453" s="59">
        <f t="shared" si="107"/>
        <v>-303</v>
      </c>
      <c r="K453" s="60">
        <f t="shared" si="94"/>
        <v>16911.5</v>
      </c>
    </row>
    <row r="454" spans="1:11" ht="45" x14ac:dyDescent="0.3">
      <c r="A454" s="9" t="s">
        <v>166</v>
      </c>
      <c r="B454" s="62">
        <v>544</v>
      </c>
      <c r="C454" s="63" t="s">
        <v>107</v>
      </c>
      <c r="D454" s="63" t="s">
        <v>65</v>
      </c>
      <c r="E454" s="63" t="s">
        <v>759</v>
      </c>
      <c r="F454" s="63">
        <v>600</v>
      </c>
      <c r="G454" s="59">
        <f t="shared" si="107"/>
        <v>17378.5</v>
      </c>
      <c r="H454" s="59">
        <f t="shared" si="107"/>
        <v>-164</v>
      </c>
      <c r="I454" s="60">
        <f t="shared" si="101"/>
        <v>17214.5</v>
      </c>
      <c r="J454" s="59">
        <f t="shared" si="107"/>
        <v>-303</v>
      </c>
      <c r="K454" s="60">
        <f t="shared" si="94"/>
        <v>16911.5</v>
      </c>
    </row>
    <row r="455" spans="1:11" x14ac:dyDescent="0.3">
      <c r="A455" s="9" t="s">
        <v>174</v>
      </c>
      <c r="B455" s="62">
        <v>544</v>
      </c>
      <c r="C455" s="63" t="s">
        <v>107</v>
      </c>
      <c r="D455" s="63" t="s">
        <v>65</v>
      </c>
      <c r="E455" s="63" t="s">
        <v>759</v>
      </c>
      <c r="F455" s="63">
        <v>610</v>
      </c>
      <c r="G455" s="59">
        <v>17378.5</v>
      </c>
      <c r="H455" s="59">
        <v>-164</v>
      </c>
      <c r="I455" s="60">
        <f t="shared" si="101"/>
        <v>17214.5</v>
      </c>
      <c r="J455" s="59">
        <v>-303</v>
      </c>
      <c r="K455" s="60">
        <f t="shared" si="94"/>
        <v>16911.5</v>
      </c>
    </row>
    <row r="456" spans="1:11" ht="90" x14ac:dyDescent="0.3">
      <c r="A456" s="75" t="s">
        <v>819</v>
      </c>
      <c r="B456" s="62">
        <v>544</v>
      </c>
      <c r="C456" s="63" t="s">
        <v>107</v>
      </c>
      <c r="D456" s="63" t="s">
        <v>65</v>
      </c>
      <c r="E456" s="63" t="s">
        <v>820</v>
      </c>
      <c r="F456" s="63" t="s">
        <v>63</v>
      </c>
      <c r="G456" s="59">
        <f t="shared" ref="G456:J457" si="108">G457</f>
        <v>57870.8</v>
      </c>
      <c r="H456" s="59">
        <f t="shared" si="108"/>
        <v>0</v>
      </c>
      <c r="I456" s="60">
        <f t="shared" si="101"/>
        <v>57870.8</v>
      </c>
      <c r="J456" s="59">
        <f t="shared" si="108"/>
        <v>0</v>
      </c>
      <c r="K456" s="60">
        <f t="shared" si="94"/>
        <v>57870.8</v>
      </c>
    </row>
    <row r="457" spans="1:11" ht="45" x14ac:dyDescent="0.3">
      <c r="A457" s="9" t="s">
        <v>166</v>
      </c>
      <c r="B457" s="62">
        <v>544</v>
      </c>
      <c r="C457" s="63" t="s">
        <v>107</v>
      </c>
      <c r="D457" s="63" t="s">
        <v>65</v>
      </c>
      <c r="E457" s="63" t="s">
        <v>820</v>
      </c>
      <c r="F457" s="63">
        <v>600</v>
      </c>
      <c r="G457" s="59">
        <f t="shared" si="108"/>
        <v>57870.8</v>
      </c>
      <c r="H457" s="59">
        <f t="shared" si="108"/>
        <v>0</v>
      </c>
      <c r="I457" s="60">
        <f t="shared" si="101"/>
        <v>57870.8</v>
      </c>
      <c r="J457" s="59">
        <f t="shared" si="108"/>
        <v>0</v>
      </c>
      <c r="K457" s="60">
        <f t="shared" si="94"/>
        <v>57870.8</v>
      </c>
    </row>
    <row r="458" spans="1:11" x14ac:dyDescent="0.3">
      <c r="A458" s="9" t="s">
        <v>174</v>
      </c>
      <c r="B458" s="62">
        <v>544</v>
      </c>
      <c r="C458" s="63" t="s">
        <v>107</v>
      </c>
      <c r="D458" s="63" t="s">
        <v>65</v>
      </c>
      <c r="E458" s="63" t="s">
        <v>820</v>
      </c>
      <c r="F458" s="63">
        <v>610</v>
      </c>
      <c r="G458" s="59">
        <v>57870.8</v>
      </c>
      <c r="H458" s="59">
        <v>0</v>
      </c>
      <c r="I458" s="60">
        <f t="shared" si="101"/>
        <v>57870.8</v>
      </c>
      <c r="J458" s="59">
        <v>0</v>
      </c>
      <c r="K458" s="60">
        <f t="shared" ref="K458:K519" si="109">I458+J458</f>
        <v>57870.8</v>
      </c>
    </row>
    <row r="459" spans="1:11" ht="93.75" customHeight="1" x14ac:dyDescent="0.3">
      <c r="A459" s="74" t="s">
        <v>821</v>
      </c>
      <c r="B459" s="62">
        <v>544</v>
      </c>
      <c r="C459" s="63" t="s">
        <v>107</v>
      </c>
      <c r="D459" s="63" t="s">
        <v>65</v>
      </c>
      <c r="E459" s="63" t="s">
        <v>822</v>
      </c>
      <c r="F459" s="63" t="s">
        <v>63</v>
      </c>
      <c r="G459" s="59">
        <f>G460</f>
        <v>22900</v>
      </c>
      <c r="H459" s="59">
        <f>H460</f>
        <v>0</v>
      </c>
      <c r="I459" s="60">
        <f t="shared" si="101"/>
        <v>22900</v>
      </c>
      <c r="J459" s="59">
        <f>J460</f>
        <v>-3693.9</v>
      </c>
      <c r="K459" s="60">
        <f t="shared" si="109"/>
        <v>19206.099999999999</v>
      </c>
    </row>
    <row r="460" spans="1:11" ht="45" x14ac:dyDescent="0.3">
      <c r="A460" s="9" t="s">
        <v>166</v>
      </c>
      <c r="B460" s="62">
        <v>544</v>
      </c>
      <c r="C460" s="63" t="s">
        <v>107</v>
      </c>
      <c r="D460" s="63" t="s">
        <v>65</v>
      </c>
      <c r="E460" s="63" t="s">
        <v>822</v>
      </c>
      <c r="F460" s="63" t="s">
        <v>481</v>
      </c>
      <c r="G460" s="59">
        <f>G461</f>
        <v>22900</v>
      </c>
      <c r="H460" s="59">
        <f>H461</f>
        <v>0</v>
      </c>
      <c r="I460" s="60">
        <f t="shared" si="101"/>
        <v>22900</v>
      </c>
      <c r="J460" s="59">
        <f>J461</f>
        <v>-3693.9</v>
      </c>
      <c r="K460" s="60">
        <f t="shared" si="109"/>
        <v>19206.099999999999</v>
      </c>
    </row>
    <row r="461" spans="1:11" x14ac:dyDescent="0.3">
      <c r="A461" s="9" t="s">
        <v>174</v>
      </c>
      <c r="B461" s="62">
        <v>544</v>
      </c>
      <c r="C461" s="63" t="s">
        <v>107</v>
      </c>
      <c r="D461" s="63" t="s">
        <v>65</v>
      </c>
      <c r="E461" s="63" t="s">
        <v>822</v>
      </c>
      <c r="F461" s="63" t="s">
        <v>482</v>
      </c>
      <c r="G461" s="59">
        <v>22900</v>
      </c>
      <c r="H461" s="59"/>
      <c r="I461" s="60">
        <f t="shared" si="101"/>
        <v>22900</v>
      </c>
      <c r="J461" s="59">
        <v>-3693.9</v>
      </c>
      <c r="K461" s="60">
        <f t="shared" si="109"/>
        <v>19206.099999999999</v>
      </c>
    </row>
    <row r="462" spans="1:11" ht="30" x14ac:dyDescent="0.3">
      <c r="A462" s="9" t="s">
        <v>760</v>
      </c>
      <c r="B462" s="62">
        <v>544</v>
      </c>
      <c r="C462" s="63" t="s">
        <v>107</v>
      </c>
      <c r="D462" s="63" t="s">
        <v>65</v>
      </c>
      <c r="E462" s="63" t="s">
        <v>267</v>
      </c>
      <c r="F462" s="63" t="s">
        <v>63</v>
      </c>
      <c r="G462" s="59">
        <f t="shared" ref="G462:J465" si="110">G463</f>
        <v>7889.8</v>
      </c>
      <c r="H462" s="59">
        <f t="shared" si="110"/>
        <v>0</v>
      </c>
      <c r="I462" s="60">
        <f t="shared" si="101"/>
        <v>7889.8</v>
      </c>
      <c r="J462" s="59">
        <f t="shared" si="110"/>
        <v>0</v>
      </c>
      <c r="K462" s="60">
        <f t="shared" si="109"/>
        <v>7889.8</v>
      </c>
    </row>
    <row r="463" spans="1:11" ht="60" x14ac:dyDescent="0.3">
      <c r="A463" s="9" t="s">
        <v>239</v>
      </c>
      <c r="B463" s="62">
        <v>544</v>
      </c>
      <c r="C463" s="63" t="s">
        <v>107</v>
      </c>
      <c r="D463" s="63" t="s">
        <v>65</v>
      </c>
      <c r="E463" s="63" t="s">
        <v>269</v>
      </c>
      <c r="F463" s="63" t="s">
        <v>63</v>
      </c>
      <c r="G463" s="59">
        <f t="shared" si="110"/>
        <v>7889.8</v>
      </c>
      <c r="H463" s="59">
        <f t="shared" si="110"/>
        <v>0</v>
      </c>
      <c r="I463" s="60">
        <f t="shared" si="101"/>
        <v>7889.8</v>
      </c>
      <c r="J463" s="59">
        <f t="shared" si="110"/>
        <v>0</v>
      </c>
      <c r="K463" s="60">
        <f t="shared" si="109"/>
        <v>7889.8</v>
      </c>
    </row>
    <row r="464" spans="1:11" ht="30" x14ac:dyDescent="0.3">
      <c r="A464" s="9" t="s">
        <v>254</v>
      </c>
      <c r="B464" s="62">
        <v>544</v>
      </c>
      <c r="C464" s="63" t="s">
        <v>107</v>
      </c>
      <c r="D464" s="63" t="s">
        <v>65</v>
      </c>
      <c r="E464" s="63" t="s">
        <v>761</v>
      </c>
      <c r="F464" s="63" t="s">
        <v>63</v>
      </c>
      <c r="G464" s="59">
        <f t="shared" si="110"/>
        <v>7889.8</v>
      </c>
      <c r="H464" s="59">
        <f t="shared" si="110"/>
        <v>0</v>
      </c>
      <c r="I464" s="60">
        <f t="shared" si="101"/>
        <v>7889.8</v>
      </c>
      <c r="J464" s="59">
        <f t="shared" si="110"/>
        <v>0</v>
      </c>
      <c r="K464" s="60">
        <f t="shared" si="109"/>
        <v>7889.8</v>
      </c>
    </row>
    <row r="465" spans="1:11" ht="45" x14ac:dyDescent="0.3">
      <c r="A465" s="9" t="s">
        <v>166</v>
      </c>
      <c r="B465" s="62">
        <v>544</v>
      </c>
      <c r="C465" s="63" t="s">
        <v>107</v>
      </c>
      <c r="D465" s="63" t="s">
        <v>65</v>
      </c>
      <c r="E465" s="63" t="s">
        <v>761</v>
      </c>
      <c r="F465" s="63">
        <v>600</v>
      </c>
      <c r="G465" s="59">
        <f t="shared" si="110"/>
        <v>7889.8</v>
      </c>
      <c r="H465" s="59">
        <f t="shared" si="110"/>
        <v>0</v>
      </c>
      <c r="I465" s="60">
        <f t="shared" si="101"/>
        <v>7889.8</v>
      </c>
      <c r="J465" s="59">
        <f t="shared" si="110"/>
        <v>0</v>
      </c>
      <c r="K465" s="60">
        <f t="shared" si="109"/>
        <v>7889.8</v>
      </c>
    </row>
    <row r="466" spans="1:11" x14ac:dyDescent="0.3">
      <c r="A466" s="9" t="s">
        <v>174</v>
      </c>
      <c r="B466" s="62">
        <v>544</v>
      </c>
      <c r="C466" s="63" t="s">
        <v>107</v>
      </c>
      <c r="D466" s="63" t="s">
        <v>65</v>
      </c>
      <c r="E466" s="63" t="s">
        <v>761</v>
      </c>
      <c r="F466" s="63">
        <v>610</v>
      </c>
      <c r="G466" s="59">
        <v>7889.8</v>
      </c>
      <c r="H466" s="59"/>
      <c r="I466" s="60">
        <f t="shared" si="101"/>
        <v>7889.8</v>
      </c>
      <c r="J466" s="59"/>
      <c r="K466" s="60">
        <f t="shared" si="109"/>
        <v>7889.8</v>
      </c>
    </row>
    <row r="467" spans="1:11" x14ac:dyDescent="0.3">
      <c r="A467" s="9" t="s">
        <v>652</v>
      </c>
      <c r="B467" s="62">
        <v>544</v>
      </c>
      <c r="C467" s="63" t="s">
        <v>107</v>
      </c>
      <c r="D467" s="63" t="s">
        <v>65</v>
      </c>
      <c r="E467" s="63" t="s">
        <v>478</v>
      </c>
      <c r="F467" s="63" t="s">
        <v>63</v>
      </c>
      <c r="G467" s="59">
        <f t="shared" ref="G467:J470" si="111">G468</f>
        <v>570</v>
      </c>
      <c r="H467" s="59">
        <f t="shared" si="111"/>
        <v>0</v>
      </c>
      <c r="I467" s="60">
        <f t="shared" si="101"/>
        <v>570</v>
      </c>
      <c r="J467" s="59">
        <f t="shared" si="111"/>
        <v>0</v>
      </c>
      <c r="K467" s="60">
        <f t="shared" si="109"/>
        <v>570</v>
      </c>
    </row>
    <row r="468" spans="1:11" ht="60" customHeight="1" x14ac:dyDescent="0.3">
      <c r="A468" s="9" t="s">
        <v>479</v>
      </c>
      <c r="B468" s="62">
        <v>544</v>
      </c>
      <c r="C468" s="63" t="s">
        <v>107</v>
      </c>
      <c r="D468" s="63" t="s">
        <v>65</v>
      </c>
      <c r="E468" s="63" t="s">
        <v>480</v>
      </c>
      <c r="F468" s="63" t="s">
        <v>63</v>
      </c>
      <c r="G468" s="59">
        <f t="shared" si="111"/>
        <v>570</v>
      </c>
      <c r="H468" s="59">
        <f t="shared" si="111"/>
        <v>0</v>
      </c>
      <c r="I468" s="60">
        <f t="shared" si="101"/>
        <v>570</v>
      </c>
      <c r="J468" s="59">
        <f t="shared" si="111"/>
        <v>0</v>
      </c>
      <c r="K468" s="60">
        <f t="shared" si="109"/>
        <v>570</v>
      </c>
    </row>
    <row r="469" spans="1:11" ht="60" x14ac:dyDescent="0.3">
      <c r="A469" s="9" t="s">
        <v>653</v>
      </c>
      <c r="B469" s="62">
        <v>544</v>
      </c>
      <c r="C469" s="63" t="s">
        <v>107</v>
      </c>
      <c r="D469" s="63" t="s">
        <v>65</v>
      </c>
      <c r="E469" s="63" t="s">
        <v>565</v>
      </c>
      <c r="F469" s="63" t="s">
        <v>63</v>
      </c>
      <c r="G469" s="59">
        <f t="shared" si="111"/>
        <v>570</v>
      </c>
      <c r="H469" s="59">
        <f t="shared" si="111"/>
        <v>0</v>
      </c>
      <c r="I469" s="60">
        <f t="shared" si="101"/>
        <v>570</v>
      </c>
      <c r="J469" s="59">
        <f t="shared" si="111"/>
        <v>0</v>
      </c>
      <c r="K469" s="60">
        <f t="shared" si="109"/>
        <v>570</v>
      </c>
    </row>
    <row r="470" spans="1:11" ht="45" x14ac:dyDescent="0.3">
      <c r="A470" s="9" t="s">
        <v>166</v>
      </c>
      <c r="B470" s="62">
        <v>544</v>
      </c>
      <c r="C470" s="63" t="s">
        <v>107</v>
      </c>
      <c r="D470" s="63" t="s">
        <v>65</v>
      </c>
      <c r="E470" s="63" t="s">
        <v>565</v>
      </c>
      <c r="F470" s="63" t="s">
        <v>481</v>
      </c>
      <c r="G470" s="59">
        <f t="shared" si="111"/>
        <v>570</v>
      </c>
      <c r="H470" s="59">
        <f t="shared" si="111"/>
        <v>0</v>
      </c>
      <c r="I470" s="60">
        <f t="shared" si="101"/>
        <v>570</v>
      </c>
      <c r="J470" s="59">
        <f t="shared" si="111"/>
        <v>0</v>
      </c>
      <c r="K470" s="60">
        <f t="shared" si="109"/>
        <v>570</v>
      </c>
    </row>
    <row r="471" spans="1:11" x14ac:dyDescent="0.3">
      <c r="A471" s="9" t="s">
        <v>174</v>
      </c>
      <c r="B471" s="62">
        <v>544</v>
      </c>
      <c r="C471" s="63" t="s">
        <v>107</v>
      </c>
      <c r="D471" s="63" t="s">
        <v>65</v>
      </c>
      <c r="E471" s="63" t="s">
        <v>565</v>
      </c>
      <c r="F471" s="63" t="s">
        <v>482</v>
      </c>
      <c r="G471" s="59">
        <v>570</v>
      </c>
      <c r="H471" s="59"/>
      <c r="I471" s="60">
        <f t="shared" si="101"/>
        <v>570</v>
      </c>
      <c r="J471" s="59"/>
      <c r="K471" s="60">
        <f t="shared" si="109"/>
        <v>570</v>
      </c>
    </row>
    <row r="472" spans="1:11" x14ac:dyDescent="0.3">
      <c r="A472" s="9" t="s">
        <v>255</v>
      </c>
      <c r="B472" s="62">
        <v>544</v>
      </c>
      <c r="C472" s="63" t="s">
        <v>107</v>
      </c>
      <c r="D472" s="63" t="s">
        <v>77</v>
      </c>
      <c r="E472" s="63" t="s">
        <v>62</v>
      </c>
      <c r="F472" s="63" t="s">
        <v>63</v>
      </c>
      <c r="G472" s="59">
        <f>G473</f>
        <v>42365.8</v>
      </c>
      <c r="H472" s="59">
        <f>H473</f>
        <v>3523.8</v>
      </c>
      <c r="I472" s="60">
        <f t="shared" si="101"/>
        <v>45889.600000000006</v>
      </c>
      <c r="J472" s="59">
        <f>J473</f>
        <v>0</v>
      </c>
      <c r="K472" s="60">
        <f t="shared" si="109"/>
        <v>45889.600000000006</v>
      </c>
    </row>
    <row r="473" spans="1:11" ht="45" x14ac:dyDescent="0.3">
      <c r="A473" s="9" t="s">
        <v>719</v>
      </c>
      <c r="B473" s="62">
        <v>544</v>
      </c>
      <c r="C473" s="63" t="s">
        <v>107</v>
      </c>
      <c r="D473" s="63" t="s">
        <v>77</v>
      </c>
      <c r="E473" s="63" t="s">
        <v>210</v>
      </c>
      <c r="F473" s="63" t="s">
        <v>63</v>
      </c>
      <c r="G473" s="59">
        <f>G474+G490</f>
        <v>42365.8</v>
      </c>
      <c r="H473" s="59">
        <f>H474+H490</f>
        <v>3523.8</v>
      </c>
      <c r="I473" s="60">
        <f t="shared" si="101"/>
        <v>45889.600000000006</v>
      </c>
      <c r="J473" s="59">
        <f>J474+J490</f>
        <v>0</v>
      </c>
      <c r="K473" s="60">
        <f t="shared" si="109"/>
        <v>45889.600000000006</v>
      </c>
    </row>
    <row r="474" spans="1:11" ht="30" x14ac:dyDescent="0.3">
      <c r="A474" s="9" t="s">
        <v>581</v>
      </c>
      <c r="B474" s="62">
        <v>544</v>
      </c>
      <c r="C474" s="63" t="s">
        <v>107</v>
      </c>
      <c r="D474" s="63" t="s">
        <v>77</v>
      </c>
      <c r="E474" s="63" t="s">
        <v>229</v>
      </c>
      <c r="F474" s="63" t="s">
        <v>63</v>
      </c>
      <c r="G474" s="59">
        <f>G475+G480+G485</f>
        <v>41985.8</v>
      </c>
      <c r="H474" s="59">
        <f>H475+H480+H485</f>
        <v>3523.8</v>
      </c>
      <c r="I474" s="60">
        <f t="shared" si="101"/>
        <v>45509.600000000006</v>
      </c>
      <c r="J474" s="59">
        <f>J475+J480+J485</f>
        <v>0</v>
      </c>
      <c r="K474" s="60">
        <f t="shared" si="109"/>
        <v>45509.600000000006</v>
      </c>
    </row>
    <row r="475" spans="1:11" ht="60" x14ac:dyDescent="0.3">
      <c r="A475" s="9" t="s">
        <v>264</v>
      </c>
      <c r="B475" s="62">
        <v>544</v>
      </c>
      <c r="C475" s="63" t="s">
        <v>107</v>
      </c>
      <c r="D475" s="63" t="s">
        <v>77</v>
      </c>
      <c r="E475" s="63" t="s">
        <v>231</v>
      </c>
      <c r="F475" s="63" t="s">
        <v>63</v>
      </c>
      <c r="G475" s="59">
        <f t="shared" ref="G475:J476" si="112">G476</f>
        <v>41397</v>
      </c>
      <c r="H475" s="59">
        <f t="shared" si="112"/>
        <v>3523.8</v>
      </c>
      <c r="I475" s="60">
        <f t="shared" si="101"/>
        <v>44920.800000000003</v>
      </c>
      <c r="J475" s="59">
        <f t="shared" si="112"/>
        <v>0</v>
      </c>
      <c r="K475" s="60">
        <f t="shared" si="109"/>
        <v>44920.800000000003</v>
      </c>
    </row>
    <row r="476" spans="1:11" ht="45" x14ac:dyDescent="0.3">
      <c r="A476" s="9" t="s">
        <v>265</v>
      </c>
      <c r="B476" s="62">
        <v>544</v>
      </c>
      <c r="C476" s="63" t="s">
        <v>107</v>
      </c>
      <c r="D476" s="63" t="s">
        <v>77</v>
      </c>
      <c r="E476" s="63" t="s">
        <v>763</v>
      </c>
      <c r="F476" s="63" t="s">
        <v>63</v>
      </c>
      <c r="G476" s="59">
        <f t="shared" si="112"/>
        <v>41397</v>
      </c>
      <c r="H476" s="59">
        <f t="shared" si="112"/>
        <v>3523.8</v>
      </c>
      <c r="I476" s="60">
        <f t="shared" si="101"/>
        <v>44920.800000000003</v>
      </c>
      <c r="J476" s="59">
        <f t="shared" si="112"/>
        <v>0</v>
      </c>
      <c r="K476" s="60">
        <f t="shared" si="109"/>
        <v>44920.800000000003</v>
      </c>
    </row>
    <row r="477" spans="1:11" ht="45" x14ac:dyDescent="0.3">
      <c r="A477" s="9" t="s">
        <v>166</v>
      </c>
      <c r="B477" s="62">
        <v>544</v>
      </c>
      <c r="C477" s="63" t="s">
        <v>107</v>
      </c>
      <c r="D477" s="63" t="s">
        <v>77</v>
      </c>
      <c r="E477" s="63" t="s">
        <v>763</v>
      </c>
      <c r="F477" s="63">
        <v>600</v>
      </c>
      <c r="G477" s="59">
        <f>G478+G479</f>
        <v>41397</v>
      </c>
      <c r="H477" s="59">
        <f>H478+H479</f>
        <v>3523.8</v>
      </c>
      <c r="I477" s="60">
        <f t="shared" si="101"/>
        <v>44920.800000000003</v>
      </c>
      <c r="J477" s="59">
        <f>J478+J479</f>
        <v>0</v>
      </c>
      <c r="K477" s="60">
        <f t="shared" si="109"/>
        <v>44920.800000000003</v>
      </c>
    </row>
    <row r="478" spans="1:11" x14ac:dyDescent="0.3">
      <c r="A478" s="9" t="s">
        <v>174</v>
      </c>
      <c r="B478" s="62">
        <v>544</v>
      </c>
      <c r="C478" s="63" t="s">
        <v>107</v>
      </c>
      <c r="D478" s="63" t="s">
        <v>77</v>
      </c>
      <c r="E478" s="63" t="s">
        <v>763</v>
      </c>
      <c r="F478" s="63">
        <v>610</v>
      </c>
      <c r="G478" s="59">
        <v>41216.1</v>
      </c>
      <c r="H478" s="59">
        <v>3523.8</v>
      </c>
      <c r="I478" s="60">
        <f t="shared" si="101"/>
        <v>44739.9</v>
      </c>
      <c r="J478" s="59"/>
      <c r="K478" s="60">
        <f t="shared" si="109"/>
        <v>44739.9</v>
      </c>
    </row>
    <row r="479" spans="1:11" ht="45" x14ac:dyDescent="0.3">
      <c r="A479" s="9" t="s">
        <v>321</v>
      </c>
      <c r="B479" s="62">
        <v>544</v>
      </c>
      <c r="C479" s="63" t="s">
        <v>107</v>
      </c>
      <c r="D479" s="63" t="s">
        <v>77</v>
      </c>
      <c r="E479" s="63" t="s">
        <v>763</v>
      </c>
      <c r="F479" s="63" t="s">
        <v>897</v>
      </c>
      <c r="G479" s="59">
        <v>180.9</v>
      </c>
      <c r="H479" s="59"/>
      <c r="I479" s="60">
        <f t="shared" si="101"/>
        <v>180.9</v>
      </c>
      <c r="J479" s="59"/>
      <c r="K479" s="60">
        <f t="shared" si="109"/>
        <v>180.9</v>
      </c>
    </row>
    <row r="480" spans="1:11" x14ac:dyDescent="0.3">
      <c r="A480" s="9" t="s">
        <v>228</v>
      </c>
      <c r="B480" s="62">
        <v>544</v>
      </c>
      <c r="C480" s="63" t="s">
        <v>107</v>
      </c>
      <c r="D480" s="63" t="s">
        <v>77</v>
      </c>
      <c r="E480" s="63" t="s">
        <v>234</v>
      </c>
      <c r="F480" s="63" t="s">
        <v>63</v>
      </c>
      <c r="G480" s="59">
        <f t="shared" ref="G480:J483" si="113">G481</f>
        <v>120</v>
      </c>
      <c r="H480" s="59">
        <f t="shared" si="113"/>
        <v>0</v>
      </c>
      <c r="I480" s="60">
        <f t="shared" si="101"/>
        <v>120</v>
      </c>
      <c r="J480" s="59">
        <f t="shared" si="113"/>
        <v>0</v>
      </c>
      <c r="K480" s="60">
        <f t="shared" si="109"/>
        <v>120</v>
      </c>
    </row>
    <row r="481" spans="1:11" ht="30" x14ac:dyDescent="0.3">
      <c r="A481" s="9" t="s">
        <v>230</v>
      </c>
      <c r="B481" s="62">
        <v>544</v>
      </c>
      <c r="C481" s="63" t="s">
        <v>107</v>
      </c>
      <c r="D481" s="63" t="s">
        <v>77</v>
      </c>
      <c r="E481" s="63" t="s">
        <v>236</v>
      </c>
      <c r="F481" s="63" t="s">
        <v>63</v>
      </c>
      <c r="G481" s="59">
        <f t="shared" si="113"/>
        <v>120</v>
      </c>
      <c r="H481" s="59">
        <f t="shared" si="113"/>
        <v>0</v>
      </c>
      <c r="I481" s="60">
        <f t="shared" si="101"/>
        <v>120</v>
      </c>
      <c r="J481" s="59">
        <f t="shared" si="113"/>
        <v>0</v>
      </c>
      <c r="K481" s="60">
        <f t="shared" si="109"/>
        <v>120</v>
      </c>
    </row>
    <row r="482" spans="1:11" ht="30" x14ac:dyDescent="0.3">
      <c r="A482" s="9" t="s">
        <v>410</v>
      </c>
      <c r="B482" s="62">
        <v>544</v>
      </c>
      <c r="C482" s="63" t="s">
        <v>107</v>
      </c>
      <c r="D482" s="63" t="s">
        <v>77</v>
      </c>
      <c r="E482" s="63" t="s">
        <v>762</v>
      </c>
      <c r="F482" s="63" t="s">
        <v>63</v>
      </c>
      <c r="G482" s="59">
        <f t="shared" si="113"/>
        <v>120</v>
      </c>
      <c r="H482" s="59">
        <f t="shared" si="113"/>
        <v>0</v>
      </c>
      <c r="I482" s="60">
        <f t="shared" si="101"/>
        <v>120</v>
      </c>
      <c r="J482" s="59">
        <f t="shared" si="113"/>
        <v>0</v>
      </c>
      <c r="K482" s="60">
        <f t="shared" si="109"/>
        <v>120</v>
      </c>
    </row>
    <row r="483" spans="1:11" ht="45" x14ac:dyDescent="0.3">
      <c r="A483" s="9" t="s">
        <v>166</v>
      </c>
      <c r="B483" s="62">
        <v>544</v>
      </c>
      <c r="C483" s="63" t="s">
        <v>107</v>
      </c>
      <c r="D483" s="63" t="s">
        <v>77</v>
      </c>
      <c r="E483" s="63" t="s">
        <v>762</v>
      </c>
      <c r="F483" s="63">
        <v>600</v>
      </c>
      <c r="G483" s="59">
        <f t="shared" si="113"/>
        <v>120</v>
      </c>
      <c r="H483" s="59">
        <f t="shared" si="113"/>
        <v>0</v>
      </c>
      <c r="I483" s="60">
        <f t="shared" si="101"/>
        <v>120</v>
      </c>
      <c r="J483" s="59">
        <f t="shared" si="113"/>
        <v>0</v>
      </c>
      <c r="K483" s="60">
        <f t="shared" si="109"/>
        <v>120</v>
      </c>
    </row>
    <row r="484" spans="1:11" x14ac:dyDescent="0.3">
      <c r="A484" s="9" t="s">
        <v>174</v>
      </c>
      <c r="B484" s="62">
        <v>544</v>
      </c>
      <c r="C484" s="63" t="s">
        <v>107</v>
      </c>
      <c r="D484" s="63" t="s">
        <v>77</v>
      </c>
      <c r="E484" s="63" t="s">
        <v>762</v>
      </c>
      <c r="F484" s="63">
        <v>610</v>
      </c>
      <c r="G484" s="59">
        <v>120</v>
      </c>
      <c r="H484" s="59"/>
      <c r="I484" s="60">
        <f t="shared" si="101"/>
        <v>120</v>
      </c>
      <c r="J484" s="59"/>
      <c r="K484" s="60">
        <f t="shared" si="109"/>
        <v>120</v>
      </c>
    </row>
    <row r="485" spans="1:11" ht="30" x14ac:dyDescent="0.3">
      <c r="A485" s="9" t="s">
        <v>764</v>
      </c>
      <c r="B485" s="62">
        <v>544</v>
      </c>
      <c r="C485" s="63" t="s">
        <v>107</v>
      </c>
      <c r="D485" s="63" t="s">
        <v>77</v>
      </c>
      <c r="E485" s="63" t="s">
        <v>267</v>
      </c>
      <c r="F485" s="63" t="s">
        <v>63</v>
      </c>
      <c r="G485" s="59">
        <f t="shared" ref="G485:J488" si="114">G486</f>
        <v>468.8</v>
      </c>
      <c r="H485" s="59">
        <f t="shared" si="114"/>
        <v>0</v>
      </c>
      <c r="I485" s="60">
        <f t="shared" si="101"/>
        <v>468.8</v>
      </c>
      <c r="J485" s="59">
        <f t="shared" si="114"/>
        <v>0</v>
      </c>
      <c r="K485" s="60">
        <f t="shared" si="109"/>
        <v>468.8</v>
      </c>
    </row>
    <row r="486" spans="1:11" ht="60" x14ac:dyDescent="0.3">
      <c r="A486" s="9" t="s">
        <v>239</v>
      </c>
      <c r="B486" s="62">
        <v>544</v>
      </c>
      <c r="C486" s="63" t="s">
        <v>107</v>
      </c>
      <c r="D486" s="63" t="s">
        <v>77</v>
      </c>
      <c r="E486" s="63" t="s">
        <v>269</v>
      </c>
      <c r="F486" s="63" t="s">
        <v>63</v>
      </c>
      <c r="G486" s="59">
        <f t="shared" si="114"/>
        <v>468.8</v>
      </c>
      <c r="H486" s="59">
        <f t="shared" si="114"/>
        <v>0</v>
      </c>
      <c r="I486" s="60">
        <f t="shared" si="101"/>
        <v>468.8</v>
      </c>
      <c r="J486" s="59">
        <f t="shared" si="114"/>
        <v>0</v>
      </c>
      <c r="K486" s="60">
        <f t="shared" si="109"/>
        <v>468.8</v>
      </c>
    </row>
    <row r="487" spans="1:11" ht="30" x14ac:dyDescent="0.3">
      <c r="A487" s="9" t="s">
        <v>263</v>
      </c>
      <c r="B487" s="62">
        <v>544</v>
      </c>
      <c r="C487" s="63" t="s">
        <v>107</v>
      </c>
      <c r="D487" s="63" t="s">
        <v>77</v>
      </c>
      <c r="E487" s="63" t="s">
        <v>765</v>
      </c>
      <c r="F487" s="63" t="s">
        <v>63</v>
      </c>
      <c r="G487" s="59">
        <f t="shared" si="114"/>
        <v>468.8</v>
      </c>
      <c r="H487" s="59">
        <f t="shared" si="114"/>
        <v>0</v>
      </c>
      <c r="I487" s="60">
        <f t="shared" si="101"/>
        <v>468.8</v>
      </c>
      <c r="J487" s="59">
        <f t="shared" si="114"/>
        <v>0</v>
      </c>
      <c r="K487" s="60">
        <f t="shared" si="109"/>
        <v>468.8</v>
      </c>
    </row>
    <row r="488" spans="1:11" ht="45" x14ac:dyDescent="0.3">
      <c r="A488" s="9" t="s">
        <v>166</v>
      </c>
      <c r="B488" s="62">
        <v>544</v>
      </c>
      <c r="C488" s="63" t="s">
        <v>107</v>
      </c>
      <c r="D488" s="63" t="s">
        <v>77</v>
      </c>
      <c r="E488" s="63" t="s">
        <v>765</v>
      </c>
      <c r="F488" s="63">
        <v>600</v>
      </c>
      <c r="G488" s="59">
        <f t="shared" si="114"/>
        <v>468.8</v>
      </c>
      <c r="H488" s="59">
        <f t="shared" si="114"/>
        <v>0</v>
      </c>
      <c r="I488" s="60">
        <f t="shared" si="101"/>
        <v>468.8</v>
      </c>
      <c r="J488" s="59">
        <f t="shared" si="114"/>
        <v>0</v>
      </c>
      <c r="K488" s="60">
        <f t="shared" si="109"/>
        <v>468.8</v>
      </c>
    </row>
    <row r="489" spans="1:11" x14ac:dyDescent="0.3">
      <c r="A489" s="9" t="s">
        <v>174</v>
      </c>
      <c r="B489" s="62">
        <v>544</v>
      </c>
      <c r="C489" s="63" t="s">
        <v>107</v>
      </c>
      <c r="D489" s="63" t="s">
        <v>77</v>
      </c>
      <c r="E489" s="63" t="s">
        <v>765</v>
      </c>
      <c r="F489" s="63">
        <v>610</v>
      </c>
      <c r="G489" s="59">
        <v>468.8</v>
      </c>
      <c r="H489" s="59"/>
      <c r="I489" s="60">
        <f t="shared" si="101"/>
        <v>468.8</v>
      </c>
      <c r="J489" s="59"/>
      <c r="K489" s="60">
        <f t="shared" si="109"/>
        <v>468.8</v>
      </c>
    </row>
    <row r="490" spans="1:11" ht="45" x14ac:dyDescent="0.3">
      <c r="A490" s="78" t="s">
        <v>823</v>
      </c>
      <c r="B490" s="62">
        <v>544</v>
      </c>
      <c r="C490" s="63" t="s">
        <v>107</v>
      </c>
      <c r="D490" s="63" t="s">
        <v>77</v>
      </c>
      <c r="E490" s="63" t="s">
        <v>331</v>
      </c>
      <c r="F490" s="63" t="s">
        <v>63</v>
      </c>
      <c r="G490" s="59">
        <f t="shared" ref="G490:J494" si="115">G491</f>
        <v>380</v>
      </c>
      <c r="H490" s="59">
        <f>H491+H496</f>
        <v>0</v>
      </c>
      <c r="I490" s="60">
        <f t="shared" si="101"/>
        <v>380</v>
      </c>
      <c r="J490" s="59">
        <f>J491+J496</f>
        <v>0</v>
      </c>
      <c r="K490" s="60">
        <f t="shared" si="109"/>
        <v>380</v>
      </c>
    </row>
    <row r="491" spans="1:11" ht="30.75" customHeight="1" x14ac:dyDescent="0.3">
      <c r="A491" s="78" t="s">
        <v>824</v>
      </c>
      <c r="B491" s="62">
        <v>544</v>
      </c>
      <c r="C491" s="63" t="s">
        <v>107</v>
      </c>
      <c r="D491" s="63" t="s">
        <v>77</v>
      </c>
      <c r="E491" s="63" t="s">
        <v>343</v>
      </c>
      <c r="F491" s="63" t="s">
        <v>63</v>
      </c>
      <c r="G491" s="59">
        <f t="shared" si="115"/>
        <v>380</v>
      </c>
      <c r="H491" s="59">
        <f t="shared" si="115"/>
        <v>-345.7</v>
      </c>
      <c r="I491" s="60">
        <f t="shared" si="101"/>
        <v>34.300000000000011</v>
      </c>
      <c r="J491" s="59">
        <f t="shared" si="115"/>
        <v>0</v>
      </c>
      <c r="K491" s="60">
        <f t="shared" si="109"/>
        <v>34.300000000000011</v>
      </c>
    </row>
    <row r="492" spans="1:11" ht="30" x14ac:dyDescent="0.3">
      <c r="A492" s="78" t="s">
        <v>825</v>
      </c>
      <c r="B492" s="62">
        <v>544</v>
      </c>
      <c r="C492" s="63" t="s">
        <v>107</v>
      </c>
      <c r="D492" s="63" t="s">
        <v>77</v>
      </c>
      <c r="E492" s="63" t="s">
        <v>390</v>
      </c>
      <c r="F492" s="63" t="s">
        <v>63</v>
      </c>
      <c r="G492" s="59">
        <f t="shared" si="115"/>
        <v>380</v>
      </c>
      <c r="H492" s="59">
        <f t="shared" si="115"/>
        <v>-345.7</v>
      </c>
      <c r="I492" s="60">
        <f t="shared" si="101"/>
        <v>34.300000000000011</v>
      </c>
      <c r="J492" s="59">
        <f t="shared" si="115"/>
        <v>0</v>
      </c>
      <c r="K492" s="60">
        <f t="shared" si="109"/>
        <v>34.300000000000011</v>
      </c>
    </row>
    <row r="493" spans="1:11" ht="30" x14ac:dyDescent="0.3">
      <c r="A493" s="78" t="s">
        <v>826</v>
      </c>
      <c r="B493" s="62">
        <v>544</v>
      </c>
      <c r="C493" s="63" t="s">
        <v>107</v>
      </c>
      <c r="D493" s="63" t="s">
        <v>77</v>
      </c>
      <c r="E493" s="63" t="s">
        <v>336</v>
      </c>
      <c r="F493" s="63" t="s">
        <v>63</v>
      </c>
      <c r="G493" s="59">
        <f t="shared" si="115"/>
        <v>380</v>
      </c>
      <c r="H493" s="59">
        <f t="shared" si="115"/>
        <v>-345.7</v>
      </c>
      <c r="I493" s="60">
        <f t="shared" ref="I493:I566" si="116">G493+H493</f>
        <v>34.300000000000011</v>
      </c>
      <c r="J493" s="59">
        <f t="shared" si="115"/>
        <v>0</v>
      </c>
      <c r="K493" s="60">
        <f t="shared" si="109"/>
        <v>34.300000000000011</v>
      </c>
    </row>
    <row r="494" spans="1:11" ht="45" x14ac:dyDescent="0.3">
      <c r="A494" s="9" t="s">
        <v>166</v>
      </c>
      <c r="B494" s="62">
        <v>544</v>
      </c>
      <c r="C494" s="63" t="s">
        <v>107</v>
      </c>
      <c r="D494" s="63" t="s">
        <v>77</v>
      </c>
      <c r="E494" s="63" t="s">
        <v>336</v>
      </c>
      <c r="F494" s="63">
        <v>600</v>
      </c>
      <c r="G494" s="59">
        <f t="shared" si="115"/>
        <v>380</v>
      </c>
      <c r="H494" s="59">
        <f t="shared" si="115"/>
        <v>-345.7</v>
      </c>
      <c r="I494" s="60">
        <f t="shared" si="116"/>
        <v>34.300000000000011</v>
      </c>
      <c r="J494" s="59">
        <f t="shared" si="115"/>
        <v>0</v>
      </c>
      <c r="K494" s="60">
        <f t="shared" si="109"/>
        <v>34.300000000000011</v>
      </c>
    </row>
    <row r="495" spans="1:11" x14ac:dyDescent="0.3">
      <c r="A495" s="9" t="s">
        <v>174</v>
      </c>
      <c r="B495" s="62">
        <v>544</v>
      </c>
      <c r="C495" s="63" t="s">
        <v>107</v>
      </c>
      <c r="D495" s="63" t="s">
        <v>77</v>
      </c>
      <c r="E495" s="63" t="s">
        <v>336</v>
      </c>
      <c r="F495" s="63">
        <v>610</v>
      </c>
      <c r="G495" s="59">
        <v>380</v>
      </c>
      <c r="H495" s="59">
        <v>-345.7</v>
      </c>
      <c r="I495" s="60">
        <f t="shared" si="116"/>
        <v>34.300000000000011</v>
      </c>
      <c r="J495" s="59"/>
      <c r="K495" s="60">
        <f t="shared" si="109"/>
        <v>34.300000000000011</v>
      </c>
    </row>
    <row r="496" spans="1:11" ht="30" x14ac:dyDescent="0.3">
      <c r="A496" s="9" t="s">
        <v>1023</v>
      </c>
      <c r="B496" s="62">
        <v>544</v>
      </c>
      <c r="C496" s="63" t="s">
        <v>107</v>
      </c>
      <c r="D496" s="63" t="s">
        <v>77</v>
      </c>
      <c r="E496" s="63" t="s">
        <v>337</v>
      </c>
      <c r="F496" s="63" t="s">
        <v>63</v>
      </c>
      <c r="G496" s="59">
        <f t="shared" ref="G496:J499" si="117">G497</f>
        <v>0</v>
      </c>
      <c r="H496" s="59">
        <f t="shared" si="117"/>
        <v>345.7</v>
      </c>
      <c r="I496" s="60">
        <f t="shared" si="116"/>
        <v>345.7</v>
      </c>
      <c r="J496" s="59">
        <f t="shared" si="117"/>
        <v>0</v>
      </c>
      <c r="K496" s="60">
        <f t="shared" si="109"/>
        <v>345.7</v>
      </c>
    </row>
    <row r="497" spans="1:11" ht="45" x14ac:dyDescent="0.3">
      <c r="A497" s="9" t="s">
        <v>1024</v>
      </c>
      <c r="B497" s="62">
        <v>544</v>
      </c>
      <c r="C497" s="63" t="s">
        <v>107</v>
      </c>
      <c r="D497" s="63" t="s">
        <v>77</v>
      </c>
      <c r="E497" s="63" t="s">
        <v>339</v>
      </c>
      <c r="F497" s="63" t="s">
        <v>63</v>
      </c>
      <c r="G497" s="59">
        <f t="shared" si="117"/>
        <v>0</v>
      </c>
      <c r="H497" s="59">
        <f t="shared" si="117"/>
        <v>345.7</v>
      </c>
      <c r="I497" s="60">
        <f t="shared" si="116"/>
        <v>345.7</v>
      </c>
      <c r="J497" s="59">
        <f t="shared" si="117"/>
        <v>0</v>
      </c>
      <c r="K497" s="60">
        <f t="shared" si="109"/>
        <v>345.7</v>
      </c>
    </row>
    <row r="498" spans="1:11" ht="45" x14ac:dyDescent="0.3">
      <c r="A498" s="9" t="s">
        <v>1025</v>
      </c>
      <c r="B498" s="62">
        <v>544</v>
      </c>
      <c r="C498" s="63" t="s">
        <v>107</v>
      </c>
      <c r="D498" s="63" t="s">
        <v>77</v>
      </c>
      <c r="E498" s="63" t="s">
        <v>1021</v>
      </c>
      <c r="F498" s="63" t="s">
        <v>63</v>
      </c>
      <c r="G498" s="59">
        <f t="shared" si="117"/>
        <v>0</v>
      </c>
      <c r="H498" s="59">
        <f t="shared" si="117"/>
        <v>345.7</v>
      </c>
      <c r="I498" s="60">
        <f t="shared" si="116"/>
        <v>345.7</v>
      </c>
      <c r="J498" s="59">
        <f t="shared" si="117"/>
        <v>0</v>
      </c>
      <c r="K498" s="60">
        <f t="shared" si="109"/>
        <v>345.7</v>
      </c>
    </row>
    <row r="499" spans="1:11" ht="45" x14ac:dyDescent="0.3">
      <c r="A499" s="9" t="s">
        <v>166</v>
      </c>
      <c r="B499" s="62">
        <v>544</v>
      </c>
      <c r="C499" s="63" t="s">
        <v>107</v>
      </c>
      <c r="D499" s="63" t="s">
        <v>77</v>
      </c>
      <c r="E499" s="63" t="s">
        <v>1021</v>
      </c>
      <c r="F499" s="63">
        <v>600</v>
      </c>
      <c r="G499" s="59">
        <f t="shared" si="117"/>
        <v>0</v>
      </c>
      <c r="H499" s="59">
        <f t="shared" si="117"/>
        <v>345.7</v>
      </c>
      <c r="I499" s="60">
        <f t="shared" si="116"/>
        <v>345.7</v>
      </c>
      <c r="J499" s="59">
        <f t="shared" si="117"/>
        <v>0</v>
      </c>
      <c r="K499" s="60">
        <f t="shared" si="109"/>
        <v>345.7</v>
      </c>
    </row>
    <row r="500" spans="1:11" x14ac:dyDescent="0.3">
      <c r="A500" s="9" t="s">
        <v>174</v>
      </c>
      <c r="B500" s="62">
        <v>544</v>
      </c>
      <c r="C500" s="63" t="s">
        <v>107</v>
      </c>
      <c r="D500" s="63" t="s">
        <v>77</v>
      </c>
      <c r="E500" s="63" t="s">
        <v>1021</v>
      </c>
      <c r="F500" s="63">
        <v>610</v>
      </c>
      <c r="G500" s="59">
        <v>0</v>
      </c>
      <c r="H500" s="59">
        <v>345.7</v>
      </c>
      <c r="I500" s="60">
        <f t="shared" si="116"/>
        <v>345.7</v>
      </c>
      <c r="J500" s="59"/>
      <c r="K500" s="60">
        <f t="shared" si="109"/>
        <v>345.7</v>
      </c>
    </row>
    <row r="501" spans="1:11" x14ac:dyDescent="0.3">
      <c r="A501" s="9" t="s">
        <v>411</v>
      </c>
      <c r="B501" s="62">
        <v>544</v>
      </c>
      <c r="C501" s="63" t="s">
        <v>107</v>
      </c>
      <c r="D501" s="63" t="s">
        <v>140</v>
      </c>
      <c r="E501" s="63" t="s">
        <v>62</v>
      </c>
      <c r="F501" s="63" t="s">
        <v>63</v>
      </c>
      <c r="G501" s="59">
        <f t="shared" ref="G501:J503" si="118">G502</f>
        <v>37039.4</v>
      </c>
      <c r="H501" s="59">
        <f t="shared" si="118"/>
        <v>2610.3000000000002</v>
      </c>
      <c r="I501" s="60">
        <f t="shared" si="116"/>
        <v>39649.700000000004</v>
      </c>
      <c r="J501" s="59">
        <f t="shared" si="118"/>
        <v>0</v>
      </c>
      <c r="K501" s="60">
        <f t="shared" si="109"/>
        <v>39649.700000000004</v>
      </c>
    </row>
    <row r="502" spans="1:11" ht="45" x14ac:dyDescent="0.3">
      <c r="A502" s="9" t="s">
        <v>650</v>
      </c>
      <c r="B502" s="62">
        <v>544</v>
      </c>
      <c r="C502" s="63" t="s">
        <v>107</v>
      </c>
      <c r="D502" s="63" t="s">
        <v>140</v>
      </c>
      <c r="E502" s="63" t="s">
        <v>210</v>
      </c>
      <c r="F502" s="63" t="s">
        <v>63</v>
      </c>
      <c r="G502" s="59">
        <f t="shared" si="118"/>
        <v>37039.4</v>
      </c>
      <c r="H502" s="59">
        <f t="shared" si="118"/>
        <v>2610.3000000000002</v>
      </c>
      <c r="I502" s="60">
        <f t="shared" si="116"/>
        <v>39649.700000000004</v>
      </c>
      <c r="J502" s="59">
        <f t="shared" si="118"/>
        <v>0</v>
      </c>
      <c r="K502" s="60">
        <f t="shared" si="109"/>
        <v>39649.700000000004</v>
      </c>
    </row>
    <row r="503" spans="1:11" ht="60" x14ac:dyDescent="0.3">
      <c r="A503" s="9" t="s">
        <v>654</v>
      </c>
      <c r="B503" s="62">
        <v>544</v>
      </c>
      <c r="C503" s="63" t="s">
        <v>107</v>
      </c>
      <c r="D503" s="63" t="s">
        <v>140</v>
      </c>
      <c r="E503" s="63" t="s">
        <v>238</v>
      </c>
      <c r="F503" s="63" t="s">
        <v>63</v>
      </c>
      <c r="G503" s="59">
        <f t="shared" si="118"/>
        <v>37039.4</v>
      </c>
      <c r="H503" s="59">
        <f t="shared" si="118"/>
        <v>2610.3000000000002</v>
      </c>
      <c r="I503" s="60">
        <f t="shared" si="116"/>
        <v>39649.700000000004</v>
      </c>
      <c r="J503" s="59">
        <f t="shared" si="118"/>
        <v>0</v>
      </c>
      <c r="K503" s="60">
        <f t="shared" si="109"/>
        <v>39649.700000000004</v>
      </c>
    </row>
    <row r="504" spans="1:11" ht="60" x14ac:dyDescent="0.3">
      <c r="A504" s="9" t="s">
        <v>268</v>
      </c>
      <c r="B504" s="62">
        <v>544</v>
      </c>
      <c r="C504" s="63" t="s">
        <v>107</v>
      </c>
      <c r="D504" s="63" t="s">
        <v>140</v>
      </c>
      <c r="E504" s="63" t="s">
        <v>240</v>
      </c>
      <c r="F504" s="63" t="s">
        <v>63</v>
      </c>
      <c r="G504" s="59">
        <f>G505+G508+G513</f>
        <v>37039.4</v>
      </c>
      <c r="H504" s="59">
        <f>H505+H508+H513</f>
        <v>2610.3000000000002</v>
      </c>
      <c r="I504" s="60">
        <f t="shared" si="116"/>
        <v>39649.700000000004</v>
      </c>
      <c r="J504" s="59">
        <f>J505+J508+J513</f>
        <v>0</v>
      </c>
      <c r="K504" s="60">
        <f t="shared" si="109"/>
        <v>39649.700000000004</v>
      </c>
    </row>
    <row r="505" spans="1:11" ht="30" x14ac:dyDescent="0.3">
      <c r="A505" s="9" t="s">
        <v>70</v>
      </c>
      <c r="B505" s="62">
        <v>544</v>
      </c>
      <c r="C505" s="63" t="s">
        <v>107</v>
      </c>
      <c r="D505" s="63" t="s">
        <v>140</v>
      </c>
      <c r="E505" s="63" t="s">
        <v>766</v>
      </c>
      <c r="F505" s="63" t="s">
        <v>63</v>
      </c>
      <c r="G505" s="59">
        <f t="shared" ref="G505:J506" si="119">G506</f>
        <v>4029</v>
      </c>
      <c r="H505" s="59">
        <f t="shared" si="119"/>
        <v>0</v>
      </c>
      <c r="I505" s="60">
        <f t="shared" si="116"/>
        <v>4029</v>
      </c>
      <c r="J505" s="59">
        <f t="shared" si="119"/>
        <v>0</v>
      </c>
      <c r="K505" s="60">
        <f t="shared" si="109"/>
        <v>4029</v>
      </c>
    </row>
    <row r="506" spans="1:11" ht="75.75" customHeight="1" x14ac:dyDescent="0.3">
      <c r="A506" s="9" t="s">
        <v>72</v>
      </c>
      <c r="B506" s="62">
        <v>544</v>
      </c>
      <c r="C506" s="63" t="s">
        <v>107</v>
      </c>
      <c r="D506" s="63" t="s">
        <v>140</v>
      </c>
      <c r="E506" s="63" t="s">
        <v>766</v>
      </c>
      <c r="F506" s="63">
        <v>100</v>
      </c>
      <c r="G506" s="59">
        <f t="shared" si="119"/>
        <v>4029</v>
      </c>
      <c r="H506" s="59">
        <f t="shared" si="119"/>
        <v>0</v>
      </c>
      <c r="I506" s="60">
        <f t="shared" si="116"/>
        <v>4029</v>
      </c>
      <c r="J506" s="59">
        <f t="shared" si="119"/>
        <v>0</v>
      </c>
      <c r="K506" s="60">
        <f t="shared" si="109"/>
        <v>4029</v>
      </c>
    </row>
    <row r="507" spans="1:11" ht="30" x14ac:dyDescent="0.3">
      <c r="A507" s="9" t="s">
        <v>73</v>
      </c>
      <c r="B507" s="62">
        <v>544</v>
      </c>
      <c r="C507" s="63" t="s">
        <v>107</v>
      </c>
      <c r="D507" s="63" t="s">
        <v>140</v>
      </c>
      <c r="E507" s="63" t="s">
        <v>766</v>
      </c>
      <c r="F507" s="63">
        <v>120</v>
      </c>
      <c r="G507" s="59">
        <v>4029</v>
      </c>
      <c r="H507" s="59"/>
      <c r="I507" s="60">
        <f t="shared" si="116"/>
        <v>4029</v>
      </c>
      <c r="J507" s="59"/>
      <c r="K507" s="60">
        <f t="shared" si="109"/>
        <v>4029</v>
      </c>
    </row>
    <row r="508" spans="1:11" ht="30" x14ac:dyDescent="0.3">
      <c r="A508" s="9" t="s">
        <v>74</v>
      </c>
      <c r="B508" s="62">
        <v>544</v>
      </c>
      <c r="C508" s="63" t="s">
        <v>107</v>
      </c>
      <c r="D508" s="63" t="s">
        <v>140</v>
      </c>
      <c r="E508" s="63" t="s">
        <v>767</v>
      </c>
      <c r="F508" s="63" t="s">
        <v>63</v>
      </c>
      <c r="G508" s="59">
        <f>G509+G511</f>
        <v>156.1</v>
      </c>
      <c r="H508" s="59">
        <f>H509+H511</f>
        <v>0</v>
      </c>
      <c r="I508" s="60">
        <f t="shared" si="116"/>
        <v>156.1</v>
      </c>
      <c r="J508" s="59">
        <f>J509+J511</f>
        <v>0</v>
      </c>
      <c r="K508" s="60">
        <f t="shared" si="109"/>
        <v>156.1</v>
      </c>
    </row>
    <row r="509" spans="1:11" ht="75.75" customHeight="1" x14ac:dyDescent="0.3">
      <c r="A509" s="9" t="s">
        <v>72</v>
      </c>
      <c r="B509" s="62">
        <v>544</v>
      </c>
      <c r="C509" s="63" t="s">
        <v>107</v>
      </c>
      <c r="D509" s="63" t="s">
        <v>140</v>
      </c>
      <c r="E509" s="63" t="s">
        <v>767</v>
      </c>
      <c r="F509" s="63">
        <v>100</v>
      </c>
      <c r="G509" s="59">
        <f>G510</f>
        <v>91.6</v>
      </c>
      <c r="H509" s="59">
        <f>H510</f>
        <v>0</v>
      </c>
      <c r="I509" s="60">
        <f t="shared" si="116"/>
        <v>91.6</v>
      </c>
      <c r="J509" s="59">
        <f>J510</f>
        <v>0</v>
      </c>
      <c r="K509" s="60">
        <f t="shared" si="109"/>
        <v>91.6</v>
      </c>
    </row>
    <row r="510" spans="1:11" ht="30" x14ac:dyDescent="0.3">
      <c r="A510" s="9" t="s">
        <v>73</v>
      </c>
      <c r="B510" s="62">
        <v>544</v>
      </c>
      <c r="C510" s="63" t="s">
        <v>107</v>
      </c>
      <c r="D510" s="63" t="s">
        <v>140</v>
      </c>
      <c r="E510" s="63" t="s">
        <v>767</v>
      </c>
      <c r="F510" s="63">
        <v>120</v>
      </c>
      <c r="G510" s="59">
        <v>91.6</v>
      </c>
      <c r="H510" s="59"/>
      <c r="I510" s="60">
        <f t="shared" si="116"/>
        <v>91.6</v>
      </c>
      <c r="J510" s="59"/>
      <c r="K510" s="60">
        <f t="shared" si="109"/>
        <v>91.6</v>
      </c>
    </row>
    <row r="511" spans="1:11" ht="30" x14ac:dyDescent="0.3">
      <c r="A511" s="9" t="s">
        <v>84</v>
      </c>
      <c r="B511" s="62">
        <v>544</v>
      </c>
      <c r="C511" s="63" t="s">
        <v>107</v>
      </c>
      <c r="D511" s="63" t="s">
        <v>140</v>
      </c>
      <c r="E511" s="63" t="s">
        <v>767</v>
      </c>
      <c r="F511" s="63">
        <v>200</v>
      </c>
      <c r="G511" s="59">
        <f>G512</f>
        <v>64.5</v>
      </c>
      <c r="H511" s="59">
        <f>H512</f>
        <v>0</v>
      </c>
      <c r="I511" s="60">
        <f t="shared" si="116"/>
        <v>64.5</v>
      </c>
      <c r="J511" s="59">
        <f>J512</f>
        <v>0</v>
      </c>
      <c r="K511" s="60">
        <f t="shared" si="109"/>
        <v>64.5</v>
      </c>
    </row>
    <row r="512" spans="1:11" ht="45" x14ac:dyDescent="0.3">
      <c r="A512" s="9" t="s">
        <v>85</v>
      </c>
      <c r="B512" s="62">
        <v>544</v>
      </c>
      <c r="C512" s="63" t="s">
        <v>107</v>
      </c>
      <c r="D512" s="63" t="s">
        <v>140</v>
      </c>
      <c r="E512" s="63" t="s">
        <v>767</v>
      </c>
      <c r="F512" s="63">
        <v>240</v>
      </c>
      <c r="G512" s="59">
        <v>64.5</v>
      </c>
      <c r="H512" s="59"/>
      <c r="I512" s="60">
        <f t="shared" si="116"/>
        <v>64.5</v>
      </c>
      <c r="J512" s="59"/>
      <c r="K512" s="60">
        <f t="shared" si="109"/>
        <v>64.5</v>
      </c>
    </row>
    <row r="513" spans="1:11" ht="30" x14ac:dyDescent="0.3">
      <c r="A513" s="9" t="s">
        <v>412</v>
      </c>
      <c r="B513" s="62">
        <v>544</v>
      </c>
      <c r="C513" s="63" t="s">
        <v>107</v>
      </c>
      <c r="D513" s="63" t="s">
        <v>140</v>
      </c>
      <c r="E513" s="63" t="s">
        <v>768</v>
      </c>
      <c r="F513" s="63" t="s">
        <v>63</v>
      </c>
      <c r="G513" s="59">
        <f>G514+G516+G518</f>
        <v>32854.300000000003</v>
      </c>
      <c r="H513" s="59">
        <f>H514+H516+H518</f>
        <v>2610.3000000000002</v>
      </c>
      <c r="I513" s="60">
        <f t="shared" si="116"/>
        <v>35464.600000000006</v>
      </c>
      <c r="J513" s="59">
        <f>J514+J516+J518</f>
        <v>0</v>
      </c>
      <c r="K513" s="60">
        <f t="shared" si="109"/>
        <v>35464.600000000006</v>
      </c>
    </row>
    <row r="514" spans="1:11" ht="78" customHeight="1" x14ac:dyDescent="0.3">
      <c r="A514" s="9" t="s">
        <v>72</v>
      </c>
      <c r="B514" s="62">
        <v>544</v>
      </c>
      <c r="C514" s="63" t="s">
        <v>107</v>
      </c>
      <c r="D514" s="63" t="s">
        <v>140</v>
      </c>
      <c r="E514" s="63" t="s">
        <v>768</v>
      </c>
      <c r="F514" s="63">
        <v>100</v>
      </c>
      <c r="G514" s="59">
        <f>G515</f>
        <v>27298.2</v>
      </c>
      <c r="H514" s="59">
        <f>H515</f>
        <v>2610.3000000000002</v>
      </c>
      <c r="I514" s="60">
        <f t="shared" si="116"/>
        <v>29908.5</v>
      </c>
      <c r="J514" s="59">
        <f>J515</f>
        <v>0</v>
      </c>
      <c r="K514" s="60">
        <f t="shared" si="109"/>
        <v>29908.5</v>
      </c>
    </row>
    <row r="515" spans="1:11" ht="30" x14ac:dyDescent="0.3">
      <c r="A515" s="9" t="s">
        <v>129</v>
      </c>
      <c r="B515" s="62">
        <v>544</v>
      </c>
      <c r="C515" s="63" t="s">
        <v>107</v>
      </c>
      <c r="D515" s="63" t="s">
        <v>140</v>
      </c>
      <c r="E515" s="63" t="s">
        <v>768</v>
      </c>
      <c r="F515" s="63">
        <v>110</v>
      </c>
      <c r="G515" s="59">
        <v>27298.2</v>
      </c>
      <c r="H515" s="59">
        <v>2610.3000000000002</v>
      </c>
      <c r="I515" s="60">
        <f t="shared" si="116"/>
        <v>29908.5</v>
      </c>
      <c r="J515" s="59"/>
      <c r="K515" s="60">
        <f t="shared" si="109"/>
        <v>29908.5</v>
      </c>
    </row>
    <row r="516" spans="1:11" ht="30" x14ac:dyDescent="0.3">
      <c r="A516" s="9" t="s">
        <v>84</v>
      </c>
      <c r="B516" s="62">
        <v>544</v>
      </c>
      <c r="C516" s="63" t="s">
        <v>107</v>
      </c>
      <c r="D516" s="63" t="s">
        <v>140</v>
      </c>
      <c r="E516" s="63" t="s">
        <v>768</v>
      </c>
      <c r="F516" s="63">
        <v>200</v>
      </c>
      <c r="G516" s="59">
        <f>G517</f>
        <v>5415.1</v>
      </c>
      <c r="H516" s="59">
        <f>H517</f>
        <v>0</v>
      </c>
      <c r="I516" s="60">
        <f t="shared" si="116"/>
        <v>5415.1</v>
      </c>
      <c r="J516" s="59">
        <f>J517</f>
        <v>0</v>
      </c>
      <c r="K516" s="60">
        <f t="shared" si="109"/>
        <v>5415.1</v>
      </c>
    </row>
    <row r="517" spans="1:11" ht="45" x14ac:dyDescent="0.3">
      <c r="A517" s="9" t="s">
        <v>85</v>
      </c>
      <c r="B517" s="62">
        <v>544</v>
      </c>
      <c r="C517" s="63" t="s">
        <v>107</v>
      </c>
      <c r="D517" s="63" t="s">
        <v>140</v>
      </c>
      <c r="E517" s="63" t="s">
        <v>768</v>
      </c>
      <c r="F517" s="63">
        <v>240</v>
      </c>
      <c r="G517" s="59">
        <v>5415.1</v>
      </c>
      <c r="H517" s="59"/>
      <c r="I517" s="60">
        <f t="shared" si="116"/>
        <v>5415.1</v>
      </c>
      <c r="J517" s="59"/>
      <c r="K517" s="60">
        <f t="shared" si="109"/>
        <v>5415.1</v>
      </c>
    </row>
    <row r="518" spans="1:11" x14ac:dyDescent="0.3">
      <c r="A518" s="9" t="s">
        <v>86</v>
      </c>
      <c r="B518" s="62">
        <v>544</v>
      </c>
      <c r="C518" s="63" t="s">
        <v>107</v>
      </c>
      <c r="D518" s="63" t="s">
        <v>140</v>
      </c>
      <c r="E518" s="63" t="s">
        <v>768</v>
      </c>
      <c r="F518" s="63">
        <v>800</v>
      </c>
      <c r="G518" s="59">
        <f>G519</f>
        <v>141</v>
      </c>
      <c r="H518" s="59">
        <f>H519</f>
        <v>0</v>
      </c>
      <c r="I518" s="60">
        <f t="shared" si="116"/>
        <v>141</v>
      </c>
      <c r="J518" s="59">
        <f>J519</f>
        <v>0</v>
      </c>
      <c r="K518" s="60">
        <f t="shared" si="109"/>
        <v>141</v>
      </c>
    </row>
    <row r="519" spans="1:11" x14ac:dyDescent="0.3">
      <c r="A519" s="9" t="s">
        <v>87</v>
      </c>
      <c r="B519" s="62">
        <v>544</v>
      </c>
      <c r="C519" s="63" t="s">
        <v>107</v>
      </c>
      <c r="D519" s="63" t="s">
        <v>140</v>
      </c>
      <c r="E519" s="63" t="s">
        <v>768</v>
      </c>
      <c r="F519" s="63">
        <v>850</v>
      </c>
      <c r="G519" s="59">
        <v>141</v>
      </c>
      <c r="H519" s="59"/>
      <c r="I519" s="60">
        <f t="shared" si="116"/>
        <v>141</v>
      </c>
      <c r="J519" s="59"/>
      <c r="K519" s="60">
        <f t="shared" si="109"/>
        <v>141</v>
      </c>
    </row>
    <row r="520" spans="1:11" ht="15" x14ac:dyDescent="0.25">
      <c r="A520" s="8" t="s">
        <v>298</v>
      </c>
      <c r="B520" s="64">
        <v>544</v>
      </c>
      <c r="C520" s="70">
        <v>10</v>
      </c>
      <c r="D520" s="70" t="s">
        <v>61</v>
      </c>
      <c r="E520" s="70" t="s">
        <v>62</v>
      </c>
      <c r="F520" s="70" t="s">
        <v>63</v>
      </c>
      <c r="G520" s="3">
        <f>G521+G528+G540</f>
        <v>10000</v>
      </c>
      <c r="H520" s="3">
        <f t="shared" ref="H520:K520" si="120">H521+H528+H540</f>
        <v>164</v>
      </c>
      <c r="I520" s="3">
        <f t="shared" si="120"/>
        <v>10164</v>
      </c>
      <c r="J520" s="3">
        <f t="shared" si="120"/>
        <v>0</v>
      </c>
      <c r="K520" s="3">
        <f t="shared" si="120"/>
        <v>10164</v>
      </c>
    </row>
    <row r="521" spans="1:11" x14ac:dyDescent="0.3">
      <c r="A521" s="9" t="s">
        <v>301</v>
      </c>
      <c r="B521" s="62">
        <v>544</v>
      </c>
      <c r="C521" s="63">
        <v>10</v>
      </c>
      <c r="D521" s="63" t="s">
        <v>60</v>
      </c>
      <c r="E521" s="63" t="s">
        <v>62</v>
      </c>
      <c r="F521" s="63" t="s">
        <v>63</v>
      </c>
      <c r="G521" s="59">
        <f t="shared" ref="G521:J526" si="121">G522</f>
        <v>624</v>
      </c>
      <c r="H521" s="59">
        <f t="shared" si="121"/>
        <v>0</v>
      </c>
      <c r="I521" s="60">
        <f t="shared" si="116"/>
        <v>624</v>
      </c>
      <c r="J521" s="59">
        <f t="shared" si="121"/>
        <v>0</v>
      </c>
      <c r="K521" s="60">
        <f t="shared" ref="K521:K546" si="122">I521+J521</f>
        <v>624</v>
      </c>
    </row>
    <row r="522" spans="1:11" ht="30" x14ac:dyDescent="0.3">
      <c r="A522" s="9" t="s">
        <v>663</v>
      </c>
      <c r="B522" s="62">
        <v>544</v>
      </c>
      <c r="C522" s="63">
        <v>10</v>
      </c>
      <c r="D522" s="63" t="s">
        <v>60</v>
      </c>
      <c r="E522" s="63" t="s">
        <v>302</v>
      </c>
      <c r="F522" s="63" t="s">
        <v>63</v>
      </c>
      <c r="G522" s="59">
        <f t="shared" si="121"/>
        <v>624</v>
      </c>
      <c r="H522" s="59">
        <f t="shared" si="121"/>
        <v>0</v>
      </c>
      <c r="I522" s="60">
        <f t="shared" si="116"/>
        <v>624</v>
      </c>
      <c r="J522" s="59">
        <f t="shared" si="121"/>
        <v>0</v>
      </c>
      <c r="K522" s="60">
        <f t="shared" si="122"/>
        <v>624</v>
      </c>
    </row>
    <row r="523" spans="1:11" ht="90" x14ac:dyDescent="0.3">
      <c r="A523" s="14" t="s">
        <v>716</v>
      </c>
      <c r="B523" s="62">
        <v>544</v>
      </c>
      <c r="C523" s="63">
        <v>10</v>
      </c>
      <c r="D523" s="63" t="s">
        <v>60</v>
      </c>
      <c r="E523" s="63" t="s">
        <v>303</v>
      </c>
      <c r="F523" s="63" t="s">
        <v>63</v>
      </c>
      <c r="G523" s="59">
        <f t="shared" si="121"/>
        <v>624</v>
      </c>
      <c r="H523" s="59">
        <f t="shared" si="121"/>
        <v>0</v>
      </c>
      <c r="I523" s="60">
        <f t="shared" si="116"/>
        <v>624</v>
      </c>
      <c r="J523" s="59">
        <f t="shared" si="121"/>
        <v>0</v>
      </c>
      <c r="K523" s="60">
        <f t="shared" si="122"/>
        <v>624</v>
      </c>
    </row>
    <row r="524" spans="1:11" ht="60" x14ac:dyDescent="0.3">
      <c r="A524" s="14" t="s">
        <v>578</v>
      </c>
      <c r="B524" s="62">
        <v>544</v>
      </c>
      <c r="C524" s="63">
        <v>10</v>
      </c>
      <c r="D524" s="63" t="s">
        <v>60</v>
      </c>
      <c r="E524" s="63" t="s">
        <v>304</v>
      </c>
      <c r="F524" s="63" t="s">
        <v>63</v>
      </c>
      <c r="G524" s="59">
        <f t="shared" si="121"/>
        <v>624</v>
      </c>
      <c r="H524" s="59">
        <f t="shared" si="121"/>
        <v>0</v>
      </c>
      <c r="I524" s="60">
        <f t="shared" si="116"/>
        <v>624</v>
      </c>
      <c r="J524" s="59">
        <f t="shared" si="121"/>
        <v>0</v>
      </c>
      <c r="K524" s="60">
        <f t="shared" si="122"/>
        <v>624</v>
      </c>
    </row>
    <row r="525" spans="1:11" ht="60" x14ac:dyDescent="0.3">
      <c r="A525" s="14" t="s">
        <v>580</v>
      </c>
      <c r="B525" s="62">
        <v>544</v>
      </c>
      <c r="C525" s="63">
        <v>10</v>
      </c>
      <c r="D525" s="63" t="s">
        <v>60</v>
      </c>
      <c r="E525" s="63" t="s">
        <v>305</v>
      </c>
      <c r="F525" s="63" t="s">
        <v>63</v>
      </c>
      <c r="G525" s="59">
        <f t="shared" si="121"/>
        <v>624</v>
      </c>
      <c r="H525" s="59">
        <f t="shared" si="121"/>
        <v>0</v>
      </c>
      <c r="I525" s="60">
        <f t="shared" si="116"/>
        <v>624</v>
      </c>
      <c r="J525" s="59">
        <f t="shared" si="121"/>
        <v>0</v>
      </c>
      <c r="K525" s="60">
        <f t="shared" si="122"/>
        <v>624</v>
      </c>
    </row>
    <row r="526" spans="1:11" ht="30" x14ac:dyDescent="0.3">
      <c r="A526" s="9" t="s">
        <v>306</v>
      </c>
      <c r="B526" s="62">
        <v>544</v>
      </c>
      <c r="C526" s="63">
        <v>10</v>
      </c>
      <c r="D526" s="63" t="s">
        <v>60</v>
      </c>
      <c r="E526" s="63" t="s">
        <v>305</v>
      </c>
      <c r="F526" s="63">
        <v>300</v>
      </c>
      <c r="G526" s="59">
        <f t="shared" si="121"/>
        <v>624</v>
      </c>
      <c r="H526" s="59">
        <f t="shared" si="121"/>
        <v>0</v>
      </c>
      <c r="I526" s="60">
        <f t="shared" si="116"/>
        <v>624</v>
      </c>
      <c r="J526" s="59">
        <f t="shared" si="121"/>
        <v>0</v>
      </c>
      <c r="K526" s="60">
        <f t="shared" si="122"/>
        <v>624</v>
      </c>
    </row>
    <row r="527" spans="1:11" ht="30" x14ac:dyDescent="0.3">
      <c r="A527" s="9" t="s">
        <v>307</v>
      </c>
      <c r="B527" s="62">
        <v>544</v>
      </c>
      <c r="C527" s="63">
        <v>10</v>
      </c>
      <c r="D527" s="63" t="s">
        <v>60</v>
      </c>
      <c r="E527" s="63" t="s">
        <v>305</v>
      </c>
      <c r="F527" s="63">
        <v>310</v>
      </c>
      <c r="G527" s="59">
        <v>624</v>
      </c>
      <c r="H527" s="59"/>
      <c r="I527" s="60">
        <f t="shared" si="116"/>
        <v>624</v>
      </c>
      <c r="J527" s="59"/>
      <c r="K527" s="60">
        <f t="shared" si="122"/>
        <v>624</v>
      </c>
    </row>
    <row r="528" spans="1:11" x14ac:dyDescent="0.3">
      <c r="A528" s="9" t="s">
        <v>308</v>
      </c>
      <c r="B528" s="62">
        <v>544</v>
      </c>
      <c r="C528" s="63">
        <v>10</v>
      </c>
      <c r="D528" s="63" t="s">
        <v>77</v>
      </c>
      <c r="E528" s="63" t="s">
        <v>62</v>
      </c>
      <c r="F528" s="63" t="s">
        <v>63</v>
      </c>
      <c r="G528" s="59">
        <f t="shared" ref="G528:J533" si="123">G529</f>
        <v>5976</v>
      </c>
      <c r="H528" s="59">
        <f>H529+H535</f>
        <v>164</v>
      </c>
      <c r="I528" s="60">
        <f t="shared" si="116"/>
        <v>6140</v>
      </c>
      <c r="J528" s="59">
        <f>J529+J535</f>
        <v>0</v>
      </c>
      <c r="K528" s="60">
        <f t="shared" si="122"/>
        <v>6140</v>
      </c>
    </row>
    <row r="529" spans="1:11" ht="45" x14ac:dyDescent="0.3">
      <c r="A529" s="9" t="s">
        <v>650</v>
      </c>
      <c r="B529" s="62">
        <v>544</v>
      </c>
      <c r="C529" s="63">
        <v>10</v>
      </c>
      <c r="D529" s="63" t="s">
        <v>77</v>
      </c>
      <c r="E529" s="63" t="s">
        <v>210</v>
      </c>
      <c r="F529" s="63" t="s">
        <v>63</v>
      </c>
      <c r="G529" s="59">
        <f t="shared" si="123"/>
        <v>5976</v>
      </c>
      <c r="H529" s="59">
        <f t="shared" si="123"/>
        <v>0</v>
      </c>
      <c r="I529" s="60">
        <f t="shared" si="116"/>
        <v>5976</v>
      </c>
      <c r="J529" s="59">
        <f t="shared" si="123"/>
        <v>0</v>
      </c>
      <c r="K529" s="60">
        <f t="shared" si="122"/>
        <v>5976</v>
      </c>
    </row>
    <row r="530" spans="1:11" x14ac:dyDescent="0.3">
      <c r="A530" s="9" t="s">
        <v>233</v>
      </c>
      <c r="B530" s="62">
        <v>544</v>
      </c>
      <c r="C530" s="63">
        <v>10</v>
      </c>
      <c r="D530" s="63" t="s">
        <v>77</v>
      </c>
      <c r="E530" s="63" t="s">
        <v>211</v>
      </c>
      <c r="F530" s="63" t="s">
        <v>63</v>
      </c>
      <c r="G530" s="59">
        <f t="shared" si="123"/>
        <v>5976</v>
      </c>
      <c r="H530" s="59">
        <f t="shared" si="123"/>
        <v>0</v>
      </c>
      <c r="I530" s="60">
        <f t="shared" si="116"/>
        <v>5976</v>
      </c>
      <c r="J530" s="59">
        <f t="shared" si="123"/>
        <v>0</v>
      </c>
      <c r="K530" s="60">
        <f t="shared" si="122"/>
        <v>5976</v>
      </c>
    </row>
    <row r="531" spans="1:11" ht="30" x14ac:dyDescent="0.3">
      <c r="A531" s="9" t="s">
        <v>252</v>
      </c>
      <c r="B531" s="62">
        <v>544</v>
      </c>
      <c r="C531" s="63">
        <v>10</v>
      </c>
      <c r="D531" s="63" t="s">
        <v>77</v>
      </c>
      <c r="E531" s="63" t="s">
        <v>213</v>
      </c>
      <c r="F531" s="63" t="s">
        <v>63</v>
      </c>
      <c r="G531" s="59">
        <f t="shared" si="123"/>
        <v>5976</v>
      </c>
      <c r="H531" s="59">
        <f t="shared" si="123"/>
        <v>0</v>
      </c>
      <c r="I531" s="60">
        <f t="shared" si="116"/>
        <v>5976</v>
      </c>
      <c r="J531" s="59">
        <f t="shared" si="123"/>
        <v>0</v>
      </c>
      <c r="K531" s="60">
        <f t="shared" si="122"/>
        <v>5976</v>
      </c>
    </row>
    <row r="532" spans="1:11" ht="30" x14ac:dyDescent="0.3">
      <c r="A532" s="9" t="s">
        <v>309</v>
      </c>
      <c r="B532" s="62">
        <v>544</v>
      </c>
      <c r="C532" s="63">
        <v>10</v>
      </c>
      <c r="D532" s="63" t="s">
        <v>77</v>
      </c>
      <c r="E532" s="63" t="s">
        <v>769</v>
      </c>
      <c r="F532" s="63" t="s">
        <v>63</v>
      </c>
      <c r="G532" s="59">
        <f t="shared" si="123"/>
        <v>5976</v>
      </c>
      <c r="H532" s="59">
        <f t="shared" si="123"/>
        <v>0</v>
      </c>
      <c r="I532" s="60">
        <f t="shared" si="116"/>
        <v>5976</v>
      </c>
      <c r="J532" s="59">
        <f t="shared" si="123"/>
        <v>0</v>
      </c>
      <c r="K532" s="60">
        <f t="shared" si="122"/>
        <v>5976</v>
      </c>
    </row>
    <row r="533" spans="1:11" ht="45" x14ac:dyDescent="0.3">
      <c r="A533" s="9" t="s">
        <v>166</v>
      </c>
      <c r="B533" s="62">
        <v>544</v>
      </c>
      <c r="C533" s="63">
        <v>10</v>
      </c>
      <c r="D533" s="63" t="s">
        <v>77</v>
      </c>
      <c r="E533" s="63" t="s">
        <v>769</v>
      </c>
      <c r="F533" s="63">
        <v>600</v>
      </c>
      <c r="G533" s="59">
        <f t="shared" si="123"/>
        <v>5976</v>
      </c>
      <c r="H533" s="59">
        <f t="shared" si="123"/>
        <v>0</v>
      </c>
      <c r="I533" s="60">
        <f t="shared" si="116"/>
        <v>5976</v>
      </c>
      <c r="J533" s="59">
        <f t="shared" si="123"/>
        <v>0</v>
      </c>
      <c r="K533" s="60">
        <f t="shared" si="122"/>
        <v>5976</v>
      </c>
    </row>
    <row r="534" spans="1:11" x14ac:dyDescent="0.3">
      <c r="A534" s="9" t="s">
        <v>174</v>
      </c>
      <c r="B534" s="62">
        <v>544</v>
      </c>
      <c r="C534" s="63">
        <v>10</v>
      </c>
      <c r="D534" s="63" t="s">
        <v>77</v>
      </c>
      <c r="E534" s="63" t="s">
        <v>769</v>
      </c>
      <c r="F534" s="63">
        <v>610</v>
      </c>
      <c r="G534" s="59">
        <v>5976</v>
      </c>
      <c r="H534" s="59">
        <v>0</v>
      </c>
      <c r="I534" s="60">
        <f t="shared" si="116"/>
        <v>5976</v>
      </c>
      <c r="J534" s="59">
        <v>0</v>
      </c>
      <c r="K534" s="60">
        <f t="shared" si="122"/>
        <v>5976</v>
      </c>
    </row>
    <row r="535" spans="1:11" x14ac:dyDescent="0.3">
      <c r="A535" s="9" t="s">
        <v>372</v>
      </c>
      <c r="B535" s="62">
        <v>544</v>
      </c>
      <c r="C535" s="63">
        <v>10</v>
      </c>
      <c r="D535" s="63" t="s">
        <v>77</v>
      </c>
      <c r="E535" s="63" t="s">
        <v>109</v>
      </c>
      <c r="F535" s="63" t="s">
        <v>63</v>
      </c>
      <c r="G535" s="59">
        <f t="shared" ref="G535:J538" si="124">G536</f>
        <v>0</v>
      </c>
      <c r="H535" s="59">
        <f t="shared" si="124"/>
        <v>164</v>
      </c>
      <c r="I535" s="60">
        <f t="shared" si="116"/>
        <v>164</v>
      </c>
      <c r="J535" s="59">
        <f t="shared" si="124"/>
        <v>0</v>
      </c>
      <c r="K535" s="60">
        <f t="shared" si="122"/>
        <v>164</v>
      </c>
    </row>
    <row r="536" spans="1:11" x14ac:dyDescent="0.3">
      <c r="A536" s="9" t="s">
        <v>867</v>
      </c>
      <c r="B536" s="62">
        <v>544</v>
      </c>
      <c r="C536" s="63">
        <v>10</v>
      </c>
      <c r="D536" s="63" t="s">
        <v>77</v>
      </c>
      <c r="E536" s="63" t="s">
        <v>111</v>
      </c>
      <c r="F536" s="63" t="s">
        <v>63</v>
      </c>
      <c r="G536" s="59">
        <f t="shared" si="124"/>
        <v>0</v>
      </c>
      <c r="H536" s="59">
        <f t="shared" si="124"/>
        <v>164</v>
      </c>
      <c r="I536" s="60">
        <f t="shared" si="116"/>
        <v>164</v>
      </c>
      <c r="J536" s="59">
        <f t="shared" si="124"/>
        <v>0</v>
      </c>
      <c r="K536" s="60">
        <f t="shared" si="122"/>
        <v>164</v>
      </c>
    </row>
    <row r="537" spans="1:11" ht="90" x14ac:dyDescent="0.3">
      <c r="A537" s="77" t="s">
        <v>947</v>
      </c>
      <c r="B537" s="62">
        <v>544</v>
      </c>
      <c r="C537" s="63">
        <v>10</v>
      </c>
      <c r="D537" s="63" t="s">
        <v>77</v>
      </c>
      <c r="E537" s="63" t="s">
        <v>946</v>
      </c>
      <c r="F537" s="63" t="s">
        <v>63</v>
      </c>
      <c r="G537" s="59">
        <f t="shared" si="124"/>
        <v>0</v>
      </c>
      <c r="H537" s="59">
        <f t="shared" si="124"/>
        <v>164</v>
      </c>
      <c r="I537" s="60">
        <f t="shared" si="116"/>
        <v>164</v>
      </c>
      <c r="J537" s="59">
        <f t="shared" si="124"/>
        <v>0</v>
      </c>
      <c r="K537" s="60">
        <f t="shared" si="122"/>
        <v>164</v>
      </c>
    </row>
    <row r="538" spans="1:11" ht="30" x14ac:dyDescent="0.3">
      <c r="A538" s="9" t="s">
        <v>306</v>
      </c>
      <c r="B538" s="62">
        <v>544</v>
      </c>
      <c r="C538" s="63">
        <v>10</v>
      </c>
      <c r="D538" s="63" t="s">
        <v>77</v>
      </c>
      <c r="E538" s="63" t="s">
        <v>946</v>
      </c>
      <c r="F538" s="63" t="s">
        <v>568</v>
      </c>
      <c r="G538" s="59">
        <f t="shared" si="124"/>
        <v>0</v>
      </c>
      <c r="H538" s="59">
        <f t="shared" si="124"/>
        <v>164</v>
      </c>
      <c r="I538" s="60">
        <f t="shared" si="116"/>
        <v>164</v>
      </c>
      <c r="J538" s="59">
        <f t="shared" si="124"/>
        <v>0</v>
      </c>
      <c r="K538" s="60">
        <f t="shared" si="122"/>
        <v>164</v>
      </c>
    </row>
    <row r="539" spans="1:11" ht="30" x14ac:dyDescent="0.3">
      <c r="A539" s="9" t="s">
        <v>311</v>
      </c>
      <c r="B539" s="62">
        <v>544</v>
      </c>
      <c r="C539" s="63">
        <v>10</v>
      </c>
      <c r="D539" s="63" t="s">
        <v>77</v>
      </c>
      <c r="E539" s="63" t="s">
        <v>946</v>
      </c>
      <c r="F539" s="63" t="s">
        <v>569</v>
      </c>
      <c r="G539" s="59">
        <v>0</v>
      </c>
      <c r="H539" s="59">
        <v>164</v>
      </c>
      <c r="I539" s="60">
        <f t="shared" si="116"/>
        <v>164</v>
      </c>
      <c r="J539" s="59"/>
      <c r="K539" s="60">
        <f t="shared" si="122"/>
        <v>164</v>
      </c>
    </row>
    <row r="540" spans="1:11" x14ac:dyDescent="0.3">
      <c r="A540" s="9" t="s">
        <v>322</v>
      </c>
      <c r="B540" s="62">
        <v>544</v>
      </c>
      <c r="C540" s="63">
        <v>10</v>
      </c>
      <c r="D540" s="63" t="s">
        <v>89</v>
      </c>
      <c r="E540" s="63" t="s">
        <v>62</v>
      </c>
      <c r="F540" s="63" t="s">
        <v>63</v>
      </c>
      <c r="G540" s="59">
        <f t="shared" ref="G540:J545" si="125">G541</f>
        <v>3400</v>
      </c>
      <c r="H540" s="59">
        <f t="shared" si="125"/>
        <v>0</v>
      </c>
      <c r="I540" s="60">
        <f t="shared" si="116"/>
        <v>3400</v>
      </c>
      <c r="J540" s="59">
        <f t="shared" si="125"/>
        <v>0</v>
      </c>
      <c r="K540" s="60">
        <f t="shared" si="122"/>
        <v>3400</v>
      </c>
    </row>
    <row r="541" spans="1:11" ht="45" x14ac:dyDescent="0.3">
      <c r="A541" s="9" t="s">
        <v>650</v>
      </c>
      <c r="B541" s="62">
        <v>544</v>
      </c>
      <c r="C541" s="63">
        <v>10</v>
      </c>
      <c r="D541" s="63" t="s">
        <v>89</v>
      </c>
      <c r="E541" s="63" t="s">
        <v>210</v>
      </c>
      <c r="F541" s="63" t="s">
        <v>63</v>
      </c>
      <c r="G541" s="59">
        <f t="shared" si="125"/>
        <v>3400</v>
      </c>
      <c r="H541" s="59">
        <f t="shared" si="125"/>
        <v>0</v>
      </c>
      <c r="I541" s="60">
        <f t="shared" si="116"/>
        <v>3400</v>
      </c>
      <c r="J541" s="59">
        <f t="shared" si="125"/>
        <v>0</v>
      </c>
      <c r="K541" s="60">
        <f t="shared" si="122"/>
        <v>3400</v>
      </c>
    </row>
    <row r="542" spans="1:11" ht="30" x14ac:dyDescent="0.3">
      <c r="A542" s="9" t="s">
        <v>413</v>
      </c>
      <c r="B542" s="62">
        <v>544</v>
      </c>
      <c r="C542" s="63">
        <v>10</v>
      </c>
      <c r="D542" s="63" t="s">
        <v>89</v>
      </c>
      <c r="E542" s="63" t="s">
        <v>772</v>
      </c>
      <c r="F542" s="63" t="s">
        <v>63</v>
      </c>
      <c r="G542" s="59">
        <f t="shared" si="125"/>
        <v>3400</v>
      </c>
      <c r="H542" s="59">
        <f t="shared" si="125"/>
        <v>0</v>
      </c>
      <c r="I542" s="60">
        <f t="shared" si="116"/>
        <v>3400</v>
      </c>
      <c r="J542" s="59">
        <f t="shared" si="125"/>
        <v>0</v>
      </c>
      <c r="K542" s="60">
        <f t="shared" si="122"/>
        <v>3400</v>
      </c>
    </row>
    <row r="543" spans="1:11" ht="90" x14ac:dyDescent="0.3">
      <c r="A543" s="9" t="s">
        <v>414</v>
      </c>
      <c r="B543" s="62">
        <v>544</v>
      </c>
      <c r="C543" s="63">
        <v>10</v>
      </c>
      <c r="D543" s="63" t="s">
        <v>89</v>
      </c>
      <c r="E543" s="63" t="s">
        <v>771</v>
      </c>
      <c r="F543" s="63" t="s">
        <v>63</v>
      </c>
      <c r="G543" s="59">
        <f t="shared" si="125"/>
        <v>3400</v>
      </c>
      <c r="H543" s="59">
        <f t="shared" si="125"/>
        <v>0</v>
      </c>
      <c r="I543" s="60">
        <f t="shared" si="116"/>
        <v>3400</v>
      </c>
      <c r="J543" s="59">
        <f t="shared" si="125"/>
        <v>0</v>
      </c>
      <c r="K543" s="60">
        <f t="shared" si="122"/>
        <v>3400</v>
      </c>
    </row>
    <row r="544" spans="1:11" ht="45" x14ac:dyDescent="0.3">
      <c r="A544" s="9" t="s">
        <v>415</v>
      </c>
      <c r="B544" s="62">
        <v>544</v>
      </c>
      <c r="C544" s="63">
        <v>10</v>
      </c>
      <c r="D544" s="63" t="s">
        <v>89</v>
      </c>
      <c r="E544" s="63" t="s">
        <v>770</v>
      </c>
      <c r="F544" s="63" t="s">
        <v>63</v>
      </c>
      <c r="G544" s="59">
        <f t="shared" si="125"/>
        <v>3400</v>
      </c>
      <c r="H544" s="59">
        <f t="shared" si="125"/>
        <v>0</v>
      </c>
      <c r="I544" s="60">
        <f t="shared" si="116"/>
        <v>3400</v>
      </c>
      <c r="J544" s="59">
        <f t="shared" si="125"/>
        <v>0</v>
      </c>
      <c r="K544" s="60">
        <f t="shared" si="122"/>
        <v>3400</v>
      </c>
    </row>
    <row r="545" spans="1:11" ht="30" x14ac:dyDescent="0.3">
      <c r="A545" s="9" t="s">
        <v>306</v>
      </c>
      <c r="B545" s="62">
        <v>544</v>
      </c>
      <c r="C545" s="63">
        <v>10</v>
      </c>
      <c r="D545" s="63" t="s">
        <v>89</v>
      </c>
      <c r="E545" s="63" t="s">
        <v>770</v>
      </c>
      <c r="F545" s="63">
        <v>300</v>
      </c>
      <c r="G545" s="59">
        <f t="shared" si="125"/>
        <v>3400</v>
      </c>
      <c r="H545" s="59">
        <f t="shared" si="125"/>
        <v>0</v>
      </c>
      <c r="I545" s="60">
        <f t="shared" si="116"/>
        <v>3400</v>
      </c>
      <c r="J545" s="59">
        <f t="shared" si="125"/>
        <v>0</v>
      </c>
      <c r="K545" s="60">
        <f t="shared" si="122"/>
        <v>3400</v>
      </c>
    </row>
    <row r="546" spans="1:11" ht="30" x14ac:dyDescent="0.3">
      <c r="A546" s="9" t="s">
        <v>311</v>
      </c>
      <c r="B546" s="62">
        <v>544</v>
      </c>
      <c r="C546" s="63">
        <v>10</v>
      </c>
      <c r="D546" s="63" t="s">
        <v>89</v>
      </c>
      <c r="E546" s="63" t="s">
        <v>787</v>
      </c>
      <c r="F546" s="63" t="s">
        <v>569</v>
      </c>
      <c r="G546" s="59">
        <v>3400</v>
      </c>
      <c r="H546" s="59"/>
      <c r="I546" s="60">
        <f t="shared" si="116"/>
        <v>3400</v>
      </c>
      <c r="J546" s="59"/>
      <c r="K546" s="60">
        <f t="shared" si="122"/>
        <v>3400</v>
      </c>
    </row>
    <row r="547" spans="1:11" ht="25.5" x14ac:dyDescent="0.25">
      <c r="A547" s="8" t="s">
        <v>416</v>
      </c>
      <c r="B547" s="64">
        <v>545</v>
      </c>
      <c r="C547" s="64" t="s">
        <v>61</v>
      </c>
      <c r="D547" s="64" t="s">
        <v>61</v>
      </c>
      <c r="E547" s="70" t="s">
        <v>62</v>
      </c>
      <c r="F547" s="70" t="s">
        <v>63</v>
      </c>
      <c r="G547" s="3">
        <f t="shared" ref="G547:K551" si="126">G548</f>
        <v>6088.5999999999995</v>
      </c>
      <c r="H547" s="3">
        <f t="shared" si="126"/>
        <v>514.29999999999995</v>
      </c>
      <c r="I547" s="3">
        <f t="shared" si="126"/>
        <v>6602.9</v>
      </c>
      <c r="J547" s="3">
        <f t="shared" si="126"/>
        <v>0</v>
      </c>
      <c r="K547" s="3">
        <f t="shared" si="126"/>
        <v>6602.9</v>
      </c>
    </row>
    <row r="548" spans="1:11" ht="15" x14ac:dyDescent="0.25">
      <c r="A548" s="8" t="s">
        <v>59</v>
      </c>
      <c r="B548" s="64">
        <v>545</v>
      </c>
      <c r="C548" s="64" t="s">
        <v>60</v>
      </c>
      <c r="D548" s="64" t="s">
        <v>61</v>
      </c>
      <c r="E548" s="70" t="s">
        <v>62</v>
      </c>
      <c r="F548" s="70" t="s">
        <v>63</v>
      </c>
      <c r="G548" s="3">
        <f t="shared" si="126"/>
        <v>6088.5999999999995</v>
      </c>
      <c r="H548" s="3">
        <f t="shared" si="126"/>
        <v>514.29999999999995</v>
      </c>
      <c r="I548" s="3">
        <f t="shared" si="126"/>
        <v>6602.9</v>
      </c>
      <c r="J548" s="3">
        <f t="shared" si="126"/>
        <v>0</v>
      </c>
      <c r="K548" s="3">
        <f t="shared" si="126"/>
        <v>6602.9</v>
      </c>
    </row>
    <row r="549" spans="1:11" x14ac:dyDescent="0.3">
      <c r="A549" s="9" t="s">
        <v>117</v>
      </c>
      <c r="B549" s="62">
        <v>545</v>
      </c>
      <c r="C549" s="62" t="s">
        <v>60</v>
      </c>
      <c r="D549" s="62">
        <v>13</v>
      </c>
      <c r="E549" s="63" t="s">
        <v>62</v>
      </c>
      <c r="F549" s="63" t="s">
        <v>63</v>
      </c>
      <c r="G549" s="59">
        <f t="shared" si="126"/>
        <v>6088.5999999999995</v>
      </c>
      <c r="H549" s="59">
        <f t="shared" si="126"/>
        <v>514.29999999999995</v>
      </c>
      <c r="I549" s="60">
        <f t="shared" si="116"/>
        <v>6602.9</v>
      </c>
      <c r="J549" s="59">
        <f t="shared" si="126"/>
        <v>0</v>
      </c>
      <c r="K549" s="60">
        <f t="shared" ref="K549:K558" si="127">I549+J549</f>
        <v>6602.9</v>
      </c>
    </row>
    <row r="550" spans="1:11" x14ac:dyDescent="0.3">
      <c r="A550" s="9" t="s">
        <v>372</v>
      </c>
      <c r="B550" s="62">
        <v>545</v>
      </c>
      <c r="C550" s="62" t="s">
        <v>60</v>
      </c>
      <c r="D550" s="62">
        <v>13</v>
      </c>
      <c r="E550" s="63" t="s">
        <v>109</v>
      </c>
      <c r="F550" s="63" t="s">
        <v>63</v>
      </c>
      <c r="G550" s="59">
        <f t="shared" si="126"/>
        <v>6088.5999999999995</v>
      </c>
      <c r="H550" s="59">
        <f t="shared" si="126"/>
        <v>514.29999999999995</v>
      </c>
      <c r="I550" s="60">
        <f t="shared" si="116"/>
        <v>6602.9</v>
      </c>
      <c r="J550" s="59">
        <f t="shared" si="126"/>
        <v>0</v>
      </c>
      <c r="K550" s="60">
        <f t="shared" si="127"/>
        <v>6602.9</v>
      </c>
    </row>
    <row r="551" spans="1:11" x14ac:dyDescent="0.3">
      <c r="A551" s="9" t="s">
        <v>110</v>
      </c>
      <c r="B551" s="62">
        <v>545</v>
      </c>
      <c r="C551" s="62" t="s">
        <v>60</v>
      </c>
      <c r="D551" s="62">
        <v>13</v>
      </c>
      <c r="E551" s="63" t="s">
        <v>111</v>
      </c>
      <c r="F551" s="63" t="s">
        <v>63</v>
      </c>
      <c r="G551" s="59">
        <f t="shared" si="126"/>
        <v>6088.5999999999995</v>
      </c>
      <c r="H551" s="59">
        <f t="shared" si="126"/>
        <v>514.29999999999995</v>
      </c>
      <c r="I551" s="60">
        <f t="shared" si="116"/>
        <v>6602.9</v>
      </c>
      <c r="J551" s="59">
        <f t="shared" si="126"/>
        <v>0</v>
      </c>
      <c r="K551" s="60">
        <f t="shared" si="127"/>
        <v>6602.9</v>
      </c>
    </row>
    <row r="552" spans="1:11" ht="60" x14ac:dyDescent="0.3">
      <c r="A552" s="9" t="s">
        <v>927</v>
      </c>
      <c r="B552" s="62">
        <v>545</v>
      </c>
      <c r="C552" s="62" t="s">
        <v>60</v>
      </c>
      <c r="D552" s="62">
        <v>13</v>
      </c>
      <c r="E552" s="63" t="s">
        <v>128</v>
      </c>
      <c r="F552" s="63" t="s">
        <v>63</v>
      </c>
      <c r="G552" s="59">
        <f>G553+G555</f>
        <v>6088.5999999999995</v>
      </c>
      <c r="H552" s="59">
        <f>H553+H555</f>
        <v>514.29999999999995</v>
      </c>
      <c r="I552" s="60">
        <f t="shared" si="116"/>
        <v>6602.9</v>
      </c>
      <c r="J552" s="59">
        <f>J553+J555</f>
        <v>0</v>
      </c>
      <c r="K552" s="60">
        <f t="shared" si="127"/>
        <v>6602.9</v>
      </c>
    </row>
    <row r="553" spans="1:11" ht="78" customHeight="1" x14ac:dyDescent="0.3">
      <c r="A553" s="9" t="s">
        <v>72</v>
      </c>
      <c r="B553" s="62">
        <v>545</v>
      </c>
      <c r="C553" s="62" t="s">
        <v>60</v>
      </c>
      <c r="D553" s="62">
        <v>13</v>
      </c>
      <c r="E553" s="63" t="s">
        <v>128</v>
      </c>
      <c r="F553" s="63">
        <v>100</v>
      </c>
      <c r="G553" s="59">
        <f>G554</f>
        <v>5323.9</v>
      </c>
      <c r="H553" s="59">
        <f>H554</f>
        <v>514.29999999999995</v>
      </c>
      <c r="I553" s="60">
        <f t="shared" si="116"/>
        <v>5838.2</v>
      </c>
      <c r="J553" s="59">
        <f>J554</f>
        <v>0</v>
      </c>
      <c r="K553" s="60">
        <f t="shared" si="127"/>
        <v>5838.2</v>
      </c>
    </row>
    <row r="554" spans="1:11" ht="30" x14ac:dyDescent="0.3">
      <c r="A554" s="9" t="s">
        <v>129</v>
      </c>
      <c r="B554" s="62">
        <v>545</v>
      </c>
      <c r="C554" s="62" t="s">
        <v>60</v>
      </c>
      <c r="D554" s="62">
        <v>13</v>
      </c>
      <c r="E554" s="63" t="s">
        <v>128</v>
      </c>
      <c r="F554" s="63">
        <v>110</v>
      </c>
      <c r="G554" s="59">
        <v>5323.9</v>
      </c>
      <c r="H554" s="59">
        <v>514.29999999999995</v>
      </c>
      <c r="I554" s="60">
        <f t="shared" si="116"/>
        <v>5838.2</v>
      </c>
      <c r="J554" s="59"/>
      <c r="K554" s="60">
        <f t="shared" si="127"/>
        <v>5838.2</v>
      </c>
    </row>
    <row r="555" spans="1:11" ht="30" x14ac:dyDescent="0.3">
      <c r="A555" s="9" t="s">
        <v>84</v>
      </c>
      <c r="B555" s="62">
        <v>545</v>
      </c>
      <c r="C555" s="62" t="s">
        <v>60</v>
      </c>
      <c r="D555" s="62">
        <v>13</v>
      </c>
      <c r="E555" s="63" t="s">
        <v>128</v>
      </c>
      <c r="F555" s="63">
        <v>200</v>
      </c>
      <c r="G555" s="59">
        <f>G556</f>
        <v>764.7</v>
      </c>
      <c r="H555" s="59">
        <f>H556</f>
        <v>0</v>
      </c>
      <c r="I555" s="60">
        <f t="shared" si="116"/>
        <v>764.7</v>
      </c>
      <c r="J555" s="59">
        <f>J556</f>
        <v>0</v>
      </c>
      <c r="K555" s="60">
        <f t="shared" si="127"/>
        <v>764.7</v>
      </c>
    </row>
    <row r="556" spans="1:11" ht="45" x14ac:dyDescent="0.3">
      <c r="A556" s="9" t="s">
        <v>85</v>
      </c>
      <c r="B556" s="62">
        <v>545</v>
      </c>
      <c r="C556" s="62" t="s">
        <v>60</v>
      </c>
      <c r="D556" s="62">
        <v>13</v>
      </c>
      <c r="E556" s="63" t="s">
        <v>128</v>
      </c>
      <c r="F556" s="63">
        <v>240</v>
      </c>
      <c r="G556" s="59">
        <v>764.7</v>
      </c>
      <c r="H556" s="59"/>
      <c r="I556" s="60">
        <f t="shared" si="116"/>
        <v>764.7</v>
      </c>
      <c r="J556" s="59"/>
      <c r="K556" s="60">
        <f t="shared" si="127"/>
        <v>764.7</v>
      </c>
    </row>
    <row r="557" spans="1:11" x14ac:dyDescent="0.3">
      <c r="A557" s="9" t="s">
        <v>86</v>
      </c>
      <c r="B557" s="62">
        <v>545</v>
      </c>
      <c r="C557" s="62" t="s">
        <v>60</v>
      </c>
      <c r="D557" s="62">
        <v>13</v>
      </c>
      <c r="E557" s="63" t="s">
        <v>128</v>
      </c>
      <c r="F557" s="63">
        <v>800</v>
      </c>
      <c r="G557" s="59"/>
      <c r="H557" s="59"/>
      <c r="I557" s="60">
        <f t="shared" si="116"/>
        <v>0</v>
      </c>
      <c r="J557" s="59"/>
      <c r="K557" s="60">
        <f t="shared" si="127"/>
        <v>0</v>
      </c>
    </row>
    <row r="558" spans="1:11" x14ac:dyDescent="0.3">
      <c r="A558" s="9" t="s">
        <v>87</v>
      </c>
      <c r="B558" s="62">
        <v>545</v>
      </c>
      <c r="C558" s="62" t="s">
        <v>60</v>
      </c>
      <c r="D558" s="62">
        <v>13</v>
      </c>
      <c r="E558" s="63" t="s">
        <v>128</v>
      </c>
      <c r="F558" s="63">
        <v>850</v>
      </c>
      <c r="G558" s="59"/>
      <c r="H558" s="59"/>
      <c r="I558" s="60">
        <f t="shared" si="116"/>
        <v>0</v>
      </c>
      <c r="J558" s="59"/>
      <c r="K558" s="60">
        <f t="shared" si="127"/>
        <v>0</v>
      </c>
    </row>
    <row r="559" spans="1:11" ht="38.25" x14ac:dyDescent="0.25">
      <c r="A559" s="8" t="s">
        <v>417</v>
      </c>
      <c r="B559" s="64">
        <v>547</v>
      </c>
      <c r="C559" s="64" t="s">
        <v>61</v>
      </c>
      <c r="D559" s="64" t="s">
        <v>61</v>
      </c>
      <c r="E559" s="70" t="s">
        <v>62</v>
      </c>
      <c r="F559" s="70" t="s">
        <v>63</v>
      </c>
      <c r="G559" s="3">
        <f>G560+G574+G581+G588+G625+G651+G668+G675</f>
        <v>101329.7</v>
      </c>
      <c r="H559" s="3">
        <f t="shared" ref="H559:K559" si="128">H560+H574+H581+H588+H625+H651+H668+H675</f>
        <v>1811.1</v>
      </c>
      <c r="I559" s="3">
        <f t="shared" si="128"/>
        <v>103140.79999999999</v>
      </c>
      <c r="J559" s="3">
        <f t="shared" si="128"/>
        <v>142586.29999999999</v>
      </c>
      <c r="K559" s="3">
        <f t="shared" si="128"/>
        <v>245727.09999999998</v>
      </c>
    </row>
    <row r="560" spans="1:11" ht="15" x14ac:dyDescent="0.25">
      <c r="A560" s="8" t="s">
        <v>59</v>
      </c>
      <c r="B560" s="64">
        <v>547</v>
      </c>
      <c r="C560" s="70" t="s">
        <v>60</v>
      </c>
      <c r="D560" s="70" t="s">
        <v>61</v>
      </c>
      <c r="E560" s="70" t="s">
        <v>62</v>
      </c>
      <c r="F560" s="70" t="s">
        <v>63</v>
      </c>
      <c r="G560" s="3">
        <f t="shared" ref="G560:K562" si="129">G561</f>
        <v>9445.7999999999993</v>
      </c>
      <c r="H560" s="3">
        <f t="shared" si="129"/>
        <v>0</v>
      </c>
      <c r="I560" s="3">
        <f t="shared" si="129"/>
        <v>9445.7999999999993</v>
      </c>
      <c r="J560" s="3">
        <f t="shared" si="129"/>
        <v>0</v>
      </c>
      <c r="K560" s="3">
        <f t="shared" si="129"/>
        <v>9445.7999999999993</v>
      </c>
    </row>
    <row r="561" spans="1:11" ht="45" x14ac:dyDescent="0.3">
      <c r="A561" s="9" t="s">
        <v>94</v>
      </c>
      <c r="B561" s="62">
        <v>547</v>
      </c>
      <c r="C561" s="63" t="s">
        <v>60</v>
      </c>
      <c r="D561" s="63" t="s">
        <v>95</v>
      </c>
      <c r="E561" s="63" t="s">
        <v>62</v>
      </c>
      <c r="F561" s="63" t="s">
        <v>63</v>
      </c>
      <c r="G561" s="59">
        <f t="shared" si="129"/>
        <v>9445.7999999999993</v>
      </c>
      <c r="H561" s="59">
        <f t="shared" si="129"/>
        <v>0</v>
      </c>
      <c r="I561" s="60">
        <f t="shared" si="116"/>
        <v>9445.7999999999993</v>
      </c>
      <c r="J561" s="59">
        <f t="shared" si="129"/>
        <v>0</v>
      </c>
      <c r="K561" s="60">
        <f t="shared" ref="K561:K573" si="130">I561+J561</f>
        <v>9445.7999999999993</v>
      </c>
    </row>
    <row r="562" spans="1:11" ht="30" x14ac:dyDescent="0.3">
      <c r="A562" s="9" t="s">
        <v>391</v>
      </c>
      <c r="B562" s="62">
        <v>547</v>
      </c>
      <c r="C562" s="63" t="s">
        <v>60</v>
      </c>
      <c r="D562" s="63" t="s">
        <v>95</v>
      </c>
      <c r="E562" s="63" t="s">
        <v>97</v>
      </c>
      <c r="F562" s="63" t="s">
        <v>63</v>
      </c>
      <c r="G562" s="59">
        <f t="shared" si="129"/>
        <v>9445.7999999999993</v>
      </c>
      <c r="H562" s="59">
        <f t="shared" si="129"/>
        <v>0</v>
      </c>
      <c r="I562" s="60">
        <f t="shared" si="116"/>
        <v>9445.7999999999993</v>
      </c>
      <c r="J562" s="59">
        <f t="shared" si="129"/>
        <v>0</v>
      </c>
      <c r="K562" s="60">
        <f t="shared" si="130"/>
        <v>9445.7999999999993</v>
      </c>
    </row>
    <row r="563" spans="1:11" ht="30" x14ac:dyDescent="0.3">
      <c r="A563" s="9" t="s">
        <v>418</v>
      </c>
      <c r="B563" s="62">
        <v>547</v>
      </c>
      <c r="C563" s="63" t="s">
        <v>60</v>
      </c>
      <c r="D563" s="63" t="s">
        <v>95</v>
      </c>
      <c r="E563" s="63" t="s">
        <v>103</v>
      </c>
      <c r="F563" s="63" t="s">
        <v>63</v>
      </c>
      <c r="G563" s="59">
        <f>G564+G567</f>
        <v>9445.7999999999993</v>
      </c>
      <c r="H563" s="59">
        <f>H564+H567</f>
        <v>0</v>
      </c>
      <c r="I563" s="60">
        <f t="shared" si="116"/>
        <v>9445.7999999999993</v>
      </c>
      <c r="J563" s="59">
        <f>J564+J567</f>
        <v>0</v>
      </c>
      <c r="K563" s="60">
        <f t="shared" si="130"/>
        <v>9445.7999999999993</v>
      </c>
    </row>
    <row r="564" spans="1:11" ht="30" x14ac:dyDescent="0.3">
      <c r="A564" s="9" t="s">
        <v>99</v>
      </c>
      <c r="B564" s="62">
        <v>547</v>
      </c>
      <c r="C564" s="63" t="s">
        <v>60</v>
      </c>
      <c r="D564" s="63" t="s">
        <v>95</v>
      </c>
      <c r="E564" s="63" t="s">
        <v>104</v>
      </c>
      <c r="F564" s="63" t="s">
        <v>63</v>
      </c>
      <c r="G564" s="59">
        <f t="shared" ref="G564:J565" si="131">G565</f>
        <v>7959.5</v>
      </c>
      <c r="H564" s="59">
        <f t="shared" si="131"/>
        <v>0</v>
      </c>
      <c r="I564" s="60">
        <f t="shared" si="116"/>
        <v>7959.5</v>
      </c>
      <c r="J564" s="59">
        <f t="shared" si="131"/>
        <v>0</v>
      </c>
      <c r="K564" s="60">
        <f t="shared" si="130"/>
        <v>7959.5</v>
      </c>
    </row>
    <row r="565" spans="1:11" ht="78.75" customHeight="1" x14ac:dyDescent="0.3">
      <c r="A565" s="9" t="s">
        <v>72</v>
      </c>
      <c r="B565" s="62">
        <v>547</v>
      </c>
      <c r="C565" s="63" t="s">
        <v>60</v>
      </c>
      <c r="D565" s="63" t="s">
        <v>95</v>
      </c>
      <c r="E565" s="63" t="s">
        <v>104</v>
      </c>
      <c r="F565" s="63">
        <v>100</v>
      </c>
      <c r="G565" s="59">
        <f t="shared" si="131"/>
        <v>7959.5</v>
      </c>
      <c r="H565" s="59">
        <f t="shared" si="131"/>
        <v>0</v>
      </c>
      <c r="I565" s="60">
        <f t="shared" si="116"/>
        <v>7959.5</v>
      </c>
      <c r="J565" s="59">
        <f t="shared" si="131"/>
        <v>0</v>
      </c>
      <c r="K565" s="60">
        <f t="shared" si="130"/>
        <v>7959.5</v>
      </c>
    </row>
    <row r="566" spans="1:11" ht="30" x14ac:dyDescent="0.3">
      <c r="A566" s="9" t="s">
        <v>73</v>
      </c>
      <c r="B566" s="62">
        <v>547</v>
      </c>
      <c r="C566" s="63" t="s">
        <v>60</v>
      </c>
      <c r="D566" s="63" t="s">
        <v>95</v>
      </c>
      <c r="E566" s="63" t="s">
        <v>104</v>
      </c>
      <c r="F566" s="63">
        <v>120</v>
      </c>
      <c r="G566" s="59">
        <v>7959.5</v>
      </c>
      <c r="H566" s="59"/>
      <c r="I566" s="60">
        <f t="shared" si="116"/>
        <v>7959.5</v>
      </c>
      <c r="J566" s="59"/>
      <c r="K566" s="60">
        <f t="shared" si="130"/>
        <v>7959.5</v>
      </c>
    </row>
    <row r="567" spans="1:11" ht="30" x14ac:dyDescent="0.3">
      <c r="A567" s="9" t="s">
        <v>74</v>
      </c>
      <c r="B567" s="62">
        <v>547</v>
      </c>
      <c r="C567" s="63" t="s">
        <v>60</v>
      </c>
      <c r="D567" s="63" t="s">
        <v>95</v>
      </c>
      <c r="E567" s="63" t="s">
        <v>105</v>
      </c>
      <c r="F567" s="63" t="s">
        <v>63</v>
      </c>
      <c r="G567" s="59">
        <f>G568+G570+G572</f>
        <v>1486.3</v>
      </c>
      <c r="H567" s="59">
        <f>H568+H570+H572</f>
        <v>0</v>
      </c>
      <c r="I567" s="60">
        <f t="shared" ref="I567:I642" si="132">G567+H567</f>
        <v>1486.3</v>
      </c>
      <c r="J567" s="59">
        <f>J568+J570+J572</f>
        <v>0</v>
      </c>
      <c r="K567" s="60">
        <f t="shared" si="130"/>
        <v>1486.3</v>
      </c>
    </row>
    <row r="568" spans="1:11" ht="78.75" customHeight="1" x14ac:dyDescent="0.3">
      <c r="A568" s="9" t="s">
        <v>72</v>
      </c>
      <c r="B568" s="62">
        <v>547</v>
      </c>
      <c r="C568" s="63" t="s">
        <v>60</v>
      </c>
      <c r="D568" s="63" t="s">
        <v>95</v>
      </c>
      <c r="E568" s="63" t="s">
        <v>105</v>
      </c>
      <c r="F568" s="63">
        <v>100</v>
      </c>
      <c r="G568" s="59">
        <f>G569</f>
        <v>0</v>
      </c>
      <c r="H568" s="59">
        <f>H569</f>
        <v>0</v>
      </c>
      <c r="I568" s="60">
        <f t="shared" si="132"/>
        <v>0</v>
      </c>
      <c r="J568" s="59">
        <f>J569</f>
        <v>0</v>
      </c>
      <c r="K568" s="60">
        <f t="shared" si="130"/>
        <v>0</v>
      </c>
    </row>
    <row r="569" spans="1:11" ht="30" x14ac:dyDescent="0.3">
      <c r="A569" s="9" t="s">
        <v>73</v>
      </c>
      <c r="B569" s="62">
        <v>547</v>
      </c>
      <c r="C569" s="63" t="s">
        <v>60</v>
      </c>
      <c r="D569" s="63" t="s">
        <v>95</v>
      </c>
      <c r="E569" s="63" t="s">
        <v>105</v>
      </c>
      <c r="F569" s="63">
        <v>120</v>
      </c>
      <c r="G569" s="59"/>
      <c r="H569" s="59"/>
      <c r="I569" s="60">
        <f t="shared" si="132"/>
        <v>0</v>
      </c>
      <c r="J569" s="59"/>
      <c r="K569" s="60">
        <f t="shared" si="130"/>
        <v>0</v>
      </c>
    </row>
    <row r="570" spans="1:11" ht="30" x14ac:dyDescent="0.3">
      <c r="A570" s="9" t="s">
        <v>84</v>
      </c>
      <c r="B570" s="62">
        <v>547</v>
      </c>
      <c r="C570" s="63" t="s">
        <v>60</v>
      </c>
      <c r="D570" s="63" t="s">
        <v>95</v>
      </c>
      <c r="E570" s="63" t="s">
        <v>105</v>
      </c>
      <c r="F570" s="63">
        <v>200</v>
      </c>
      <c r="G570" s="59">
        <f>G571</f>
        <v>1484.6</v>
      </c>
      <c r="H570" s="59">
        <f>H571</f>
        <v>0</v>
      </c>
      <c r="I570" s="60">
        <f t="shared" si="132"/>
        <v>1484.6</v>
      </c>
      <c r="J570" s="59">
        <f>J571</f>
        <v>-82.6</v>
      </c>
      <c r="K570" s="60">
        <f t="shared" si="130"/>
        <v>1402</v>
      </c>
    </row>
    <row r="571" spans="1:11" ht="45" x14ac:dyDescent="0.3">
      <c r="A571" s="9" t="s">
        <v>85</v>
      </c>
      <c r="B571" s="62">
        <v>547</v>
      </c>
      <c r="C571" s="63" t="s">
        <v>60</v>
      </c>
      <c r="D571" s="63" t="s">
        <v>95</v>
      </c>
      <c r="E571" s="63" t="s">
        <v>105</v>
      </c>
      <c r="F571" s="63">
        <v>240</v>
      </c>
      <c r="G571" s="59">
        <v>1484.6</v>
      </c>
      <c r="H571" s="59"/>
      <c r="I571" s="60">
        <f t="shared" si="132"/>
        <v>1484.6</v>
      </c>
      <c r="J571" s="59">
        <v>-82.6</v>
      </c>
      <c r="K571" s="60">
        <f t="shared" si="130"/>
        <v>1402</v>
      </c>
    </row>
    <row r="572" spans="1:11" x14ac:dyDescent="0.3">
      <c r="A572" s="9" t="s">
        <v>86</v>
      </c>
      <c r="B572" s="62">
        <v>547</v>
      </c>
      <c r="C572" s="63" t="s">
        <v>60</v>
      </c>
      <c r="D572" s="63" t="s">
        <v>95</v>
      </c>
      <c r="E572" s="63" t="s">
        <v>105</v>
      </c>
      <c r="F572" s="63">
        <v>800</v>
      </c>
      <c r="G572" s="59">
        <f>G573</f>
        <v>1.7</v>
      </c>
      <c r="H572" s="59">
        <f>H573</f>
        <v>0</v>
      </c>
      <c r="I572" s="60">
        <f t="shared" si="132"/>
        <v>1.7</v>
      </c>
      <c r="J572" s="59">
        <f>J573</f>
        <v>82.6</v>
      </c>
      <c r="K572" s="60">
        <f t="shared" si="130"/>
        <v>84.3</v>
      </c>
    </row>
    <row r="573" spans="1:11" x14ac:dyDescent="0.3">
      <c r="A573" s="9" t="s">
        <v>87</v>
      </c>
      <c r="B573" s="62">
        <v>547</v>
      </c>
      <c r="C573" s="63" t="s">
        <v>60</v>
      </c>
      <c r="D573" s="63" t="s">
        <v>95</v>
      </c>
      <c r="E573" s="63" t="s">
        <v>105</v>
      </c>
      <c r="F573" s="63">
        <v>850</v>
      </c>
      <c r="G573" s="59">
        <v>1.7</v>
      </c>
      <c r="H573" s="59"/>
      <c r="I573" s="60">
        <f t="shared" si="132"/>
        <v>1.7</v>
      </c>
      <c r="J573" s="59">
        <v>82.6</v>
      </c>
      <c r="K573" s="60">
        <f t="shared" si="130"/>
        <v>84.3</v>
      </c>
    </row>
    <row r="574" spans="1:11" ht="15" x14ac:dyDescent="0.25">
      <c r="A574" s="8" t="s">
        <v>132</v>
      </c>
      <c r="B574" s="64">
        <v>547</v>
      </c>
      <c r="C574" s="70" t="s">
        <v>65</v>
      </c>
      <c r="D574" s="70" t="s">
        <v>61</v>
      </c>
      <c r="E574" s="70" t="s">
        <v>62</v>
      </c>
      <c r="F574" s="70" t="s">
        <v>63</v>
      </c>
      <c r="G574" s="3">
        <f t="shared" ref="G574:K579" si="133">G575</f>
        <v>3354.1</v>
      </c>
      <c r="H574" s="3">
        <f t="shared" si="133"/>
        <v>0</v>
      </c>
      <c r="I574" s="3">
        <f t="shared" si="133"/>
        <v>3354.1</v>
      </c>
      <c r="J574" s="3">
        <f t="shared" si="133"/>
        <v>0</v>
      </c>
      <c r="K574" s="3">
        <f t="shared" si="133"/>
        <v>3354.1</v>
      </c>
    </row>
    <row r="575" spans="1:11" x14ac:dyDescent="0.3">
      <c r="A575" s="9" t="s">
        <v>133</v>
      </c>
      <c r="B575" s="62">
        <v>547</v>
      </c>
      <c r="C575" s="63" t="s">
        <v>65</v>
      </c>
      <c r="D575" s="63" t="s">
        <v>77</v>
      </c>
      <c r="E575" s="63" t="s">
        <v>62</v>
      </c>
      <c r="F575" s="63" t="s">
        <v>63</v>
      </c>
      <c r="G575" s="59">
        <f t="shared" si="133"/>
        <v>3354.1</v>
      </c>
      <c r="H575" s="59">
        <f t="shared" si="133"/>
        <v>0</v>
      </c>
      <c r="I575" s="60">
        <f t="shared" si="132"/>
        <v>3354.1</v>
      </c>
      <c r="J575" s="59">
        <f t="shared" si="133"/>
        <v>0</v>
      </c>
      <c r="K575" s="60">
        <f t="shared" ref="K575:K580" si="134">I575+J575</f>
        <v>3354.1</v>
      </c>
    </row>
    <row r="576" spans="1:11" x14ac:dyDescent="0.3">
      <c r="A576" s="9" t="s">
        <v>378</v>
      </c>
      <c r="B576" s="62">
        <v>547</v>
      </c>
      <c r="C576" s="63" t="s">
        <v>65</v>
      </c>
      <c r="D576" s="63" t="s">
        <v>77</v>
      </c>
      <c r="E576" s="63" t="s">
        <v>109</v>
      </c>
      <c r="F576" s="63" t="s">
        <v>63</v>
      </c>
      <c r="G576" s="59">
        <f t="shared" si="133"/>
        <v>3354.1</v>
      </c>
      <c r="H576" s="59">
        <f t="shared" si="133"/>
        <v>0</v>
      </c>
      <c r="I576" s="60">
        <f t="shared" si="132"/>
        <v>3354.1</v>
      </c>
      <c r="J576" s="59">
        <f t="shared" si="133"/>
        <v>0</v>
      </c>
      <c r="K576" s="60">
        <f t="shared" si="134"/>
        <v>3354.1</v>
      </c>
    </row>
    <row r="577" spans="1:11" ht="30" x14ac:dyDescent="0.3">
      <c r="A577" s="9" t="s">
        <v>124</v>
      </c>
      <c r="B577" s="62">
        <v>547</v>
      </c>
      <c r="C577" s="63" t="s">
        <v>65</v>
      </c>
      <c r="D577" s="63" t="s">
        <v>77</v>
      </c>
      <c r="E577" s="63" t="s">
        <v>125</v>
      </c>
      <c r="F577" s="63" t="s">
        <v>63</v>
      </c>
      <c r="G577" s="59">
        <f t="shared" si="133"/>
        <v>3354.1</v>
      </c>
      <c r="H577" s="59">
        <f t="shared" si="133"/>
        <v>0</v>
      </c>
      <c r="I577" s="60">
        <f t="shared" si="132"/>
        <v>3354.1</v>
      </c>
      <c r="J577" s="59">
        <f t="shared" si="133"/>
        <v>0</v>
      </c>
      <c r="K577" s="60">
        <f t="shared" si="134"/>
        <v>3354.1</v>
      </c>
    </row>
    <row r="578" spans="1:11" ht="45" x14ac:dyDescent="0.3">
      <c r="A578" s="9" t="s">
        <v>134</v>
      </c>
      <c r="B578" s="62">
        <v>547</v>
      </c>
      <c r="C578" s="63" t="s">
        <v>65</v>
      </c>
      <c r="D578" s="63" t="s">
        <v>77</v>
      </c>
      <c r="E578" s="63" t="s">
        <v>135</v>
      </c>
      <c r="F578" s="63" t="s">
        <v>63</v>
      </c>
      <c r="G578" s="59">
        <f t="shared" si="133"/>
        <v>3354.1</v>
      </c>
      <c r="H578" s="59">
        <f t="shared" si="133"/>
        <v>0</v>
      </c>
      <c r="I578" s="60">
        <f t="shared" si="132"/>
        <v>3354.1</v>
      </c>
      <c r="J578" s="59">
        <f t="shared" si="133"/>
        <v>0</v>
      </c>
      <c r="K578" s="60">
        <f t="shared" si="134"/>
        <v>3354.1</v>
      </c>
    </row>
    <row r="579" spans="1:11" x14ac:dyDescent="0.3">
      <c r="A579" s="9" t="s">
        <v>136</v>
      </c>
      <c r="B579" s="62">
        <v>547</v>
      </c>
      <c r="C579" s="63" t="s">
        <v>65</v>
      </c>
      <c r="D579" s="63" t="s">
        <v>77</v>
      </c>
      <c r="E579" s="63" t="s">
        <v>135</v>
      </c>
      <c r="F579" s="63">
        <v>500</v>
      </c>
      <c r="G579" s="59">
        <f t="shared" si="133"/>
        <v>3354.1</v>
      </c>
      <c r="H579" s="59">
        <f t="shared" si="133"/>
        <v>0</v>
      </c>
      <c r="I579" s="60">
        <f t="shared" si="132"/>
        <v>3354.1</v>
      </c>
      <c r="J579" s="59">
        <f t="shared" si="133"/>
        <v>0</v>
      </c>
      <c r="K579" s="60">
        <f t="shared" si="134"/>
        <v>3354.1</v>
      </c>
    </row>
    <row r="580" spans="1:11" x14ac:dyDescent="0.3">
      <c r="A580" s="9" t="s">
        <v>137</v>
      </c>
      <c r="B580" s="62">
        <v>547</v>
      </c>
      <c r="C580" s="63" t="s">
        <v>65</v>
      </c>
      <c r="D580" s="63" t="s">
        <v>77</v>
      </c>
      <c r="E580" s="63" t="s">
        <v>135</v>
      </c>
      <c r="F580" s="63">
        <v>530</v>
      </c>
      <c r="G580" s="59">
        <v>3354.1</v>
      </c>
      <c r="H580" s="59"/>
      <c r="I580" s="60">
        <f t="shared" si="132"/>
        <v>3354.1</v>
      </c>
      <c r="J580" s="59"/>
      <c r="K580" s="60">
        <f t="shared" si="134"/>
        <v>3354.1</v>
      </c>
    </row>
    <row r="581" spans="1:11" ht="15" x14ac:dyDescent="0.25">
      <c r="A581" s="8" t="s">
        <v>168</v>
      </c>
      <c r="B581" s="64">
        <v>547</v>
      </c>
      <c r="C581" s="70" t="s">
        <v>89</v>
      </c>
      <c r="D581" s="70" t="s">
        <v>61</v>
      </c>
      <c r="E581" s="70" t="s">
        <v>62</v>
      </c>
      <c r="F581" s="70" t="s">
        <v>63</v>
      </c>
      <c r="G581" s="3">
        <f>G582</f>
        <v>1500</v>
      </c>
      <c r="H581" s="3">
        <f t="shared" ref="H581:K581" si="135">H582</f>
        <v>0</v>
      </c>
      <c r="I581" s="3">
        <f t="shared" si="135"/>
        <v>1500</v>
      </c>
      <c r="J581" s="3">
        <f t="shared" si="135"/>
        <v>0</v>
      </c>
      <c r="K581" s="3">
        <f t="shared" si="135"/>
        <v>1500</v>
      </c>
    </row>
    <row r="582" spans="1:11" ht="30" x14ac:dyDescent="0.3">
      <c r="A582" s="9" t="s">
        <v>192</v>
      </c>
      <c r="B582" s="62">
        <v>547</v>
      </c>
      <c r="C582" s="63" t="s">
        <v>89</v>
      </c>
      <c r="D582" s="63">
        <v>12</v>
      </c>
      <c r="E582" s="63" t="s">
        <v>62</v>
      </c>
      <c r="F582" s="63" t="s">
        <v>63</v>
      </c>
      <c r="G582" s="59">
        <f t="shared" ref="G582:J586" si="136">G583</f>
        <v>1500</v>
      </c>
      <c r="H582" s="59">
        <f t="shared" si="136"/>
        <v>0</v>
      </c>
      <c r="I582" s="60">
        <f t="shared" si="132"/>
        <v>1500</v>
      </c>
      <c r="J582" s="59">
        <f t="shared" si="136"/>
        <v>0</v>
      </c>
      <c r="K582" s="60">
        <f t="shared" ref="K582:K587" si="137">I582+J582</f>
        <v>1500</v>
      </c>
    </row>
    <row r="583" spans="1:11" ht="45" x14ac:dyDescent="0.3">
      <c r="A583" s="9" t="s">
        <v>655</v>
      </c>
      <c r="B583" s="62">
        <v>547</v>
      </c>
      <c r="C583" s="63" t="s">
        <v>89</v>
      </c>
      <c r="D583" s="63">
        <v>12</v>
      </c>
      <c r="E583" s="63" t="s">
        <v>194</v>
      </c>
      <c r="F583" s="63" t="s">
        <v>63</v>
      </c>
      <c r="G583" s="59">
        <f>G584</f>
        <v>1500</v>
      </c>
      <c r="H583" s="59">
        <f>H584</f>
        <v>0</v>
      </c>
      <c r="I583" s="60">
        <f t="shared" si="132"/>
        <v>1500</v>
      </c>
      <c r="J583" s="59">
        <f>J584</f>
        <v>0</v>
      </c>
      <c r="K583" s="60">
        <f t="shared" si="137"/>
        <v>1500</v>
      </c>
    </row>
    <row r="584" spans="1:11" ht="30" x14ac:dyDescent="0.3">
      <c r="A584" s="9" t="s">
        <v>195</v>
      </c>
      <c r="B584" s="62">
        <v>547</v>
      </c>
      <c r="C584" s="63" t="s">
        <v>89</v>
      </c>
      <c r="D584" s="63">
        <v>12</v>
      </c>
      <c r="E584" s="63" t="s">
        <v>547</v>
      </c>
      <c r="F584" s="63" t="s">
        <v>63</v>
      </c>
      <c r="G584" s="59">
        <f t="shared" si="136"/>
        <v>1500</v>
      </c>
      <c r="H584" s="59">
        <f t="shared" si="136"/>
        <v>0</v>
      </c>
      <c r="I584" s="60">
        <f t="shared" si="132"/>
        <v>1500</v>
      </c>
      <c r="J584" s="59">
        <f t="shared" si="136"/>
        <v>0</v>
      </c>
      <c r="K584" s="60">
        <f t="shared" si="137"/>
        <v>1500</v>
      </c>
    </row>
    <row r="585" spans="1:11" ht="30" x14ac:dyDescent="0.3">
      <c r="A585" s="9" t="s">
        <v>419</v>
      </c>
      <c r="B585" s="62">
        <v>547</v>
      </c>
      <c r="C585" s="63" t="s">
        <v>89</v>
      </c>
      <c r="D585" s="63">
        <v>12</v>
      </c>
      <c r="E585" s="63" t="s">
        <v>548</v>
      </c>
      <c r="F585" s="63" t="s">
        <v>63</v>
      </c>
      <c r="G585" s="59">
        <f t="shared" si="136"/>
        <v>1500</v>
      </c>
      <c r="H585" s="59">
        <f t="shared" si="136"/>
        <v>0</v>
      </c>
      <c r="I585" s="60">
        <f t="shared" si="132"/>
        <v>1500</v>
      </c>
      <c r="J585" s="59">
        <f t="shared" si="136"/>
        <v>0</v>
      </c>
      <c r="K585" s="60">
        <f t="shared" si="137"/>
        <v>1500</v>
      </c>
    </row>
    <row r="586" spans="1:11" x14ac:dyDescent="0.3">
      <c r="A586" s="9" t="s">
        <v>86</v>
      </c>
      <c r="B586" s="62">
        <v>547</v>
      </c>
      <c r="C586" s="63" t="s">
        <v>89</v>
      </c>
      <c r="D586" s="63">
        <v>12</v>
      </c>
      <c r="E586" s="63" t="s">
        <v>548</v>
      </c>
      <c r="F586" s="63">
        <v>800</v>
      </c>
      <c r="G586" s="59">
        <f t="shared" si="136"/>
        <v>1500</v>
      </c>
      <c r="H586" s="59">
        <f t="shared" si="136"/>
        <v>0</v>
      </c>
      <c r="I586" s="60">
        <f t="shared" si="132"/>
        <v>1500</v>
      </c>
      <c r="J586" s="59">
        <f t="shared" si="136"/>
        <v>0</v>
      </c>
      <c r="K586" s="60">
        <f t="shared" si="137"/>
        <v>1500</v>
      </c>
    </row>
    <row r="587" spans="1:11" ht="61.5" customHeight="1" x14ac:dyDescent="0.3">
      <c r="A587" s="9" t="s">
        <v>184</v>
      </c>
      <c r="B587" s="62">
        <v>547</v>
      </c>
      <c r="C587" s="63" t="s">
        <v>89</v>
      </c>
      <c r="D587" s="63">
        <v>12</v>
      </c>
      <c r="E587" s="63" t="s">
        <v>548</v>
      </c>
      <c r="F587" s="63">
        <v>810</v>
      </c>
      <c r="G587" s="59">
        <v>1500</v>
      </c>
      <c r="H587" s="59"/>
      <c r="I587" s="60">
        <f t="shared" si="132"/>
        <v>1500</v>
      </c>
      <c r="J587" s="59"/>
      <c r="K587" s="60">
        <f t="shared" si="137"/>
        <v>1500</v>
      </c>
    </row>
    <row r="588" spans="1:11" ht="15" x14ac:dyDescent="0.25">
      <c r="A588" s="8" t="s">
        <v>206</v>
      </c>
      <c r="B588" s="64">
        <v>547</v>
      </c>
      <c r="C588" s="70" t="s">
        <v>207</v>
      </c>
      <c r="D588" s="70" t="s">
        <v>61</v>
      </c>
      <c r="E588" s="70" t="s">
        <v>62</v>
      </c>
      <c r="F588" s="70" t="s">
        <v>63</v>
      </c>
      <c r="G588" s="3">
        <f>G601+G610+G589</f>
        <v>12440</v>
      </c>
      <c r="H588" s="3">
        <f t="shared" ref="H588:I588" si="138">H601+H610+H589</f>
        <v>0</v>
      </c>
      <c r="I588" s="3">
        <f t="shared" si="138"/>
        <v>12440</v>
      </c>
      <c r="J588" s="3">
        <f>J601+J610+J589+J619</f>
        <v>142896.9</v>
      </c>
      <c r="K588" s="3">
        <f>K601+K610+K589+K619</f>
        <v>155336.9</v>
      </c>
    </row>
    <row r="589" spans="1:11" x14ac:dyDescent="0.3">
      <c r="A589" s="9" t="s">
        <v>208</v>
      </c>
      <c r="B589" s="62">
        <v>547</v>
      </c>
      <c r="C589" s="63" t="s">
        <v>207</v>
      </c>
      <c r="D589" s="63" t="s">
        <v>60</v>
      </c>
      <c r="E589" s="63" t="s">
        <v>62</v>
      </c>
      <c r="F589" s="63" t="s">
        <v>63</v>
      </c>
      <c r="G589" s="59">
        <f t="shared" ref="G589:J593" si="139">G590</f>
        <v>0</v>
      </c>
      <c r="H589" s="59">
        <f t="shared" si="139"/>
        <v>0</v>
      </c>
      <c r="I589" s="60">
        <f t="shared" si="132"/>
        <v>0</v>
      </c>
      <c r="J589" s="59">
        <f t="shared" si="139"/>
        <v>140963.9</v>
      </c>
      <c r="K589" s="60">
        <f t="shared" ref="K589:K624" si="140">I589+J589</f>
        <v>140963.9</v>
      </c>
    </row>
    <row r="590" spans="1:11" x14ac:dyDescent="0.3">
      <c r="A590" s="65" t="s">
        <v>372</v>
      </c>
      <c r="B590" s="62">
        <v>547</v>
      </c>
      <c r="C590" s="63" t="s">
        <v>207</v>
      </c>
      <c r="D590" s="63" t="s">
        <v>60</v>
      </c>
      <c r="E590" s="63" t="s">
        <v>109</v>
      </c>
      <c r="F590" s="63" t="s">
        <v>63</v>
      </c>
      <c r="G590" s="59">
        <f t="shared" si="139"/>
        <v>0</v>
      </c>
      <c r="H590" s="59">
        <f t="shared" si="139"/>
        <v>0</v>
      </c>
      <c r="I590" s="60">
        <f t="shared" si="132"/>
        <v>0</v>
      </c>
      <c r="J590" s="59">
        <f t="shared" si="139"/>
        <v>140963.9</v>
      </c>
      <c r="K590" s="60">
        <f t="shared" si="140"/>
        <v>140963.9</v>
      </c>
    </row>
    <row r="591" spans="1:11" ht="30" x14ac:dyDescent="0.3">
      <c r="A591" s="65" t="s">
        <v>124</v>
      </c>
      <c r="B591" s="62">
        <v>547</v>
      </c>
      <c r="C591" s="63" t="s">
        <v>207</v>
      </c>
      <c r="D591" s="63" t="s">
        <v>60</v>
      </c>
      <c r="E591" s="63" t="s">
        <v>125</v>
      </c>
      <c r="F591" s="63" t="s">
        <v>63</v>
      </c>
      <c r="G591" s="59">
        <f t="shared" si="139"/>
        <v>0</v>
      </c>
      <c r="H591" s="59">
        <f t="shared" si="139"/>
        <v>0</v>
      </c>
      <c r="I591" s="60">
        <f t="shared" si="132"/>
        <v>0</v>
      </c>
      <c r="J591" s="59">
        <f>J592+J595+J598</f>
        <v>140963.9</v>
      </c>
      <c r="K591" s="60">
        <f t="shared" si="140"/>
        <v>140963.9</v>
      </c>
    </row>
    <row r="592" spans="1:11" ht="60" x14ac:dyDescent="0.3">
      <c r="A592" s="65" t="s">
        <v>859</v>
      </c>
      <c r="B592" s="62">
        <v>547</v>
      </c>
      <c r="C592" s="63" t="s">
        <v>207</v>
      </c>
      <c r="D592" s="63" t="s">
        <v>60</v>
      </c>
      <c r="E592" s="63" t="s">
        <v>862</v>
      </c>
      <c r="F592" s="63" t="s">
        <v>63</v>
      </c>
      <c r="G592" s="59">
        <f t="shared" si="139"/>
        <v>0</v>
      </c>
      <c r="H592" s="59">
        <f t="shared" si="139"/>
        <v>0</v>
      </c>
      <c r="I592" s="60">
        <f t="shared" si="132"/>
        <v>0</v>
      </c>
      <c r="J592" s="59">
        <f t="shared" si="139"/>
        <v>0</v>
      </c>
      <c r="K592" s="60">
        <f t="shared" si="140"/>
        <v>0</v>
      </c>
    </row>
    <row r="593" spans="1:11" x14ac:dyDescent="0.3">
      <c r="A593" s="65" t="s">
        <v>136</v>
      </c>
      <c r="B593" s="62">
        <v>547</v>
      </c>
      <c r="C593" s="63" t="s">
        <v>207</v>
      </c>
      <c r="D593" s="63" t="s">
        <v>60</v>
      </c>
      <c r="E593" s="63" t="s">
        <v>862</v>
      </c>
      <c r="F593" s="63" t="s">
        <v>503</v>
      </c>
      <c r="G593" s="59">
        <f t="shared" si="139"/>
        <v>0</v>
      </c>
      <c r="H593" s="59">
        <f t="shared" si="139"/>
        <v>0</v>
      </c>
      <c r="I593" s="60">
        <f t="shared" si="132"/>
        <v>0</v>
      </c>
      <c r="J593" s="59">
        <f t="shared" si="139"/>
        <v>0</v>
      </c>
      <c r="K593" s="60">
        <f t="shared" si="140"/>
        <v>0</v>
      </c>
    </row>
    <row r="594" spans="1:11" x14ac:dyDescent="0.3">
      <c r="A594" s="65" t="s">
        <v>860</v>
      </c>
      <c r="B594" s="62">
        <v>547</v>
      </c>
      <c r="C594" s="63" t="s">
        <v>207</v>
      </c>
      <c r="D594" s="63" t="s">
        <v>60</v>
      </c>
      <c r="E594" s="63" t="s">
        <v>862</v>
      </c>
      <c r="F594" s="63" t="s">
        <v>861</v>
      </c>
      <c r="G594" s="59"/>
      <c r="H594" s="59"/>
      <c r="I594" s="60">
        <f t="shared" si="132"/>
        <v>0</v>
      </c>
      <c r="J594" s="59"/>
      <c r="K594" s="60">
        <f t="shared" si="140"/>
        <v>0</v>
      </c>
    </row>
    <row r="595" spans="1:11" ht="75" x14ac:dyDescent="0.3">
      <c r="A595" s="65" t="s">
        <v>1043</v>
      </c>
      <c r="B595" s="62">
        <v>547</v>
      </c>
      <c r="C595" s="63" t="s">
        <v>207</v>
      </c>
      <c r="D595" s="63" t="s">
        <v>60</v>
      </c>
      <c r="E595" s="63" t="s">
        <v>1027</v>
      </c>
      <c r="F595" s="63" t="s">
        <v>63</v>
      </c>
      <c r="G595" s="59"/>
      <c r="H595" s="59"/>
      <c r="I595" s="60">
        <v>0</v>
      </c>
      <c r="J595" s="59">
        <f>J596</f>
        <v>127743.6</v>
      </c>
      <c r="K595" s="60">
        <f t="shared" si="140"/>
        <v>127743.6</v>
      </c>
    </row>
    <row r="596" spans="1:11" x14ac:dyDescent="0.3">
      <c r="A596" s="65" t="s">
        <v>136</v>
      </c>
      <c r="B596" s="62">
        <v>547</v>
      </c>
      <c r="C596" s="63" t="s">
        <v>207</v>
      </c>
      <c r="D596" s="63" t="s">
        <v>60</v>
      </c>
      <c r="E596" s="63" t="s">
        <v>1027</v>
      </c>
      <c r="F596" s="63" t="s">
        <v>503</v>
      </c>
      <c r="G596" s="59"/>
      <c r="H596" s="59"/>
      <c r="I596" s="60">
        <v>0</v>
      </c>
      <c r="J596" s="59">
        <f>J597</f>
        <v>127743.6</v>
      </c>
      <c r="K596" s="60">
        <f t="shared" si="140"/>
        <v>127743.6</v>
      </c>
    </row>
    <row r="597" spans="1:11" x14ac:dyDescent="0.3">
      <c r="A597" s="65" t="s">
        <v>860</v>
      </c>
      <c r="B597" s="62">
        <v>547</v>
      </c>
      <c r="C597" s="63" t="s">
        <v>207</v>
      </c>
      <c r="D597" s="63" t="s">
        <v>60</v>
      </c>
      <c r="E597" s="63" t="s">
        <v>1027</v>
      </c>
      <c r="F597" s="63" t="s">
        <v>861</v>
      </c>
      <c r="G597" s="59"/>
      <c r="H597" s="59"/>
      <c r="I597" s="60">
        <v>0</v>
      </c>
      <c r="J597" s="59">
        <v>127743.6</v>
      </c>
      <c r="K597" s="60">
        <f t="shared" si="140"/>
        <v>127743.6</v>
      </c>
    </row>
    <row r="598" spans="1:11" ht="60" x14ac:dyDescent="0.3">
      <c r="A598" s="65" t="s">
        <v>859</v>
      </c>
      <c r="B598" s="62">
        <v>547</v>
      </c>
      <c r="C598" s="63" t="s">
        <v>207</v>
      </c>
      <c r="D598" s="63" t="s">
        <v>60</v>
      </c>
      <c r="E598" s="63" t="s">
        <v>1028</v>
      </c>
      <c r="F598" s="63" t="s">
        <v>63</v>
      </c>
      <c r="G598" s="59"/>
      <c r="H598" s="59"/>
      <c r="I598" s="60">
        <v>0</v>
      </c>
      <c r="J598" s="59">
        <f>J599</f>
        <v>13220.3</v>
      </c>
      <c r="K598" s="60">
        <f t="shared" si="140"/>
        <v>13220.3</v>
      </c>
    </row>
    <row r="599" spans="1:11" x14ac:dyDescent="0.3">
      <c r="A599" s="65" t="s">
        <v>136</v>
      </c>
      <c r="B599" s="62">
        <v>547</v>
      </c>
      <c r="C599" s="63" t="s">
        <v>207</v>
      </c>
      <c r="D599" s="63" t="s">
        <v>60</v>
      </c>
      <c r="E599" s="63" t="s">
        <v>1028</v>
      </c>
      <c r="F599" s="63" t="s">
        <v>503</v>
      </c>
      <c r="G599" s="59"/>
      <c r="H599" s="59"/>
      <c r="I599" s="60">
        <v>0</v>
      </c>
      <c r="J599" s="59">
        <f>J600</f>
        <v>13220.3</v>
      </c>
      <c r="K599" s="60">
        <f t="shared" si="140"/>
        <v>13220.3</v>
      </c>
    </row>
    <row r="600" spans="1:11" x14ac:dyDescent="0.3">
      <c r="A600" s="65" t="s">
        <v>860</v>
      </c>
      <c r="B600" s="62">
        <v>547</v>
      </c>
      <c r="C600" s="63" t="s">
        <v>207</v>
      </c>
      <c r="D600" s="63" t="s">
        <v>60</v>
      </c>
      <c r="E600" s="63" t="s">
        <v>1028</v>
      </c>
      <c r="F600" s="63" t="s">
        <v>861</v>
      </c>
      <c r="G600" s="59"/>
      <c r="H600" s="59"/>
      <c r="I600" s="60">
        <v>0</v>
      </c>
      <c r="J600" s="59">
        <v>13220.3</v>
      </c>
      <c r="K600" s="60">
        <f t="shared" si="140"/>
        <v>13220.3</v>
      </c>
    </row>
    <row r="601" spans="1:11" x14ac:dyDescent="0.3">
      <c r="A601" s="9" t="s">
        <v>420</v>
      </c>
      <c r="B601" s="62">
        <v>547</v>
      </c>
      <c r="C601" s="63" t="s">
        <v>207</v>
      </c>
      <c r="D601" s="63" t="s">
        <v>65</v>
      </c>
      <c r="E601" s="63" t="s">
        <v>62</v>
      </c>
      <c r="F601" s="63" t="s">
        <v>63</v>
      </c>
      <c r="G601" s="59">
        <f t="shared" ref="G601:J602" si="141">G602</f>
        <v>0</v>
      </c>
      <c r="H601" s="59">
        <f t="shared" si="141"/>
        <v>0</v>
      </c>
      <c r="I601" s="60">
        <f t="shared" si="132"/>
        <v>0</v>
      </c>
      <c r="J601" s="59">
        <f t="shared" si="141"/>
        <v>0</v>
      </c>
      <c r="K601" s="60">
        <f t="shared" si="140"/>
        <v>0</v>
      </c>
    </row>
    <row r="602" spans="1:11" x14ac:dyDescent="0.3">
      <c r="A602" s="9" t="s">
        <v>372</v>
      </c>
      <c r="B602" s="62">
        <v>547</v>
      </c>
      <c r="C602" s="63" t="s">
        <v>207</v>
      </c>
      <c r="D602" s="63" t="s">
        <v>65</v>
      </c>
      <c r="E602" s="63" t="s">
        <v>109</v>
      </c>
      <c r="F602" s="63" t="s">
        <v>63</v>
      </c>
      <c r="G602" s="59">
        <f t="shared" si="141"/>
        <v>0</v>
      </c>
      <c r="H602" s="59">
        <f t="shared" si="141"/>
        <v>0</v>
      </c>
      <c r="I602" s="60">
        <f t="shared" si="132"/>
        <v>0</v>
      </c>
      <c r="J602" s="59">
        <f t="shared" si="141"/>
        <v>0</v>
      </c>
      <c r="K602" s="60">
        <f t="shared" si="140"/>
        <v>0</v>
      </c>
    </row>
    <row r="603" spans="1:11" x14ac:dyDescent="0.3">
      <c r="A603" s="9" t="s">
        <v>136</v>
      </c>
      <c r="B603" s="62">
        <v>547</v>
      </c>
      <c r="C603" s="63" t="s">
        <v>207</v>
      </c>
      <c r="D603" s="63" t="s">
        <v>65</v>
      </c>
      <c r="E603" s="63" t="s">
        <v>125</v>
      </c>
      <c r="F603" s="63" t="s">
        <v>63</v>
      </c>
      <c r="G603" s="59">
        <f>G604+G607</f>
        <v>0</v>
      </c>
      <c r="H603" s="59">
        <f>H604+H607</f>
        <v>0</v>
      </c>
      <c r="I603" s="60">
        <f t="shared" si="132"/>
        <v>0</v>
      </c>
      <c r="J603" s="59">
        <f>J604+J607</f>
        <v>0</v>
      </c>
      <c r="K603" s="60">
        <f t="shared" si="140"/>
        <v>0</v>
      </c>
    </row>
    <row r="604" spans="1:11" ht="45" x14ac:dyDescent="0.3">
      <c r="A604" s="9" t="s">
        <v>216</v>
      </c>
      <c r="B604" s="62">
        <v>547</v>
      </c>
      <c r="C604" s="63" t="s">
        <v>207</v>
      </c>
      <c r="D604" s="63" t="s">
        <v>65</v>
      </c>
      <c r="E604" s="58" t="s">
        <v>476</v>
      </c>
      <c r="F604" s="63" t="s">
        <v>63</v>
      </c>
      <c r="G604" s="60">
        <f t="shared" ref="G604:J605" si="142">G605</f>
        <v>0</v>
      </c>
      <c r="H604" s="60">
        <f t="shared" si="142"/>
        <v>0</v>
      </c>
      <c r="I604" s="60">
        <f t="shared" si="132"/>
        <v>0</v>
      </c>
      <c r="J604" s="60">
        <f t="shared" si="142"/>
        <v>0</v>
      </c>
      <c r="K604" s="60">
        <f t="shared" si="140"/>
        <v>0</v>
      </c>
    </row>
    <row r="605" spans="1:11" x14ac:dyDescent="0.3">
      <c r="A605" s="9" t="s">
        <v>86</v>
      </c>
      <c r="B605" s="62">
        <v>547</v>
      </c>
      <c r="C605" s="63" t="s">
        <v>207</v>
      </c>
      <c r="D605" s="63" t="s">
        <v>65</v>
      </c>
      <c r="E605" s="58" t="s">
        <v>476</v>
      </c>
      <c r="F605" s="63" t="s">
        <v>472</v>
      </c>
      <c r="G605" s="60">
        <f t="shared" si="142"/>
        <v>0</v>
      </c>
      <c r="H605" s="60">
        <f t="shared" si="142"/>
        <v>0</v>
      </c>
      <c r="I605" s="60">
        <f t="shared" si="132"/>
        <v>0</v>
      </c>
      <c r="J605" s="60">
        <f t="shared" si="142"/>
        <v>0</v>
      </c>
      <c r="K605" s="60">
        <f t="shared" si="140"/>
        <v>0</v>
      </c>
    </row>
    <row r="606" spans="1:11" ht="63.75" customHeight="1" x14ac:dyDescent="0.3">
      <c r="A606" s="9" t="s">
        <v>184</v>
      </c>
      <c r="B606" s="62">
        <v>547</v>
      </c>
      <c r="C606" s="63" t="s">
        <v>207</v>
      </c>
      <c r="D606" s="63" t="s">
        <v>65</v>
      </c>
      <c r="E606" s="58" t="s">
        <v>476</v>
      </c>
      <c r="F606" s="63" t="s">
        <v>473</v>
      </c>
      <c r="G606" s="60"/>
      <c r="H606" s="60"/>
      <c r="I606" s="60">
        <f t="shared" si="132"/>
        <v>0</v>
      </c>
      <c r="J606" s="60"/>
      <c r="K606" s="60">
        <f t="shared" si="140"/>
        <v>0</v>
      </c>
    </row>
    <row r="607" spans="1:11" ht="60" x14ac:dyDescent="0.3">
      <c r="A607" s="9" t="s">
        <v>474</v>
      </c>
      <c r="B607" s="62">
        <v>547</v>
      </c>
      <c r="C607" s="63" t="s">
        <v>207</v>
      </c>
      <c r="D607" s="63" t="s">
        <v>65</v>
      </c>
      <c r="E607" s="58" t="s">
        <v>477</v>
      </c>
      <c r="F607" s="63" t="s">
        <v>63</v>
      </c>
      <c r="G607" s="60">
        <f t="shared" ref="G607:J608" si="143">G608</f>
        <v>0</v>
      </c>
      <c r="H607" s="60">
        <f t="shared" si="143"/>
        <v>0</v>
      </c>
      <c r="I607" s="60">
        <f t="shared" si="132"/>
        <v>0</v>
      </c>
      <c r="J607" s="60">
        <f t="shared" si="143"/>
        <v>0</v>
      </c>
      <c r="K607" s="60">
        <f t="shared" si="140"/>
        <v>0</v>
      </c>
    </row>
    <row r="608" spans="1:11" x14ac:dyDescent="0.3">
      <c r="A608" s="9" t="s">
        <v>86</v>
      </c>
      <c r="B608" s="62">
        <v>547</v>
      </c>
      <c r="C608" s="63" t="s">
        <v>207</v>
      </c>
      <c r="D608" s="63" t="s">
        <v>65</v>
      </c>
      <c r="E608" s="58" t="s">
        <v>477</v>
      </c>
      <c r="F608" s="63" t="s">
        <v>472</v>
      </c>
      <c r="G608" s="60">
        <f t="shared" si="143"/>
        <v>0</v>
      </c>
      <c r="H608" s="60">
        <f t="shared" si="143"/>
        <v>0</v>
      </c>
      <c r="I608" s="60">
        <f t="shared" si="132"/>
        <v>0</v>
      </c>
      <c r="J608" s="60">
        <f t="shared" si="143"/>
        <v>0</v>
      </c>
      <c r="K608" s="60">
        <f t="shared" si="140"/>
        <v>0</v>
      </c>
    </row>
    <row r="609" spans="1:11" ht="62.25" customHeight="1" x14ac:dyDescent="0.3">
      <c r="A609" s="9" t="s">
        <v>184</v>
      </c>
      <c r="B609" s="62">
        <v>547</v>
      </c>
      <c r="C609" s="63" t="s">
        <v>207</v>
      </c>
      <c r="D609" s="63" t="s">
        <v>65</v>
      </c>
      <c r="E609" s="58" t="s">
        <v>477</v>
      </c>
      <c r="F609" s="63" t="s">
        <v>473</v>
      </c>
      <c r="G609" s="60"/>
      <c r="H609" s="60"/>
      <c r="I609" s="60">
        <f t="shared" si="132"/>
        <v>0</v>
      </c>
      <c r="J609" s="60"/>
      <c r="K609" s="60">
        <f t="shared" si="140"/>
        <v>0</v>
      </c>
    </row>
    <row r="610" spans="1:11" x14ac:dyDescent="0.3">
      <c r="A610" s="9" t="s">
        <v>773</v>
      </c>
      <c r="B610" s="62" t="s">
        <v>774</v>
      </c>
      <c r="C610" s="63" t="s">
        <v>207</v>
      </c>
      <c r="D610" s="63" t="s">
        <v>77</v>
      </c>
      <c r="E610" s="58" t="s">
        <v>62</v>
      </c>
      <c r="F610" s="63" t="s">
        <v>63</v>
      </c>
      <c r="G610" s="60">
        <f t="shared" ref="G610:J611" si="144">G611</f>
        <v>12440</v>
      </c>
      <c r="H610" s="60">
        <f t="shared" si="144"/>
        <v>0</v>
      </c>
      <c r="I610" s="60">
        <f t="shared" si="132"/>
        <v>12440</v>
      </c>
      <c r="J610" s="60">
        <f t="shared" si="144"/>
        <v>0</v>
      </c>
      <c r="K610" s="60">
        <f t="shared" si="140"/>
        <v>12440</v>
      </c>
    </row>
    <row r="611" spans="1:11" ht="30" x14ac:dyDescent="0.3">
      <c r="A611" s="9" t="s">
        <v>911</v>
      </c>
      <c r="B611" s="62" t="s">
        <v>774</v>
      </c>
      <c r="C611" s="63" t="s">
        <v>207</v>
      </c>
      <c r="D611" s="63" t="s">
        <v>77</v>
      </c>
      <c r="E611" s="58" t="s">
        <v>775</v>
      </c>
      <c r="F611" s="63" t="s">
        <v>63</v>
      </c>
      <c r="G611" s="60">
        <f t="shared" si="144"/>
        <v>12440</v>
      </c>
      <c r="H611" s="60">
        <f t="shared" si="144"/>
        <v>0</v>
      </c>
      <c r="I611" s="60">
        <f t="shared" si="132"/>
        <v>12440</v>
      </c>
      <c r="J611" s="60">
        <f t="shared" si="144"/>
        <v>0</v>
      </c>
      <c r="K611" s="60">
        <f t="shared" si="140"/>
        <v>12440</v>
      </c>
    </row>
    <row r="612" spans="1:11" ht="75" x14ac:dyDescent="0.3">
      <c r="A612" s="9" t="s">
        <v>776</v>
      </c>
      <c r="B612" s="62" t="s">
        <v>774</v>
      </c>
      <c r="C612" s="63" t="s">
        <v>207</v>
      </c>
      <c r="D612" s="63" t="s">
        <v>77</v>
      </c>
      <c r="E612" s="58" t="s">
        <v>777</v>
      </c>
      <c r="F612" s="63" t="s">
        <v>63</v>
      </c>
      <c r="G612" s="60">
        <f>G613+G616</f>
        <v>12440</v>
      </c>
      <c r="H612" s="60">
        <f>H613+H616</f>
        <v>0</v>
      </c>
      <c r="I612" s="60">
        <f t="shared" si="132"/>
        <v>12440</v>
      </c>
      <c r="J612" s="60">
        <f>J613+J616</f>
        <v>0</v>
      </c>
      <c r="K612" s="60">
        <f t="shared" si="140"/>
        <v>12440</v>
      </c>
    </row>
    <row r="613" spans="1:11" ht="60" x14ac:dyDescent="0.3">
      <c r="A613" s="9" t="s">
        <v>778</v>
      </c>
      <c r="B613" s="62">
        <v>547</v>
      </c>
      <c r="C613" s="63" t="s">
        <v>207</v>
      </c>
      <c r="D613" s="63" t="s">
        <v>77</v>
      </c>
      <c r="E613" s="58" t="s">
        <v>779</v>
      </c>
      <c r="F613" s="63" t="s">
        <v>63</v>
      </c>
      <c r="G613" s="60">
        <f t="shared" ref="G613:J614" si="145">G614</f>
        <v>11600</v>
      </c>
      <c r="H613" s="60">
        <f t="shared" si="145"/>
        <v>0</v>
      </c>
      <c r="I613" s="60">
        <f t="shared" si="132"/>
        <v>11600</v>
      </c>
      <c r="J613" s="60">
        <f t="shared" si="145"/>
        <v>0</v>
      </c>
      <c r="K613" s="60">
        <f t="shared" si="140"/>
        <v>11600</v>
      </c>
    </row>
    <row r="614" spans="1:11" x14ac:dyDescent="0.3">
      <c r="A614" s="9" t="s">
        <v>136</v>
      </c>
      <c r="B614" s="62">
        <v>547</v>
      </c>
      <c r="C614" s="63" t="s">
        <v>207</v>
      </c>
      <c r="D614" s="63" t="s">
        <v>77</v>
      </c>
      <c r="E614" s="58" t="s">
        <v>779</v>
      </c>
      <c r="F614" s="63">
        <v>500</v>
      </c>
      <c r="G614" s="60">
        <f t="shared" si="145"/>
        <v>11600</v>
      </c>
      <c r="H614" s="60">
        <f t="shared" si="145"/>
        <v>0</v>
      </c>
      <c r="I614" s="60">
        <f t="shared" si="132"/>
        <v>11600</v>
      </c>
      <c r="J614" s="60">
        <f t="shared" si="145"/>
        <v>0</v>
      </c>
      <c r="K614" s="60">
        <f t="shared" si="140"/>
        <v>11600</v>
      </c>
    </row>
    <row r="615" spans="1:11" x14ac:dyDescent="0.3">
      <c r="A615" s="9" t="s">
        <v>53</v>
      </c>
      <c r="B615" s="62">
        <v>547</v>
      </c>
      <c r="C615" s="63" t="s">
        <v>207</v>
      </c>
      <c r="D615" s="63" t="s">
        <v>77</v>
      </c>
      <c r="E615" s="58" t="s">
        <v>779</v>
      </c>
      <c r="F615" s="63">
        <v>540</v>
      </c>
      <c r="G615" s="60">
        <v>11600</v>
      </c>
      <c r="H615" s="60"/>
      <c r="I615" s="60">
        <f t="shared" si="132"/>
        <v>11600</v>
      </c>
      <c r="J615" s="60"/>
      <c r="K615" s="60">
        <f t="shared" si="140"/>
        <v>11600</v>
      </c>
    </row>
    <row r="616" spans="1:11" ht="45" x14ac:dyDescent="0.3">
      <c r="A616" s="80" t="s">
        <v>780</v>
      </c>
      <c r="B616" s="62">
        <v>547</v>
      </c>
      <c r="C616" s="63" t="s">
        <v>207</v>
      </c>
      <c r="D616" s="63" t="s">
        <v>77</v>
      </c>
      <c r="E616" s="58" t="s">
        <v>781</v>
      </c>
      <c r="F616" s="63" t="s">
        <v>63</v>
      </c>
      <c r="G616" s="60">
        <f t="shared" ref="G616:J617" si="146">G617</f>
        <v>840</v>
      </c>
      <c r="H616" s="60">
        <f t="shared" si="146"/>
        <v>0</v>
      </c>
      <c r="I616" s="60">
        <f t="shared" si="132"/>
        <v>840</v>
      </c>
      <c r="J616" s="60">
        <f t="shared" si="146"/>
        <v>0</v>
      </c>
      <c r="K616" s="60">
        <f t="shared" si="140"/>
        <v>840</v>
      </c>
    </row>
    <row r="617" spans="1:11" x14ac:dyDescent="0.3">
      <c r="A617" s="10" t="s">
        <v>136</v>
      </c>
      <c r="B617" s="62">
        <v>547</v>
      </c>
      <c r="C617" s="63" t="s">
        <v>207</v>
      </c>
      <c r="D617" s="63" t="s">
        <v>77</v>
      </c>
      <c r="E617" s="58" t="s">
        <v>781</v>
      </c>
      <c r="F617" s="63">
        <v>500</v>
      </c>
      <c r="G617" s="60">
        <f t="shared" si="146"/>
        <v>840</v>
      </c>
      <c r="H617" s="60">
        <f t="shared" si="146"/>
        <v>0</v>
      </c>
      <c r="I617" s="60">
        <f t="shared" si="132"/>
        <v>840</v>
      </c>
      <c r="J617" s="60">
        <f t="shared" si="146"/>
        <v>0</v>
      </c>
      <c r="K617" s="60">
        <f t="shared" si="140"/>
        <v>840</v>
      </c>
    </row>
    <row r="618" spans="1:11" x14ac:dyDescent="0.3">
      <c r="A618" s="9" t="s">
        <v>53</v>
      </c>
      <c r="B618" s="62">
        <v>547</v>
      </c>
      <c r="C618" s="63" t="s">
        <v>207</v>
      </c>
      <c r="D618" s="63" t="s">
        <v>77</v>
      </c>
      <c r="E618" s="58" t="s">
        <v>781</v>
      </c>
      <c r="F618" s="63">
        <v>540</v>
      </c>
      <c r="G618" s="60">
        <v>840</v>
      </c>
      <c r="H618" s="60"/>
      <c r="I618" s="60">
        <f t="shared" si="132"/>
        <v>840</v>
      </c>
      <c r="J618" s="60"/>
      <c r="K618" s="60">
        <f t="shared" si="140"/>
        <v>840</v>
      </c>
    </row>
    <row r="619" spans="1:11" ht="30" x14ac:dyDescent="0.3">
      <c r="A619" s="9" t="s">
        <v>1054</v>
      </c>
      <c r="B619" s="62">
        <v>547</v>
      </c>
      <c r="C619" s="63" t="s">
        <v>207</v>
      </c>
      <c r="D619" s="63" t="s">
        <v>207</v>
      </c>
      <c r="E619" s="58" t="s">
        <v>62</v>
      </c>
      <c r="F619" s="63" t="s">
        <v>63</v>
      </c>
      <c r="G619" s="60"/>
      <c r="H619" s="60"/>
      <c r="I619" s="60">
        <v>0</v>
      </c>
      <c r="J619" s="60">
        <f>J620</f>
        <v>1933</v>
      </c>
      <c r="K619" s="60">
        <f t="shared" si="140"/>
        <v>1933</v>
      </c>
    </row>
    <row r="620" spans="1:11" ht="30" x14ac:dyDescent="0.3">
      <c r="A620" s="9" t="s">
        <v>911</v>
      </c>
      <c r="B620" s="62">
        <v>547</v>
      </c>
      <c r="C620" s="63" t="s">
        <v>207</v>
      </c>
      <c r="D620" s="63" t="s">
        <v>207</v>
      </c>
      <c r="E620" s="58" t="s">
        <v>775</v>
      </c>
      <c r="F620" s="63" t="s">
        <v>63</v>
      </c>
      <c r="G620" s="60"/>
      <c r="H620" s="60"/>
      <c r="I620" s="60">
        <v>0</v>
      </c>
      <c r="J620" s="60">
        <f>J621</f>
        <v>1933</v>
      </c>
      <c r="K620" s="60">
        <f t="shared" si="140"/>
        <v>1933</v>
      </c>
    </row>
    <row r="621" spans="1:11" ht="105" x14ac:dyDescent="0.3">
      <c r="A621" s="9" t="s">
        <v>1030</v>
      </c>
      <c r="B621" s="62">
        <v>547</v>
      </c>
      <c r="C621" s="63" t="s">
        <v>207</v>
      </c>
      <c r="D621" s="63" t="s">
        <v>207</v>
      </c>
      <c r="E621" s="58" t="s">
        <v>1029</v>
      </c>
      <c r="F621" s="63" t="s">
        <v>63</v>
      </c>
      <c r="G621" s="60"/>
      <c r="H621" s="60"/>
      <c r="I621" s="60">
        <v>0</v>
      </c>
      <c r="J621" s="60">
        <f>J622</f>
        <v>1933</v>
      </c>
      <c r="K621" s="60">
        <f t="shared" si="140"/>
        <v>1933</v>
      </c>
    </row>
    <row r="622" spans="1:11" ht="90" x14ac:dyDescent="0.3">
      <c r="A622" s="9" t="s">
        <v>1050</v>
      </c>
      <c r="B622" s="62">
        <v>547</v>
      </c>
      <c r="C622" s="63" t="s">
        <v>207</v>
      </c>
      <c r="D622" s="63" t="s">
        <v>207</v>
      </c>
      <c r="E622" s="58" t="s">
        <v>1031</v>
      </c>
      <c r="F622" s="63" t="s">
        <v>63</v>
      </c>
      <c r="G622" s="60"/>
      <c r="H622" s="60"/>
      <c r="I622" s="60">
        <v>0</v>
      </c>
      <c r="J622" s="60">
        <f>J623</f>
        <v>1933</v>
      </c>
      <c r="K622" s="60">
        <f t="shared" si="140"/>
        <v>1933</v>
      </c>
    </row>
    <row r="623" spans="1:11" x14ac:dyDescent="0.3">
      <c r="A623" s="10" t="s">
        <v>136</v>
      </c>
      <c r="B623" s="62">
        <v>547</v>
      </c>
      <c r="C623" s="63" t="s">
        <v>207</v>
      </c>
      <c r="D623" s="63" t="s">
        <v>207</v>
      </c>
      <c r="E623" s="58" t="s">
        <v>1031</v>
      </c>
      <c r="F623" s="63">
        <v>500</v>
      </c>
      <c r="G623" s="60"/>
      <c r="H623" s="60"/>
      <c r="I623" s="60">
        <v>0</v>
      </c>
      <c r="J623" s="60">
        <f>J624</f>
        <v>1933</v>
      </c>
      <c r="K623" s="60">
        <f t="shared" si="140"/>
        <v>1933</v>
      </c>
    </row>
    <row r="624" spans="1:11" x14ac:dyDescent="0.3">
      <c r="A624" s="9" t="s">
        <v>53</v>
      </c>
      <c r="B624" s="62">
        <v>547</v>
      </c>
      <c r="C624" s="63" t="s">
        <v>207</v>
      </c>
      <c r="D624" s="63" t="s">
        <v>207</v>
      </c>
      <c r="E624" s="58" t="s">
        <v>1031</v>
      </c>
      <c r="F624" s="63">
        <v>540</v>
      </c>
      <c r="G624" s="60"/>
      <c r="H624" s="60"/>
      <c r="I624" s="60">
        <v>0</v>
      </c>
      <c r="J624" s="60">
        <v>1933</v>
      </c>
      <c r="K624" s="60">
        <f t="shared" si="140"/>
        <v>1933</v>
      </c>
    </row>
    <row r="625" spans="1:11" ht="15" x14ac:dyDescent="0.25">
      <c r="A625" s="8" t="s">
        <v>271</v>
      </c>
      <c r="B625" s="64">
        <v>547</v>
      </c>
      <c r="C625" s="70" t="s">
        <v>183</v>
      </c>
      <c r="D625" s="70" t="s">
        <v>61</v>
      </c>
      <c r="E625" s="70" t="s">
        <v>62</v>
      </c>
      <c r="F625" s="70" t="s">
        <v>63</v>
      </c>
      <c r="G625" s="3">
        <f>G626+G644</f>
        <v>17662.3</v>
      </c>
      <c r="H625" s="3">
        <f t="shared" ref="H625:K625" si="147">H626+H644</f>
        <v>0</v>
      </c>
      <c r="I625" s="3">
        <f t="shared" si="147"/>
        <v>17662.3</v>
      </c>
      <c r="J625" s="3">
        <f t="shared" si="147"/>
        <v>0</v>
      </c>
      <c r="K625" s="3">
        <f t="shared" si="147"/>
        <v>17662.3</v>
      </c>
    </row>
    <row r="626" spans="1:11" x14ac:dyDescent="0.3">
      <c r="A626" s="9" t="s">
        <v>272</v>
      </c>
      <c r="B626" s="62">
        <v>547</v>
      </c>
      <c r="C626" s="63" t="s">
        <v>183</v>
      </c>
      <c r="D626" s="63" t="s">
        <v>60</v>
      </c>
      <c r="E626" s="63" t="s">
        <v>62</v>
      </c>
      <c r="F626" s="63" t="s">
        <v>63</v>
      </c>
      <c r="G626" s="59">
        <f>G627</f>
        <v>16923.7</v>
      </c>
      <c r="H626" s="59">
        <f>H627</f>
        <v>0</v>
      </c>
      <c r="I626" s="60">
        <f t="shared" si="132"/>
        <v>16923.7</v>
      </c>
      <c r="J626" s="59">
        <f>J627</f>
        <v>0</v>
      </c>
      <c r="K626" s="60">
        <f t="shared" ref="K626:K643" si="148">I626+J626</f>
        <v>16923.7</v>
      </c>
    </row>
    <row r="627" spans="1:11" ht="30" x14ac:dyDescent="0.3">
      <c r="A627" s="9" t="s">
        <v>108</v>
      </c>
      <c r="B627" s="62">
        <v>547</v>
      </c>
      <c r="C627" s="63" t="s">
        <v>183</v>
      </c>
      <c r="D627" s="63" t="s">
        <v>60</v>
      </c>
      <c r="E627" s="63" t="s">
        <v>109</v>
      </c>
      <c r="F627" s="63" t="s">
        <v>63</v>
      </c>
      <c r="G627" s="59">
        <f>G628</f>
        <v>16923.7</v>
      </c>
      <c r="H627" s="59">
        <f>H628</f>
        <v>0</v>
      </c>
      <c r="I627" s="60">
        <f t="shared" si="132"/>
        <v>16923.7</v>
      </c>
      <c r="J627" s="59">
        <f>J628</f>
        <v>0</v>
      </c>
      <c r="K627" s="60">
        <f t="shared" si="148"/>
        <v>16923.7</v>
      </c>
    </row>
    <row r="628" spans="1:11" ht="30" x14ac:dyDescent="0.3">
      <c r="A628" s="9" t="s">
        <v>124</v>
      </c>
      <c r="B628" s="62">
        <v>547</v>
      </c>
      <c r="C628" s="63" t="s">
        <v>183</v>
      </c>
      <c r="D628" s="63" t="s">
        <v>60</v>
      </c>
      <c r="E628" s="63" t="s">
        <v>125</v>
      </c>
      <c r="F628" s="63" t="s">
        <v>63</v>
      </c>
      <c r="G628" s="59">
        <f>G629+G632+G635+G638+G641</f>
        <v>16923.7</v>
      </c>
      <c r="H628" s="59">
        <f>H629+H632+H635+H638+H641</f>
        <v>0</v>
      </c>
      <c r="I628" s="60">
        <f t="shared" si="132"/>
        <v>16923.7</v>
      </c>
      <c r="J628" s="59">
        <f>J629+J632+J635+J638+J641</f>
        <v>0</v>
      </c>
      <c r="K628" s="60">
        <f t="shared" si="148"/>
        <v>16923.7</v>
      </c>
    </row>
    <row r="629" spans="1:11" ht="60" x14ac:dyDescent="0.3">
      <c r="A629" s="9" t="s">
        <v>552</v>
      </c>
      <c r="B629" s="62">
        <v>547</v>
      </c>
      <c r="C629" s="63" t="s">
        <v>183</v>
      </c>
      <c r="D629" s="63" t="s">
        <v>60</v>
      </c>
      <c r="E629" s="63" t="s">
        <v>290</v>
      </c>
      <c r="F629" s="63" t="s">
        <v>63</v>
      </c>
      <c r="G629" s="59">
        <f t="shared" ref="G629:J630" si="149">G630</f>
        <v>15978.4</v>
      </c>
      <c r="H629" s="59">
        <f t="shared" si="149"/>
        <v>0</v>
      </c>
      <c r="I629" s="60">
        <f t="shared" si="132"/>
        <v>15978.4</v>
      </c>
      <c r="J629" s="59">
        <f t="shared" si="149"/>
        <v>0</v>
      </c>
      <c r="K629" s="60">
        <f t="shared" si="148"/>
        <v>15978.4</v>
      </c>
    </row>
    <row r="630" spans="1:11" x14ac:dyDescent="0.3">
      <c r="A630" s="10" t="s">
        <v>136</v>
      </c>
      <c r="B630" s="62">
        <v>547</v>
      </c>
      <c r="C630" s="63" t="s">
        <v>183</v>
      </c>
      <c r="D630" s="63" t="s">
        <v>60</v>
      </c>
      <c r="E630" s="63" t="s">
        <v>290</v>
      </c>
      <c r="F630" s="63">
        <v>500</v>
      </c>
      <c r="G630" s="59">
        <f t="shared" si="149"/>
        <v>15978.4</v>
      </c>
      <c r="H630" s="59">
        <f t="shared" si="149"/>
        <v>0</v>
      </c>
      <c r="I630" s="60">
        <f t="shared" si="132"/>
        <v>15978.4</v>
      </c>
      <c r="J630" s="59">
        <f t="shared" si="149"/>
        <v>0</v>
      </c>
      <c r="K630" s="60">
        <f t="shared" si="148"/>
        <v>15978.4</v>
      </c>
    </row>
    <row r="631" spans="1:11" x14ac:dyDescent="0.3">
      <c r="A631" s="9" t="s">
        <v>137</v>
      </c>
      <c r="B631" s="62">
        <v>547</v>
      </c>
      <c r="C631" s="63" t="s">
        <v>183</v>
      </c>
      <c r="D631" s="63" t="s">
        <v>60</v>
      </c>
      <c r="E631" s="63" t="s">
        <v>290</v>
      </c>
      <c r="F631" s="63">
        <v>530</v>
      </c>
      <c r="G631" s="59">
        <v>15978.4</v>
      </c>
      <c r="H631" s="59"/>
      <c r="I631" s="60">
        <f t="shared" si="132"/>
        <v>15978.4</v>
      </c>
      <c r="J631" s="59"/>
      <c r="K631" s="60">
        <f t="shared" si="148"/>
        <v>15978.4</v>
      </c>
    </row>
    <row r="632" spans="1:11" ht="45" x14ac:dyDescent="0.3">
      <c r="A632" s="9" t="s">
        <v>782</v>
      </c>
      <c r="B632" s="62" t="s">
        <v>774</v>
      </c>
      <c r="C632" s="63" t="s">
        <v>183</v>
      </c>
      <c r="D632" s="63" t="s">
        <v>60</v>
      </c>
      <c r="E632" s="63" t="s">
        <v>783</v>
      </c>
      <c r="F632" s="63" t="s">
        <v>63</v>
      </c>
      <c r="G632" s="59">
        <f t="shared" ref="G632:J633" si="150">G633</f>
        <v>935.3</v>
      </c>
      <c r="H632" s="59">
        <f t="shared" si="150"/>
        <v>0</v>
      </c>
      <c r="I632" s="60">
        <f t="shared" si="132"/>
        <v>935.3</v>
      </c>
      <c r="J632" s="59">
        <f t="shared" si="150"/>
        <v>0</v>
      </c>
      <c r="K632" s="60">
        <f t="shared" si="148"/>
        <v>935.3</v>
      </c>
    </row>
    <row r="633" spans="1:11" x14ac:dyDescent="0.3">
      <c r="A633" s="10" t="s">
        <v>136</v>
      </c>
      <c r="B633" s="62" t="s">
        <v>774</v>
      </c>
      <c r="C633" s="63" t="s">
        <v>183</v>
      </c>
      <c r="D633" s="63" t="s">
        <v>60</v>
      </c>
      <c r="E633" s="63" t="s">
        <v>783</v>
      </c>
      <c r="F633" s="63" t="s">
        <v>503</v>
      </c>
      <c r="G633" s="59">
        <f t="shared" si="150"/>
        <v>935.3</v>
      </c>
      <c r="H633" s="59">
        <f t="shared" si="150"/>
        <v>0</v>
      </c>
      <c r="I633" s="60">
        <f t="shared" si="132"/>
        <v>935.3</v>
      </c>
      <c r="J633" s="59">
        <f t="shared" si="150"/>
        <v>0</v>
      </c>
      <c r="K633" s="60">
        <f t="shared" si="148"/>
        <v>935.3</v>
      </c>
    </row>
    <row r="634" spans="1:11" x14ac:dyDescent="0.3">
      <c r="A634" s="9" t="s">
        <v>53</v>
      </c>
      <c r="B634" s="62" t="s">
        <v>774</v>
      </c>
      <c r="C634" s="63" t="s">
        <v>183</v>
      </c>
      <c r="D634" s="63" t="s">
        <v>60</v>
      </c>
      <c r="E634" s="63" t="s">
        <v>783</v>
      </c>
      <c r="F634" s="63" t="s">
        <v>539</v>
      </c>
      <c r="G634" s="59">
        <v>935.3</v>
      </c>
      <c r="H634" s="59"/>
      <c r="I634" s="60">
        <f t="shared" si="132"/>
        <v>935.3</v>
      </c>
      <c r="J634" s="59"/>
      <c r="K634" s="60">
        <f t="shared" si="148"/>
        <v>935.3</v>
      </c>
    </row>
    <row r="635" spans="1:11" ht="45" x14ac:dyDescent="0.3">
      <c r="A635" s="9" t="s">
        <v>784</v>
      </c>
      <c r="B635" s="62" t="s">
        <v>774</v>
      </c>
      <c r="C635" s="63" t="s">
        <v>183</v>
      </c>
      <c r="D635" s="63" t="s">
        <v>60</v>
      </c>
      <c r="E635" s="63" t="s">
        <v>785</v>
      </c>
      <c r="F635" s="63" t="s">
        <v>63</v>
      </c>
      <c r="G635" s="59">
        <f t="shared" ref="G635:J636" si="151">G636</f>
        <v>9</v>
      </c>
      <c r="H635" s="59">
        <f t="shared" si="151"/>
        <v>0</v>
      </c>
      <c r="I635" s="60">
        <f t="shared" si="132"/>
        <v>9</v>
      </c>
      <c r="J635" s="59">
        <f t="shared" si="151"/>
        <v>0</v>
      </c>
      <c r="K635" s="60">
        <f t="shared" si="148"/>
        <v>9</v>
      </c>
    </row>
    <row r="636" spans="1:11" x14ac:dyDescent="0.3">
      <c r="A636" s="10" t="s">
        <v>136</v>
      </c>
      <c r="B636" s="62" t="s">
        <v>774</v>
      </c>
      <c r="C636" s="63" t="s">
        <v>183</v>
      </c>
      <c r="D636" s="63" t="s">
        <v>60</v>
      </c>
      <c r="E636" s="63" t="s">
        <v>785</v>
      </c>
      <c r="F636" s="63" t="s">
        <v>503</v>
      </c>
      <c r="G636" s="59">
        <f t="shared" si="151"/>
        <v>9</v>
      </c>
      <c r="H636" s="59">
        <f t="shared" si="151"/>
        <v>0</v>
      </c>
      <c r="I636" s="60">
        <f t="shared" si="132"/>
        <v>9</v>
      </c>
      <c r="J636" s="59">
        <f t="shared" si="151"/>
        <v>0</v>
      </c>
      <c r="K636" s="60">
        <f t="shared" si="148"/>
        <v>9</v>
      </c>
    </row>
    <row r="637" spans="1:11" x14ac:dyDescent="0.3">
      <c r="A637" s="9" t="s">
        <v>53</v>
      </c>
      <c r="B637" s="62" t="s">
        <v>774</v>
      </c>
      <c r="C637" s="63" t="s">
        <v>183</v>
      </c>
      <c r="D637" s="63" t="s">
        <v>60</v>
      </c>
      <c r="E637" s="63" t="s">
        <v>785</v>
      </c>
      <c r="F637" s="63" t="s">
        <v>539</v>
      </c>
      <c r="G637" s="59">
        <v>9</v>
      </c>
      <c r="H637" s="59"/>
      <c r="I637" s="60">
        <f t="shared" si="132"/>
        <v>9</v>
      </c>
      <c r="J637" s="59"/>
      <c r="K637" s="60">
        <f t="shared" si="148"/>
        <v>9</v>
      </c>
    </row>
    <row r="638" spans="1:11" ht="45" x14ac:dyDescent="0.3">
      <c r="A638" s="77" t="s">
        <v>827</v>
      </c>
      <c r="B638" s="62" t="s">
        <v>774</v>
      </c>
      <c r="C638" s="63" t="s">
        <v>183</v>
      </c>
      <c r="D638" s="63" t="s">
        <v>60</v>
      </c>
      <c r="E638" s="63" t="s">
        <v>828</v>
      </c>
      <c r="F638" s="63" t="s">
        <v>63</v>
      </c>
      <c r="G638" s="59">
        <f>G639</f>
        <v>0</v>
      </c>
      <c r="H638" s="59">
        <f>H639</f>
        <v>0</v>
      </c>
      <c r="I638" s="60">
        <f t="shared" si="132"/>
        <v>0</v>
      </c>
      <c r="J638" s="59">
        <f>J639</f>
        <v>0</v>
      </c>
      <c r="K638" s="60">
        <f t="shared" si="148"/>
        <v>0</v>
      </c>
    </row>
    <row r="639" spans="1:11" x14ac:dyDescent="0.3">
      <c r="A639" s="10" t="s">
        <v>136</v>
      </c>
      <c r="B639" s="62" t="s">
        <v>774</v>
      </c>
      <c r="C639" s="63" t="s">
        <v>183</v>
      </c>
      <c r="D639" s="63" t="s">
        <v>60</v>
      </c>
      <c r="E639" s="63" t="s">
        <v>828</v>
      </c>
      <c r="F639" s="63" t="s">
        <v>503</v>
      </c>
      <c r="G639" s="59">
        <f>G640</f>
        <v>0</v>
      </c>
      <c r="H639" s="59">
        <f>H640</f>
        <v>0</v>
      </c>
      <c r="I639" s="60">
        <f t="shared" si="132"/>
        <v>0</v>
      </c>
      <c r="J639" s="59">
        <f>J640</f>
        <v>0</v>
      </c>
      <c r="K639" s="60">
        <f t="shared" si="148"/>
        <v>0</v>
      </c>
    </row>
    <row r="640" spans="1:11" x14ac:dyDescent="0.3">
      <c r="A640" s="9" t="s">
        <v>53</v>
      </c>
      <c r="B640" s="62" t="s">
        <v>774</v>
      </c>
      <c r="C640" s="63" t="s">
        <v>183</v>
      </c>
      <c r="D640" s="63" t="s">
        <v>60</v>
      </c>
      <c r="E640" s="63" t="s">
        <v>828</v>
      </c>
      <c r="F640" s="63" t="s">
        <v>539</v>
      </c>
      <c r="G640" s="59"/>
      <c r="H640" s="59"/>
      <c r="I640" s="60">
        <f t="shared" si="132"/>
        <v>0</v>
      </c>
      <c r="J640" s="59"/>
      <c r="K640" s="60">
        <f t="shared" si="148"/>
        <v>0</v>
      </c>
    </row>
    <row r="641" spans="1:11" ht="30" x14ac:dyDescent="0.3">
      <c r="A641" s="77" t="s">
        <v>829</v>
      </c>
      <c r="B641" s="62" t="s">
        <v>774</v>
      </c>
      <c r="C641" s="63" t="s">
        <v>183</v>
      </c>
      <c r="D641" s="63" t="s">
        <v>60</v>
      </c>
      <c r="E641" s="63" t="s">
        <v>830</v>
      </c>
      <c r="F641" s="63" t="s">
        <v>63</v>
      </c>
      <c r="G641" s="59">
        <f>G642</f>
        <v>1</v>
      </c>
      <c r="H641" s="59">
        <f>H642</f>
        <v>0</v>
      </c>
      <c r="I641" s="60">
        <f t="shared" si="132"/>
        <v>1</v>
      </c>
      <c r="J641" s="59">
        <f>J642</f>
        <v>0</v>
      </c>
      <c r="K641" s="60">
        <f t="shared" si="148"/>
        <v>1</v>
      </c>
    </row>
    <row r="642" spans="1:11" x14ac:dyDescent="0.3">
      <c r="A642" s="10" t="s">
        <v>136</v>
      </c>
      <c r="B642" s="62" t="s">
        <v>774</v>
      </c>
      <c r="C642" s="63" t="s">
        <v>183</v>
      </c>
      <c r="D642" s="63" t="s">
        <v>60</v>
      </c>
      <c r="E642" s="63" t="s">
        <v>830</v>
      </c>
      <c r="F642" s="63" t="s">
        <v>503</v>
      </c>
      <c r="G642" s="59">
        <f>G643</f>
        <v>1</v>
      </c>
      <c r="H642" s="59">
        <f>H643</f>
        <v>0</v>
      </c>
      <c r="I642" s="60">
        <f t="shared" si="132"/>
        <v>1</v>
      </c>
      <c r="J642" s="59">
        <f>J643</f>
        <v>0</v>
      </c>
      <c r="K642" s="60">
        <f t="shared" si="148"/>
        <v>1</v>
      </c>
    </row>
    <row r="643" spans="1:11" x14ac:dyDescent="0.3">
      <c r="A643" s="9" t="s">
        <v>53</v>
      </c>
      <c r="B643" s="62" t="s">
        <v>774</v>
      </c>
      <c r="C643" s="63" t="s">
        <v>183</v>
      </c>
      <c r="D643" s="63" t="s">
        <v>60</v>
      </c>
      <c r="E643" s="63" t="s">
        <v>830</v>
      </c>
      <c r="F643" s="63" t="s">
        <v>539</v>
      </c>
      <c r="G643" s="59">
        <v>1</v>
      </c>
      <c r="H643" s="59"/>
      <c r="I643" s="60">
        <f t="shared" ref="I643:I706" si="152">G643+H643</f>
        <v>1</v>
      </c>
      <c r="J643" s="59"/>
      <c r="K643" s="60">
        <f t="shared" si="148"/>
        <v>1</v>
      </c>
    </row>
    <row r="644" spans="1:11" ht="25.5" x14ac:dyDescent="0.25">
      <c r="A644" s="16" t="s">
        <v>398</v>
      </c>
      <c r="B644" s="64" t="s">
        <v>774</v>
      </c>
      <c r="C644" s="70" t="s">
        <v>183</v>
      </c>
      <c r="D644" s="70" t="s">
        <v>89</v>
      </c>
      <c r="E644" s="70" t="s">
        <v>62</v>
      </c>
      <c r="F644" s="70" t="s">
        <v>63</v>
      </c>
      <c r="G644" s="3">
        <f>G645+G648</f>
        <v>738.6</v>
      </c>
      <c r="H644" s="3">
        <f t="shared" ref="H644:K644" si="153">H645+H648</f>
        <v>0</v>
      </c>
      <c r="I644" s="3">
        <f t="shared" si="153"/>
        <v>738.6</v>
      </c>
      <c r="J644" s="3">
        <f t="shared" si="153"/>
        <v>0</v>
      </c>
      <c r="K644" s="3">
        <f t="shared" si="153"/>
        <v>738.6</v>
      </c>
    </row>
    <row r="645" spans="1:11" ht="45" x14ac:dyDescent="0.3">
      <c r="A645" s="9" t="s">
        <v>831</v>
      </c>
      <c r="B645" s="62" t="s">
        <v>774</v>
      </c>
      <c r="C645" s="63" t="s">
        <v>183</v>
      </c>
      <c r="D645" s="63" t="s">
        <v>89</v>
      </c>
      <c r="E645" s="63" t="s">
        <v>832</v>
      </c>
      <c r="F645" s="63" t="s">
        <v>63</v>
      </c>
      <c r="G645" s="59">
        <f t="shared" ref="G645:J646" si="154">G646</f>
        <v>738.1</v>
      </c>
      <c r="H645" s="59">
        <f t="shared" si="154"/>
        <v>0</v>
      </c>
      <c r="I645" s="60">
        <f t="shared" si="152"/>
        <v>738.1</v>
      </c>
      <c r="J645" s="59">
        <f t="shared" si="154"/>
        <v>0</v>
      </c>
      <c r="K645" s="60">
        <f t="shared" ref="K645:K650" si="155">I645+J645</f>
        <v>738.1</v>
      </c>
    </row>
    <row r="646" spans="1:11" x14ac:dyDescent="0.3">
      <c r="A646" s="10" t="s">
        <v>136</v>
      </c>
      <c r="B646" s="62" t="s">
        <v>774</v>
      </c>
      <c r="C646" s="63" t="s">
        <v>183</v>
      </c>
      <c r="D646" s="63" t="s">
        <v>89</v>
      </c>
      <c r="E646" s="63" t="s">
        <v>832</v>
      </c>
      <c r="F646" s="63" t="s">
        <v>503</v>
      </c>
      <c r="G646" s="59">
        <f t="shared" si="154"/>
        <v>738.1</v>
      </c>
      <c r="H646" s="59">
        <f t="shared" si="154"/>
        <v>0</v>
      </c>
      <c r="I646" s="60">
        <f t="shared" si="152"/>
        <v>738.1</v>
      </c>
      <c r="J646" s="59">
        <f t="shared" si="154"/>
        <v>0</v>
      </c>
      <c r="K646" s="60">
        <f t="shared" si="155"/>
        <v>738.1</v>
      </c>
    </row>
    <row r="647" spans="1:11" x14ac:dyDescent="0.3">
      <c r="A647" s="9" t="s">
        <v>53</v>
      </c>
      <c r="B647" s="62" t="s">
        <v>774</v>
      </c>
      <c r="C647" s="63" t="s">
        <v>183</v>
      </c>
      <c r="D647" s="63" t="s">
        <v>89</v>
      </c>
      <c r="E647" s="63" t="s">
        <v>832</v>
      </c>
      <c r="F647" s="63" t="s">
        <v>539</v>
      </c>
      <c r="G647" s="59">
        <v>738.1</v>
      </c>
      <c r="H647" s="59"/>
      <c r="I647" s="60">
        <f t="shared" si="152"/>
        <v>738.1</v>
      </c>
      <c r="J647" s="59"/>
      <c r="K647" s="60">
        <f t="shared" si="155"/>
        <v>738.1</v>
      </c>
    </row>
    <row r="648" spans="1:11" ht="45" x14ac:dyDescent="0.3">
      <c r="A648" s="9" t="s">
        <v>833</v>
      </c>
      <c r="B648" s="62" t="s">
        <v>774</v>
      </c>
      <c r="C648" s="63" t="s">
        <v>183</v>
      </c>
      <c r="D648" s="63" t="s">
        <v>89</v>
      </c>
      <c r="E648" s="63" t="s">
        <v>834</v>
      </c>
      <c r="F648" s="63" t="s">
        <v>63</v>
      </c>
      <c r="G648" s="59">
        <f t="shared" ref="G648:J649" si="156">G649</f>
        <v>0.5</v>
      </c>
      <c r="H648" s="59">
        <f t="shared" si="156"/>
        <v>0</v>
      </c>
      <c r="I648" s="60">
        <f t="shared" si="152"/>
        <v>0.5</v>
      </c>
      <c r="J648" s="59">
        <f t="shared" si="156"/>
        <v>0</v>
      </c>
      <c r="K648" s="60">
        <f t="shared" si="155"/>
        <v>0.5</v>
      </c>
    </row>
    <row r="649" spans="1:11" x14ac:dyDescent="0.3">
      <c r="A649" s="10" t="s">
        <v>136</v>
      </c>
      <c r="B649" s="62" t="s">
        <v>774</v>
      </c>
      <c r="C649" s="63" t="s">
        <v>183</v>
      </c>
      <c r="D649" s="63" t="s">
        <v>89</v>
      </c>
      <c r="E649" s="63" t="s">
        <v>834</v>
      </c>
      <c r="F649" s="63" t="s">
        <v>503</v>
      </c>
      <c r="G649" s="59">
        <f t="shared" si="156"/>
        <v>0.5</v>
      </c>
      <c r="H649" s="59">
        <f t="shared" si="156"/>
        <v>0</v>
      </c>
      <c r="I649" s="60">
        <f t="shared" si="152"/>
        <v>0.5</v>
      </c>
      <c r="J649" s="59">
        <f t="shared" si="156"/>
        <v>0</v>
      </c>
      <c r="K649" s="60">
        <f t="shared" si="155"/>
        <v>0.5</v>
      </c>
    </row>
    <row r="650" spans="1:11" x14ac:dyDescent="0.3">
      <c r="A650" s="9" t="s">
        <v>53</v>
      </c>
      <c r="B650" s="62" t="s">
        <v>774</v>
      </c>
      <c r="C650" s="63" t="s">
        <v>183</v>
      </c>
      <c r="D650" s="63" t="s">
        <v>89</v>
      </c>
      <c r="E650" s="63" t="s">
        <v>834</v>
      </c>
      <c r="F650" s="63" t="s">
        <v>539</v>
      </c>
      <c r="G650" s="59">
        <v>0.5</v>
      </c>
      <c r="H650" s="59"/>
      <c r="I650" s="60">
        <f t="shared" si="152"/>
        <v>0.5</v>
      </c>
      <c r="J650" s="59"/>
      <c r="K650" s="60">
        <f t="shared" si="155"/>
        <v>0.5</v>
      </c>
    </row>
    <row r="651" spans="1:11" ht="15" x14ac:dyDescent="0.25">
      <c r="A651" s="8" t="s">
        <v>298</v>
      </c>
      <c r="B651" s="64">
        <v>547</v>
      </c>
      <c r="C651" s="70">
        <v>10</v>
      </c>
      <c r="D651" s="70" t="s">
        <v>61</v>
      </c>
      <c r="E651" s="70" t="s">
        <v>62</v>
      </c>
      <c r="F651" s="70" t="s">
        <v>63</v>
      </c>
      <c r="G651" s="3">
        <f>G652+G659</f>
        <v>13952.9</v>
      </c>
      <c r="H651" s="3">
        <f t="shared" ref="H651:K651" si="157">H652+H659</f>
        <v>0</v>
      </c>
      <c r="I651" s="3">
        <f t="shared" si="157"/>
        <v>13952.9</v>
      </c>
      <c r="J651" s="3">
        <f t="shared" si="157"/>
        <v>-310.60000000000002</v>
      </c>
      <c r="K651" s="3">
        <f t="shared" si="157"/>
        <v>13642.3</v>
      </c>
    </row>
    <row r="652" spans="1:11" x14ac:dyDescent="0.3">
      <c r="A652" s="9" t="s">
        <v>301</v>
      </c>
      <c r="B652" s="62">
        <v>547</v>
      </c>
      <c r="C652" s="63">
        <v>10</v>
      </c>
      <c r="D652" s="63" t="s">
        <v>60</v>
      </c>
      <c r="E652" s="63" t="s">
        <v>62</v>
      </c>
      <c r="F652" s="63" t="s">
        <v>63</v>
      </c>
      <c r="G652" s="59">
        <f t="shared" ref="G652:J657" si="158">G653</f>
        <v>2552.9</v>
      </c>
      <c r="H652" s="59">
        <f t="shared" si="158"/>
        <v>0</v>
      </c>
      <c r="I652" s="60">
        <f t="shared" si="152"/>
        <v>2552.9</v>
      </c>
      <c r="J652" s="59">
        <f t="shared" si="158"/>
        <v>0</v>
      </c>
      <c r="K652" s="60">
        <f t="shared" ref="K652:K667" si="159">I652+J652</f>
        <v>2552.9</v>
      </c>
    </row>
    <row r="653" spans="1:11" ht="30" x14ac:dyDescent="0.3">
      <c r="A653" s="9" t="s">
        <v>646</v>
      </c>
      <c r="B653" s="62">
        <v>547</v>
      </c>
      <c r="C653" s="63">
        <v>10</v>
      </c>
      <c r="D653" s="63" t="s">
        <v>60</v>
      </c>
      <c r="E653" s="63" t="s">
        <v>302</v>
      </c>
      <c r="F653" s="63" t="s">
        <v>63</v>
      </c>
      <c r="G653" s="59">
        <f t="shared" si="158"/>
        <v>2552.9</v>
      </c>
      <c r="H653" s="59">
        <f t="shared" si="158"/>
        <v>0</v>
      </c>
      <c r="I653" s="60">
        <f t="shared" si="152"/>
        <v>2552.9</v>
      </c>
      <c r="J653" s="59">
        <f t="shared" si="158"/>
        <v>0</v>
      </c>
      <c r="K653" s="60">
        <f t="shared" si="159"/>
        <v>2552.9</v>
      </c>
    </row>
    <row r="654" spans="1:11" ht="90" x14ac:dyDescent="0.3">
      <c r="A654" s="14" t="s">
        <v>716</v>
      </c>
      <c r="B654" s="62">
        <v>547</v>
      </c>
      <c r="C654" s="63">
        <v>10</v>
      </c>
      <c r="D654" s="63" t="s">
        <v>60</v>
      </c>
      <c r="E654" s="63" t="s">
        <v>303</v>
      </c>
      <c r="F654" s="63" t="s">
        <v>63</v>
      </c>
      <c r="G654" s="59">
        <f t="shared" si="158"/>
        <v>2552.9</v>
      </c>
      <c r="H654" s="59">
        <f t="shared" si="158"/>
        <v>0</v>
      </c>
      <c r="I654" s="60">
        <f t="shared" si="152"/>
        <v>2552.9</v>
      </c>
      <c r="J654" s="59">
        <f t="shared" si="158"/>
        <v>0</v>
      </c>
      <c r="K654" s="60">
        <f t="shared" si="159"/>
        <v>2552.9</v>
      </c>
    </row>
    <row r="655" spans="1:11" ht="60" x14ac:dyDescent="0.3">
      <c r="A655" s="14" t="s">
        <v>578</v>
      </c>
      <c r="B655" s="62">
        <v>547</v>
      </c>
      <c r="C655" s="63">
        <v>10</v>
      </c>
      <c r="D655" s="63" t="s">
        <v>60</v>
      </c>
      <c r="E655" s="63" t="s">
        <v>304</v>
      </c>
      <c r="F655" s="63" t="s">
        <v>63</v>
      </c>
      <c r="G655" s="59">
        <f t="shared" si="158"/>
        <v>2552.9</v>
      </c>
      <c r="H655" s="59">
        <f t="shared" si="158"/>
        <v>0</v>
      </c>
      <c r="I655" s="60">
        <f t="shared" si="152"/>
        <v>2552.9</v>
      </c>
      <c r="J655" s="59">
        <f t="shared" si="158"/>
        <v>0</v>
      </c>
      <c r="K655" s="60">
        <f t="shared" si="159"/>
        <v>2552.9</v>
      </c>
    </row>
    <row r="656" spans="1:11" ht="60" x14ac:dyDescent="0.3">
      <c r="A656" s="14" t="s">
        <v>580</v>
      </c>
      <c r="B656" s="62">
        <v>547</v>
      </c>
      <c r="C656" s="63">
        <v>10</v>
      </c>
      <c r="D656" s="63" t="s">
        <v>60</v>
      </c>
      <c r="E656" s="63" t="s">
        <v>305</v>
      </c>
      <c r="F656" s="63" t="s">
        <v>63</v>
      </c>
      <c r="G656" s="59">
        <f t="shared" si="158"/>
        <v>2552.9</v>
      </c>
      <c r="H656" s="59">
        <f t="shared" si="158"/>
        <v>0</v>
      </c>
      <c r="I656" s="60">
        <f t="shared" si="152"/>
        <v>2552.9</v>
      </c>
      <c r="J656" s="59">
        <f t="shared" si="158"/>
        <v>0</v>
      </c>
      <c r="K656" s="60">
        <f t="shared" si="159"/>
        <v>2552.9</v>
      </c>
    </row>
    <row r="657" spans="1:11" ht="30" x14ac:dyDescent="0.3">
      <c r="A657" s="9" t="s">
        <v>306</v>
      </c>
      <c r="B657" s="62">
        <v>547</v>
      </c>
      <c r="C657" s="63">
        <v>10</v>
      </c>
      <c r="D657" s="63" t="s">
        <v>60</v>
      </c>
      <c r="E657" s="63" t="s">
        <v>305</v>
      </c>
      <c r="F657" s="63">
        <v>300</v>
      </c>
      <c r="G657" s="59">
        <f t="shared" si="158"/>
        <v>2552.9</v>
      </c>
      <c r="H657" s="59">
        <f t="shared" si="158"/>
        <v>0</v>
      </c>
      <c r="I657" s="60">
        <f t="shared" si="152"/>
        <v>2552.9</v>
      </c>
      <c r="J657" s="59">
        <f t="shared" si="158"/>
        <v>0</v>
      </c>
      <c r="K657" s="60">
        <f t="shared" si="159"/>
        <v>2552.9</v>
      </c>
    </row>
    <row r="658" spans="1:11" ht="30" x14ac:dyDescent="0.3">
      <c r="A658" s="9" t="s">
        <v>307</v>
      </c>
      <c r="B658" s="62">
        <v>547</v>
      </c>
      <c r="C658" s="63">
        <v>10</v>
      </c>
      <c r="D658" s="63" t="s">
        <v>60</v>
      </c>
      <c r="E658" s="63" t="s">
        <v>305</v>
      </c>
      <c r="F658" s="63">
        <v>310</v>
      </c>
      <c r="G658" s="59">
        <v>2552.9</v>
      </c>
      <c r="H658" s="59"/>
      <c r="I658" s="60">
        <f t="shared" si="152"/>
        <v>2552.9</v>
      </c>
      <c r="J658" s="59"/>
      <c r="K658" s="60">
        <f t="shared" si="159"/>
        <v>2552.9</v>
      </c>
    </row>
    <row r="659" spans="1:11" x14ac:dyDescent="0.3">
      <c r="A659" s="9" t="s">
        <v>308</v>
      </c>
      <c r="B659" s="62">
        <v>547</v>
      </c>
      <c r="C659" s="63">
        <v>10</v>
      </c>
      <c r="D659" s="63" t="s">
        <v>77</v>
      </c>
      <c r="E659" s="63" t="s">
        <v>62</v>
      </c>
      <c r="F659" s="63" t="s">
        <v>63</v>
      </c>
      <c r="G659" s="59">
        <f t="shared" ref="G659:J666" si="160">G660</f>
        <v>11400</v>
      </c>
      <c r="H659" s="59">
        <f t="shared" si="160"/>
        <v>0</v>
      </c>
      <c r="I659" s="60">
        <f t="shared" si="152"/>
        <v>11400</v>
      </c>
      <c r="J659" s="59">
        <f t="shared" si="160"/>
        <v>-310.60000000000002</v>
      </c>
      <c r="K659" s="60">
        <f t="shared" si="159"/>
        <v>11089.4</v>
      </c>
    </row>
    <row r="660" spans="1:11" ht="45" x14ac:dyDescent="0.3">
      <c r="A660" s="9" t="s">
        <v>673</v>
      </c>
      <c r="B660" s="62">
        <v>547</v>
      </c>
      <c r="C660" s="63">
        <v>10</v>
      </c>
      <c r="D660" s="63" t="s">
        <v>77</v>
      </c>
      <c r="E660" s="63" t="s">
        <v>197</v>
      </c>
      <c r="F660" s="63" t="s">
        <v>63</v>
      </c>
      <c r="G660" s="59">
        <f t="shared" si="160"/>
        <v>11400</v>
      </c>
      <c r="H660" s="59">
        <f t="shared" si="160"/>
        <v>0</v>
      </c>
      <c r="I660" s="60">
        <f t="shared" si="152"/>
        <v>11400</v>
      </c>
      <c r="J660" s="59">
        <f t="shared" si="160"/>
        <v>-310.60000000000002</v>
      </c>
      <c r="K660" s="60">
        <f t="shared" si="159"/>
        <v>11089.4</v>
      </c>
    </row>
    <row r="661" spans="1:11" ht="30" x14ac:dyDescent="0.3">
      <c r="A661" s="9" t="s">
        <v>310</v>
      </c>
      <c r="B661" s="62">
        <v>547</v>
      </c>
      <c r="C661" s="63">
        <v>10</v>
      </c>
      <c r="D661" s="63" t="s">
        <v>77</v>
      </c>
      <c r="E661" s="63" t="s">
        <v>566</v>
      </c>
      <c r="F661" s="63" t="s">
        <v>63</v>
      </c>
      <c r="G661" s="59">
        <f>G665+G662</f>
        <v>11400</v>
      </c>
      <c r="H661" s="59">
        <f>H665+H662</f>
        <v>0</v>
      </c>
      <c r="I661" s="60">
        <f t="shared" si="152"/>
        <v>11400</v>
      </c>
      <c r="J661" s="59">
        <f>J665+J662</f>
        <v>-310.60000000000002</v>
      </c>
      <c r="K661" s="60">
        <f t="shared" si="159"/>
        <v>11089.4</v>
      </c>
    </row>
    <row r="662" spans="1:11" ht="45" x14ac:dyDescent="0.3">
      <c r="A662" s="9" t="s">
        <v>835</v>
      </c>
      <c r="B662" s="62">
        <v>547</v>
      </c>
      <c r="C662" s="63">
        <v>10</v>
      </c>
      <c r="D662" s="63" t="s">
        <v>77</v>
      </c>
      <c r="E662" s="63" t="s">
        <v>836</v>
      </c>
      <c r="F662" s="63" t="s">
        <v>63</v>
      </c>
      <c r="G662" s="59">
        <f>G663</f>
        <v>9400</v>
      </c>
      <c r="H662" s="59">
        <f>H663</f>
        <v>0</v>
      </c>
      <c r="I662" s="60">
        <f t="shared" si="152"/>
        <v>9400</v>
      </c>
      <c r="J662" s="59">
        <f>J663</f>
        <v>0</v>
      </c>
      <c r="K662" s="60">
        <f t="shared" si="159"/>
        <v>9400</v>
      </c>
    </row>
    <row r="663" spans="1:11" ht="30" x14ac:dyDescent="0.3">
      <c r="A663" s="9" t="s">
        <v>306</v>
      </c>
      <c r="B663" s="62">
        <v>547</v>
      </c>
      <c r="C663" s="63">
        <v>10</v>
      </c>
      <c r="D663" s="63" t="s">
        <v>77</v>
      </c>
      <c r="E663" s="63" t="s">
        <v>836</v>
      </c>
      <c r="F663" s="63" t="s">
        <v>568</v>
      </c>
      <c r="G663" s="59">
        <f>G664</f>
        <v>9400</v>
      </c>
      <c r="H663" s="59">
        <f>H664</f>
        <v>0</v>
      </c>
      <c r="I663" s="60">
        <f t="shared" si="152"/>
        <v>9400</v>
      </c>
      <c r="J663" s="59">
        <f>J664</f>
        <v>0</v>
      </c>
      <c r="K663" s="60">
        <f t="shared" si="159"/>
        <v>9400</v>
      </c>
    </row>
    <row r="664" spans="1:11" ht="30" x14ac:dyDescent="0.3">
      <c r="A664" s="9" t="s">
        <v>311</v>
      </c>
      <c r="B664" s="62">
        <v>547</v>
      </c>
      <c r="C664" s="63">
        <v>10</v>
      </c>
      <c r="D664" s="63" t="s">
        <v>77</v>
      </c>
      <c r="E664" s="63" t="s">
        <v>836</v>
      </c>
      <c r="F664" s="63" t="s">
        <v>569</v>
      </c>
      <c r="G664" s="59">
        <v>9400</v>
      </c>
      <c r="H664" s="59"/>
      <c r="I664" s="60">
        <f t="shared" si="152"/>
        <v>9400</v>
      </c>
      <c r="J664" s="59"/>
      <c r="K664" s="60">
        <f t="shared" si="159"/>
        <v>9400</v>
      </c>
    </row>
    <row r="665" spans="1:11" ht="45" x14ac:dyDescent="0.3">
      <c r="A665" s="9" t="s">
        <v>837</v>
      </c>
      <c r="B665" s="62">
        <v>547</v>
      </c>
      <c r="C665" s="63">
        <v>10</v>
      </c>
      <c r="D665" s="63" t="s">
        <v>77</v>
      </c>
      <c r="E665" s="63" t="s">
        <v>567</v>
      </c>
      <c r="F665" s="63" t="s">
        <v>63</v>
      </c>
      <c r="G665" s="59">
        <f t="shared" si="160"/>
        <v>2000</v>
      </c>
      <c r="H665" s="59">
        <f t="shared" si="160"/>
        <v>0</v>
      </c>
      <c r="I665" s="60">
        <f t="shared" si="152"/>
        <v>2000</v>
      </c>
      <c r="J665" s="59">
        <f t="shared" si="160"/>
        <v>-310.60000000000002</v>
      </c>
      <c r="K665" s="60">
        <f t="shared" si="159"/>
        <v>1689.4</v>
      </c>
    </row>
    <row r="666" spans="1:11" ht="30" x14ac:dyDescent="0.3">
      <c r="A666" s="9" t="s">
        <v>306</v>
      </c>
      <c r="B666" s="62">
        <v>547</v>
      </c>
      <c r="C666" s="63">
        <v>10</v>
      </c>
      <c r="D666" s="63" t="s">
        <v>77</v>
      </c>
      <c r="E666" s="63" t="s">
        <v>567</v>
      </c>
      <c r="F666" s="63" t="s">
        <v>568</v>
      </c>
      <c r="G666" s="59">
        <f t="shared" si="160"/>
        <v>2000</v>
      </c>
      <c r="H666" s="59">
        <f t="shared" si="160"/>
        <v>0</v>
      </c>
      <c r="I666" s="60">
        <f t="shared" si="152"/>
        <v>2000</v>
      </c>
      <c r="J666" s="59">
        <f t="shared" si="160"/>
        <v>-310.60000000000002</v>
      </c>
      <c r="K666" s="60">
        <f t="shared" si="159"/>
        <v>1689.4</v>
      </c>
    </row>
    <row r="667" spans="1:11" ht="30" x14ac:dyDescent="0.3">
      <c r="A667" s="9" t="s">
        <v>311</v>
      </c>
      <c r="B667" s="62">
        <v>547</v>
      </c>
      <c r="C667" s="63">
        <v>10</v>
      </c>
      <c r="D667" s="63" t="s">
        <v>77</v>
      </c>
      <c r="E667" s="63" t="s">
        <v>567</v>
      </c>
      <c r="F667" s="63" t="s">
        <v>569</v>
      </c>
      <c r="G667" s="59">
        <v>2000</v>
      </c>
      <c r="H667" s="59"/>
      <c r="I667" s="60">
        <f t="shared" si="152"/>
        <v>2000</v>
      </c>
      <c r="J667" s="59">
        <v>-310.60000000000002</v>
      </c>
      <c r="K667" s="60">
        <f t="shared" si="159"/>
        <v>1689.4</v>
      </c>
    </row>
    <row r="668" spans="1:11" ht="25.5" x14ac:dyDescent="0.25">
      <c r="A668" s="81" t="s">
        <v>349</v>
      </c>
      <c r="B668" s="64">
        <v>547</v>
      </c>
      <c r="C668" s="70">
        <v>13</v>
      </c>
      <c r="D668" s="70" t="s">
        <v>61</v>
      </c>
      <c r="E668" s="70" t="s">
        <v>62</v>
      </c>
      <c r="F668" s="70" t="s">
        <v>63</v>
      </c>
      <c r="G668" s="61">
        <f>G669</f>
        <v>120</v>
      </c>
      <c r="H668" s="61">
        <f t="shared" ref="H668:K668" si="161">H669</f>
        <v>0</v>
      </c>
      <c r="I668" s="61">
        <f t="shared" si="161"/>
        <v>120</v>
      </c>
      <c r="J668" s="61">
        <f t="shared" si="161"/>
        <v>0</v>
      </c>
      <c r="K668" s="61">
        <f t="shared" si="161"/>
        <v>120</v>
      </c>
    </row>
    <row r="669" spans="1:11" ht="30" x14ac:dyDescent="0.3">
      <c r="A669" s="9" t="s">
        <v>350</v>
      </c>
      <c r="B669" s="62">
        <v>547</v>
      </c>
      <c r="C669" s="63">
        <v>13</v>
      </c>
      <c r="D669" s="63" t="s">
        <v>60</v>
      </c>
      <c r="E669" s="63" t="s">
        <v>62</v>
      </c>
      <c r="F669" s="63" t="s">
        <v>63</v>
      </c>
      <c r="G669" s="59">
        <f t="shared" ref="G669:J673" si="162">G670</f>
        <v>120</v>
      </c>
      <c r="H669" s="59">
        <f t="shared" si="162"/>
        <v>0</v>
      </c>
      <c r="I669" s="60">
        <f t="shared" si="152"/>
        <v>120</v>
      </c>
      <c r="J669" s="59">
        <f t="shared" si="162"/>
        <v>0</v>
      </c>
      <c r="K669" s="60">
        <f t="shared" ref="K669:K674" si="163">I669+J669</f>
        <v>120</v>
      </c>
    </row>
    <row r="670" spans="1:11" ht="30" x14ac:dyDescent="0.3">
      <c r="A670" s="9" t="s">
        <v>351</v>
      </c>
      <c r="B670" s="62">
        <v>547</v>
      </c>
      <c r="C670" s="63">
        <v>13</v>
      </c>
      <c r="D670" s="63" t="s">
        <v>60</v>
      </c>
      <c r="E670" s="63" t="s">
        <v>109</v>
      </c>
      <c r="F670" s="63" t="s">
        <v>63</v>
      </c>
      <c r="G670" s="59">
        <f t="shared" si="162"/>
        <v>120</v>
      </c>
      <c r="H670" s="59">
        <f t="shared" si="162"/>
        <v>0</v>
      </c>
      <c r="I670" s="60">
        <f t="shared" si="152"/>
        <v>120</v>
      </c>
      <c r="J670" s="59">
        <f t="shared" si="162"/>
        <v>0</v>
      </c>
      <c r="K670" s="60">
        <f t="shared" si="163"/>
        <v>120</v>
      </c>
    </row>
    <row r="671" spans="1:11" x14ac:dyDescent="0.3">
      <c r="A671" s="9" t="s">
        <v>110</v>
      </c>
      <c r="B671" s="62">
        <v>547</v>
      </c>
      <c r="C671" s="63">
        <v>13</v>
      </c>
      <c r="D671" s="63" t="s">
        <v>60</v>
      </c>
      <c r="E671" s="63" t="s">
        <v>111</v>
      </c>
      <c r="F671" s="63" t="s">
        <v>63</v>
      </c>
      <c r="G671" s="59">
        <f t="shared" si="162"/>
        <v>120</v>
      </c>
      <c r="H671" s="59">
        <f t="shared" si="162"/>
        <v>0</v>
      </c>
      <c r="I671" s="60">
        <f t="shared" si="152"/>
        <v>120</v>
      </c>
      <c r="J671" s="59">
        <f t="shared" si="162"/>
        <v>0</v>
      </c>
      <c r="K671" s="60">
        <f t="shared" si="163"/>
        <v>120</v>
      </c>
    </row>
    <row r="672" spans="1:11" ht="30" x14ac:dyDescent="0.3">
      <c r="A672" s="9" t="s">
        <v>421</v>
      </c>
      <c r="B672" s="62">
        <v>547</v>
      </c>
      <c r="C672" s="63">
        <v>13</v>
      </c>
      <c r="D672" s="63" t="s">
        <v>60</v>
      </c>
      <c r="E672" s="63" t="s">
        <v>353</v>
      </c>
      <c r="F672" s="63" t="s">
        <v>63</v>
      </c>
      <c r="G672" s="59">
        <f t="shared" si="162"/>
        <v>120</v>
      </c>
      <c r="H672" s="59">
        <f t="shared" si="162"/>
        <v>0</v>
      </c>
      <c r="I672" s="60">
        <f t="shared" si="152"/>
        <v>120</v>
      </c>
      <c r="J672" s="59">
        <f t="shared" si="162"/>
        <v>0</v>
      </c>
      <c r="K672" s="60">
        <f t="shared" si="163"/>
        <v>120</v>
      </c>
    </row>
    <row r="673" spans="1:11" ht="30" x14ac:dyDescent="0.3">
      <c r="A673" s="9" t="s">
        <v>354</v>
      </c>
      <c r="B673" s="62">
        <v>547</v>
      </c>
      <c r="C673" s="63">
        <v>13</v>
      </c>
      <c r="D673" s="63" t="s">
        <v>60</v>
      </c>
      <c r="E673" s="63" t="s">
        <v>353</v>
      </c>
      <c r="F673" s="63">
        <v>700</v>
      </c>
      <c r="G673" s="59">
        <f t="shared" si="162"/>
        <v>120</v>
      </c>
      <c r="H673" s="59">
        <f t="shared" si="162"/>
        <v>0</v>
      </c>
      <c r="I673" s="60">
        <f t="shared" si="152"/>
        <v>120</v>
      </c>
      <c r="J673" s="59">
        <f t="shared" si="162"/>
        <v>0</v>
      </c>
      <c r="K673" s="60">
        <f t="shared" si="163"/>
        <v>120</v>
      </c>
    </row>
    <row r="674" spans="1:11" x14ac:dyDescent="0.3">
      <c r="A674" s="9" t="s">
        <v>355</v>
      </c>
      <c r="B674" s="62">
        <v>547</v>
      </c>
      <c r="C674" s="63">
        <v>13</v>
      </c>
      <c r="D674" s="63" t="s">
        <v>60</v>
      </c>
      <c r="E674" s="63" t="s">
        <v>353</v>
      </c>
      <c r="F674" s="63">
        <v>730</v>
      </c>
      <c r="G674" s="59">
        <v>120</v>
      </c>
      <c r="H674" s="59"/>
      <c r="I674" s="60">
        <f t="shared" si="152"/>
        <v>120</v>
      </c>
      <c r="J674" s="59"/>
      <c r="K674" s="60">
        <f t="shared" si="163"/>
        <v>120</v>
      </c>
    </row>
    <row r="675" spans="1:11" ht="38.25" x14ac:dyDescent="0.25">
      <c r="A675" s="8" t="s">
        <v>422</v>
      </c>
      <c r="B675" s="64">
        <v>547</v>
      </c>
      <c r="C675" s="70">
        <v>14</v>
      </c>
      <c r="D675" s="70" t="s">
        <v>61</v>
      </c>
      <c r="E675" s="70" t="s">
        <v>62</v>
      </c>
      <c r="F675" s="70" t="s">
        <v>63</v>
      </c>
      <c r="G675" s="3">
        <f>G676+G685</f>
        <v>42854.6</v>
      </c>
      <c r="H675" s="3">
        <f t="shared" ref="H675:K675" si="164">H676+H685</f>
        <v>1811.1</v>
      </c>
      <c r="I675" s="3">
        <f t="shared" si="164"/>
        <v>44665.7</v>
      </c>
      <c r="J675" s="3">
        <f t="shared" si="164"/>
        <v>0</v>
      </c>
      <c r="K675" s="3">
        <f t="shared" si="164"/>
        <v>44665.7</v>
      </c>
    </row>
    <row r="676" spans="1:11" ht="45" x14ac:dyDescent="0.3">
      <c r="A676" s="9" t="s">
        <v>357</v>
      </c>
      <c r="B676" s="62">
        <v>547</v>
      </c>
      <c r="C676" s="63">
        <v>14</v>
      </c>
      <c r="D676" s="63" t="s">
        <v>60</v>
      </c>
      <c r="E676" s="63" t="s">
        <v>62</v>
      </c>
      <c r="F676" s="63" t="s">
        <v>63</v>
      </c>
      <c r="G676" s="59">
        <f t="shared" ref="G676:J677" si="165">G677</f>
        <v>19351</v>
      </c>
      <c r="H676" s="59">
        <f t="shared" si="165"/>
        <v>0</v>
      </c>
      <c r="I676" s="60">
        <f t="shared" si="152"/>
        <v>19351</v>
      </c>
      <c r="J676" s="59">
        <f t="shared" si="165"/>
        <v>0</v>
      </c>
      <c r="K676" s="60">
        <f t="shared" ref="K676:K709" si="166">I676+J676</f>
        <v>19351</v>
      </c>
    </row>
    <row r="677" spans="1:11" x14ac:dyDescent="0.3">
      <c r="A677" s="9" t="s">
        <v>423</v>
      </c>
      <c r="B677" s="62">
        <v>547</v>
      </c>
      <c r="C677" s="63">
        <v>14</v>
      </c>
      <c r="D677" s="63" t="s">
        <v>60</v>
      </c>
      <c r="E677" s="63" t="s">
        <v>109</v>
      </c>
      <c r="F677" s="63" t="s">
        <v>63</v>
      </c>
      <c r="G677" s="59">
        <f t="shared" si="165"/>
        <v>19351</v>
      </c>
      <c r="H677" s="59">
        <f t="shared" si="165"/>
        <v>0</v>
      </c>
      <c r="I677" s="60">
        <f t="shared" si="152"/>
        <v>19351</v>
      </c>
      <c r="J677" s="59">
        <f t="shared" si="165"/>
        <v>0</v>
      </c>
      <c r="K677" s="60">
        <f t="shared" si="166"/>
        <v>19351</v>
      </c>
    </row>
    <row r="678" spans="1:11" ht="30" x14ac:dyDescent="0.3">
      <c r="A678" s="9" t="s">
        <v>124</v>
      </c>
      <c r="B678" s="62">
        <v>547</v>
      </c>
      <c r="C678" s="63">
        <v>14</v>
      </c>
      <c r="D678" s="63" t="s">
        <v>60</v>
      </c>
      <c r="E678" s="63" t="s">
        <v>125</v>
      </c>
      <c r="F678" s="63" t="s">
        <v>63</v>
      </c>
      <c r="G678" s="59">
        <f>G679+G682</f>
        <v>19351</v>
      </c>
      <c r="H678" s="59">
        <f>H679+H682</f>
        <v>0</v>
      </c>
      <c r="I678" s="60">
        <f t="shared" si="152"/>
        <v>19351</v>
      </c>
      <c r="J678" s="59">
        <f>J679+J682</f>
        <v>0</v>
      </c>
      <c r="K678" s="60">
        <f t="shared" si="166"/>
        <v>19351</v>
      </c>
    </row>
    <row r="679" spans="1:11" ht="30" x14ac:dyDescent="0.3">
      <c r="A679" s="9" t="s">
        <v>359</v>
      </c>
      <c r="B679" s="62">
        <v>547</v>
      </c>
      <c r="C679" s="63">
        <v>14</v>
      </c>
      <c r="D679" s="63" t="s">
        <v>60</v>
      </c>
      <c r="E679" s="63" t="s">
        <v>360</v>
      </c>
      <c r="F679" s="63" t="s">
        <v>63</v>
      </c>
      <c r="G679" s="59">
        <f>G680</f>
        <v>5773</v>
      </c>
      <c r="H679" s="59">
        <f>H680</f>
        <v>0</v>
      </c>
      <c r="I679" s="60">
        <f t="shared" si="152"/>
        <v>5773</v>
      </c>
      <c r="J679" s="59">
        <f>J680</f>
        <v>0</v>
      </c>
      <c r="K679" s="60">
        <f t="shared" si="166"/>
        <v>5773</v>
      </c>
    </row>
    <row r="680" spans="1:11" x14ac:dyDescent="0.3">
      <c r="A680" s="10" t="s">
        <v>136</v>
      </c>
      <c r="B680" s="62">
        <v>547</v>
      </c>
      <c r="C680" s="63">
        <v>14</v>
      </c>
      <c r="D680" s="63" t="s">
        <v>60</v>
      </c>
      <c r="E680" s="63" t="s">
        <v>360</v>
      </c>
      <c r="F680" s="63">
        <v>500</v>
      </c>
      <c r="G680" s="59">
        <f>G681</f>
        <v>5773</v>
      </c>
      <c r="H680" s="59">
        <f>H681</f>
        <v>0</v>
      </c>
      <c r="I680" s="60">
        <f t="shared" si="152"/>
        <v>5773</v>
      </c>
      <c r="J680" s="59">
        <f>J681</f>
        <v>0</v>
      </c>
      <c r="K680" s="60">
        <f t="shared" si="166"/>
        <v>5773</v>
      </c>
    </row>
    <row r="681" spans="1:11" x14ac:dyDescent="0.3">
      <c r="A681" s="9" t="s">
        <v>424</v>
      </c>
      <c r="B681" s="62">
        <v>547</v>
      </c>
      <c r="C681" s="63">
        <v>14</v>
      </c>
      <c r="D681" s="63" t="s">
        <v>60</v>
      </c>
      <c r="E681" s="63" t="s">
        <v>360</v>
      </c>
      <c r="F681" s="63">
        <v>510</v>
      </c>
      <c r="G681" s="59">
        <v>5773</v>
      </c>
      <c r="H681" s="59"/>
      <c r="I681" s="60">
        <f t="shared" si="152"/>
        <v>5773</v>
      </c>
      <c r="J681" s="59"/>
      <c r="K681" s="60">
        <f t="shared" si="166"/>
        <v>5773</v>
      </c>
    </row>
    <row r="682" spans="1:11" ht="30" x14ac:dyDescent="0.3">
      <c r="A682" s="9" t="s">
        <v>362</v>
      </c>
      <c r="B682" s="62">
        <v>547</v>
      </c>
      <c r="C682" s="63">
        <v>14</v>
      </c>
      <c r="D682" s="63" t="s">
        <v>60</v>
      </c>
      <c r="E682" s="63" t="s">
        <v>363</v>
      </c>
      <c r="F682" s="63" t="s">
        <v>63</v>
      </c>
      <c r="G682" s="59">
        <f t="shared" ref="G682:J683" si="167">G683</f>
        <v>13578</v>
      </c>
      <c r="H682" s="59">
        <f t="shared" si="167"/>
        <v>0</v>
      </c>
      <c r="I682" s="60">
        <f t="shared" si="152"/>
        <v>13578</v>
      </c>
      <c r="J682" s="59">
        <f t="shared" si="167"/>
        <v>0</v>
      </c>
      <c r="K682" s="60">
        <f t="shared" si="166"/>
        <v>13578</v>
      </c>
    </row>
    <row r="683" spans="1:11" x14ac:dyDescent="0.3">
      <c r="A683" s="10" t="s">
        <v>136</v>
      </c>
      <c r="B683" s="62">
        <v>547</v>
      </c>
      <c r="C683" s="63">
        <v>14</v>
      </c>
      <c r="D683" s="63" t="s">
        <v>60</v>
      </c>
      <c r="E683" s="63" t="s">
        <v>363</v>
      </c>
      <c r="F683" s="63">
        <v>500</v>
      </c>
      <c r="G683" s="59">
        <f t="shared" si="167"/>
        <v>13578</v>
      </c>
      <c r="H683" s="59">
        <f t="shared" si="167"/>
        <v>0</v>
      </c>
      <c r="I683" s="60">
        <f t="shared" si="152"/>
        <v>13578</v>
      </c>
      <c r="J683" s="59">
        <f t="shared" si="167"/>
        <v>0</v>
      </c>
      <c r="K683" s="60">
        <f t="shared" si="166"/>
        <v>13578</v>
      </c>
    </row>
    <row r="684" spans="1:11" x14ac:dyDescent="0.3">
      <c r="A684" s="9" t="s">
        <v>424</v>
      </c>
      <c r="B684" s="62">
        <v>547</v>
      </c>
      <c r="C684" s="63">
        <v>14</v>
      </c>
      <c r="D684" s="63" t="s">
        <v>60</v>
      </c>
      <c r="E684" s="63" t="s">
        <v>363</v>
      </c>
      <c r="F684" s="63">
        <v>510</v>
      </c>
      <c r="G684" s="59">
        <v>13578</v>
      </c>
      <c r="H684" s="59"/>
      <c r="I684" s="60">
        <f t="shared" si="152"/>
        <v>13578</v>
      </c>
      <c r="J684" s="59"/>
      <c r="K684" s="60">
        <f t="shared" si="166"/>
        <v>13578</v>
      </c>
    </row>
    <row r="685" spans="1:11" ht="30" x14ac:dyDescent="0.3">
      <c r="A685" s="9" t="s">
        <v>425</v>
      </c>
      <c r="B685" s="62">
        <v>547</v>
      </c>
      <c r="C685" s="63">
        <v>14</v>
      </c>
      <c r="D685" s="63" t="s">
        <v>77</v>
      </c>
      <c r="E685" s="63" t="s">
        <v>62</v>
      </c>
      <c r="F685" s="63" t="s">
        <v>63</v>
      </c>
      <c r="G685" s="60">
        <f>G686+G693+G702</f>
        <v>23503.599999999999</v>
      </c>
      <c r="H685" s="60">
        <f>H686+H693+H702</f>
        <v>1811.1</v>
      </c>
      <c r="I685" s="60">
        <f t="shared" si="152"/>
        <v>25314.699999999997</v>
      </c>
      <c r="J685" s="60">
        <f>J686+J693+J702</f>
        <v>0</v>
      </c>
      <c r="K685" s="60">
        <f t="shared" si="166"/>
        <v>25314.699999999997</v>
      </c>
    </row>
    <row r="686" spans="1:11" ht="46.5" customHeight="1" x14ac:dyDescent="0.3">
      <c r="A686" s="9" t="s">
        <v>657</v>
      </c>
      <c r="B686" s="62">
        <v>547</v>
      </c>
      <c r="C686" s="63">
        <v>14</v>
      </c>
      <c r="D686" s="63" t="s">
        <v>77</v>
      </c>
      <c r="E686" s="63" t="s">
        <v>186</v>
      </c>
      <c r="F686" s="63" t="s">
        <v>63</v>
      </c>
      <c r="G686" s="59">
        <f t="shared" ref="G686:J689" si="168">G687</f>
        <v>13428.7</v>
      </c>
      <c r="H686" s="59">
        <f t="shared" si="168"/>
        <v>1811.1</v>
      </c>
      <c r="I686" s="60">
        <f t="shared" si="152"/>
        <v>15239.800000000001</v>
      </c>
      <c r="J686" s="59">
        <f t="shared" si="168"/>
        <v>0</v>
      </c>
      <c r="K686" s="60">
        <f t="shared" si="166"/>
        <v>15239.800000000001</v>
      </c>
    </row>
    <row r="687" spans="1:11" ht="45" x14ac:dyDescent="0.3">
      <c r="A687" s="9" t="s">
        <v>658</v>
      </c>
      <c r="B687" s="62">
        <v>547</v>
      </c>
      <c r="C687" s="63">
        <v>14</v>
      </c>
      <c r="D687" s="63" t="s">
        <v>77</v>
      </c>
      <c r="E687" s="63" t="s">
        <v>187</v>
      </c>
      <c r="F687" s="63" t="s">
        <v>63</v>
      </c>
      <c r="G687" s="59">
        <f t="shared" si="168"/>
        <v>13428.7</v>
      </c>
      <c r="H687" s="59">
        <f t="shared" si="168"/>
        <v>1811.1</v>
      </c>
      <c r="I687" s="60">
        <f t="shared" si="152"/>
        <v>15239.800000000001</v>
      </c>
      <c r="J687" s="59">
        <f t="shared" si="168"/>
        <v>0</v>
      </c>
      <c r="K687" s="60">
        <f t="shared" si="166"/>
        <v>15239.800000000001</v>
      </c>
    </row>
    <row r="688" spans="1:11" ht="30" x14ac:dyDescent="0.3">
      <c r="A688" s="9" t="s">
        <v>188</v>
      </c>
      <c r="B688" s="62">
        <v>547</v>
      </c>
      <c r="C688" s="63">
        <v>14</v>
      </c>
      <c r="D688" s="63" t="s">
        <v>77</v>
      </c>
      <c r="E688" s="63" t="s">
        <v>543</v>
      </c>
      <c r="F688" s="63" t="s">
        <v>63</v>
      </c>
      <c r="G688" s="59">
        <f t="shared" si="168"/>
        <v>13428.7</v>
      </c>
      <c r="H688" s="59">
        <f t="shared" si="168"/>
        <v>1811.1</v>
      </c>
      <c r="I688" s="60">
        <f t="shared" si="152"/>
        <v>15239.800000000001</v>
      </c>
      <c r="J688" s="59">
        <f t="shared" si="168"/>
        <v>0</v>
      </c>
      <c r="K688" s="60">
        <f t="shared" si="166"/>
        <v>15239.800000000001</v>
      </c>
    </row>
    <row r="689" spans="1:11" ht="30" x14ac:dyDescent="0.3">
      <c r="A689" s="9" t="s">
        <v>365</v>
      </c>
      <c r="B689" s="62">
        <v>547</v>
      </c>
      <c r="C689" s="63">
        <v>14</v>
      </c>
      <c r="D689" s="63" t="s">
        <v>77</v>
      </c>
      <c r="E689" s="63" t="s">
        <v>544</v>
      </c>
      <c r="F689" s="63" t="s">
        <v>63</v>
      </c>
      <c r="G689" s="59">
        <f t="shared" si="168"/>
        <v>13428.7</v>
      </c>
      <c r="H689" s="59">
        <f t="shared" si="168"/>
        <v>1811.1</v>
      </c>
      <c r="I689" s="60">
        <f t="shared" si="152"/>
        <v>15239.800000000001</v>
      </c>
      <c r="J689" s="59">
        <f t="shared" si="168"/>
        <v>0</v>
      </c>
      <c r="K689" s="60">
        <f t="shared" si="166"/>
        <v>15239.800000000001</v>
      </c>
    </row>
    <row r="690" spans="1:11" x14ac:dyDescent="0.3">
      <c r="A690" s="10" t="s">
        <v>136</v>
      </c>
      <c r="B690" s="62">
        <v>547</v>
      </c>
      <c r="C690" s="63">
        <v>14</v>
      </c>
      <c r="D690" s="63" t="s">
        <v>77</v>
      </c>
      <c r="E690" s="63" t="s">
        <v>544</v>
      </c>
      <c r="F690" s="63">
        <v>500</v>
      </c>
      <c r="G690" s="59">
        <f>G691+G692</f>
        <v>13428.7</v>
      </c>
      <c r="H690" s="59">
        <f>H691+H692</f>
        <v>1811.1</v>
      </c>
      <c r="I690" s="60">
        <f t="shared" si="152"/>
        <v>15239.800000000001</v>
      </c>
      <c r="J690" s="59">
        <f>J691+J692</f>
        <v>0</v>
      </c>
      <c r="K690" s="60">
        <f t="shared" si="166"/>
        <v>15239.800000000001</v>
      </c>
    </row>
    <row r="691" spans="1:11" x14ac:dyDescent="0.3">
      <c r="A691" s="9" t="s">
        <v>137</v>
      </c>
      <c r="B691" s="62">
        <v>547</v>
      </c>
      <c r="C691" s="63">
        <v>14</v>
      </c>
      <c r="D691" s="63" t="s">
        <v>77</v>
      </c>
      <c r="E691" s="63" t="s">
        <v>544</v>
      </c>
      <c r="F691" s="63" t="s">
        <v>504</v>
      </c>
      <c r="G691" s="59">
        <v>5950</v>
      </c>
      <c r="H691" s="59"/>
      <c r="I691" s="60">
        <f t="shared" si="152"/>
        <v>5950</v>
      </c>
      <c r="J691" s="59"/>
      <c r="K691" s="60">
        <f t="shared" si="166"/>
        <v>5950</v>
      </c>
    </row>
    <row r="692" spans="1:11" x14ac:dyDescent="0.3">
      <c r="A692" s="9" t="s">
        <v>53</v>
      </c>
      <c r="B692" s="62">
        <v>547</v>
      </c>
      <c r="C692" s="63">
        <v>14</v>
      </c>
      <c r="D692" s="63" t="s">
        <v>77</v>
      </c>
      <c r="E692" s="63" t="s">
        <v>544</v>
      </c>
      <c r="F692" s="63">
        <v>540</v>
      </c>
      <c r="G692" s="59">
        <v>7478.7</v>
      </c>
      <c r="H692" s="59">
        <v>1811.1</v>
      </c>
      <c r="I692" s="60">
        <f t="shared" si="152"/>
        <v>9289.7999999999993</v>
      </c>
      <c r="J692" s="59"/>
      <c r="K692" s="60">
        <f t="shared" si="166"/>
        <v>9289.7999999999993</v>
      </c>
    </row>
    <row r="693" spans="1:11" ht="45" x14ac:dyDescent="0.3">
      <c r="A693" s="9" t="s">
        <v>675</v>
      </c>
      <c r="B693" s="62">
        <v>547</v>
      </c>
      <c r="C693" s="63">
        <v>14</v>
      </c>
      <c r="D693" s="63" t="s">
        <v>77</v>
      </c>
      <c r="E693" s="63" t="s">
        <v>175</v>
      </c>
      <c r="F693" s="63" t="s">
        <v>63</v>
      </c>
      <c r="G693" s="59">
        <f>G694</f>
        <v>40</v>
      </c>
      <c r="H693" s="59">
        <f>H694</f>
        <v>0</v>
      </c>
      <c r="I693" s="60">
        <f t="shared" si="152"/>
        <v>40</v>
      </c>
      <c r="J693" s="59">
        <f>J694</f>
        <v>0</v>
      </c>
      <c r="K693" s="60">
        <f t="shared" si="166"/>
        <v>40</v>
      </c>
    </row>
    <row r="694" spans="1:11" ht="45" x14ac:dyDescent="0.3">
      <c r="A694" s="9" t="s">
        <v>366</v>
      </c>
      <c r="B694" s="62">
        <v>547</v>
      </c>
      <c r="C694" s="63">
        <v>14</v>
      </c>
      <c r="D694" s="63" t="s">
        <v>77</v>
      </c>
      <c r="E694" s="63" t="s">
        <v>177</v>
      </c>
      <c r="F694" s="63" t="s">
        <v>63</v>
      </c>
      <c r="G694" s="59">
        <f>G695</f>
        <v>40</v>
      </c>
      <c r="H694" s="59">
        <f>H695</f>
        <v>0</v>
      </c>
      <c r="I694" s="60">
        <f t="shared" si="152"/>
        <v>40</v>
      </c>
      <c r="J694" s="59">
        <f>J695</f>
        <v>0</v>
      </c>
      <c r="K694" s="60">
        <f t="shared" si="166"/>
        <v>40</v>
      </c>
    </row>
    <row r="695" spans="1:11" ht="30" x14ac:dyDescent="0.3">
      <c r="A695" s="9" t="s">
        <v>367</v>
      </c>
      <c r="B695" s="62">
        <v>547</v>
      </c>
      <c r="C695" s="63">
        <v>14</v>
      </c>
      <c r="D695" s="63" t="s">
        <v>77</v>
      </c>
      <c r="E695" s="63" t="s">
        <v>179</v>
      </c>
      <c r="F695" s="63" t="s">
        <v>63</v>
      </c>
      <c r="G695" s="59">
        <f>G696+G699</f>
        <v>40</v>
      </c>
      <c r="H695" s="59">
        <f>H696+H699</f>
        <v>0</v>
      </c>
      <c r="I695" s="60">
        <f t="shared" si="152"/>
        <v>40</v>
      </c>
      <c r="J695" s="59">
        <f>J696+J699</f>
        <v>0</v>
      </c>
      <c r="K695" s="60">
        <f t="shared" si="166"/>
        <v>40</v>
      </c>
    </row>
    <row r="696" spans="1:11" ht="30.75" customHeight="1" x14ac:dyDescent="0.3">
      <c r="A696" s="9" t="s">
        <v>368</v>
      </c>
      <c r="B696" s="62">
        <v>547</v>
      </c>
      <c r="C696" s="63">
        <v>14</v>
      </c>
      <c r="D696" s="63" t="s">
        <v>77</v>
      </c>
      <c r="E696" s="63" t="s">
        <v>369</v>
      </c>
      <c r="F696" s="63" t="s">
        <v>63</v>
      </c>
      <c r="G696" s="59">
        <f>G697</f>
        <v>22.4</v>
      </c>
      <c r="H696" s="59">
        <f>H697</f>
        <v>0</v>
      </c>
      <c r="I696" s="60">
        <f t="shared" si="152"/>
        <v>22.4</v>
      </c>
      <c r="J696" s="59">
        <f>J697</f>
        <v>0</v>
      </c>
      <c r="K696" s="60">
        <f t="shared" si="166"/>
        <v>22.4</v>
      </c>
    </row>
    <row r="697" spans="1:11" x14ac:dyDescent="0.3">
      <c r="A697" s="10" t="s">
        <v>136</v>
      </c>
      <c r="B697" s="62">
        <v>547</v>
      </c>
      <c r="C697" s="63">
        <v>14</v>
      </c>
      <c r="D697" s="63" t="s">
        <v>77</v>
      </c>
      <c r="E697" s="63" t="s">
        <v>369</v>
      </c>
      <c r="F697" s="63">
        <v>500</v>
      </c>
      <c r="G697" s="59">
        <f>G698</f>
        <v>22.4</v>
      </c>
      <c r="H697" s="59">
        <f>H698</f>
        <v>0</v>
      </c>
      <c r="I697" s="60">
        <f t="shared" si="152"/>
        <v>22.4</v>
      </c>
      <c r="J697" s="59">
        <f>J698</f>
        <v>0</v>
      </c>
      <c r="K697" s="60">
        <f t="shared" si="166"/>
        <v>22.4</v>
      </c>
    </row>
    <row r="698" spans="1:11" x14ac:dyDescent="0.3">
      <c r="A698" s="9" t="s">
        <v>53</v>
      </c>
      <c r="B698" s="62">
        <v>547</v>
      </c>
      <c r="C698" s="63">
        <v>14</v>
      </c>
      <c r="D698" s="63" t="s">
        <v>77</v>
      </c>
      <c r="E698" s="63" t="s">
        <v>369</v>
      </c>
      <c r="F698" s="63">
        <v>540</v>
      </c>
      <c r="G698" s="59">
        <v>22.4</v>
      </c>
      <c r="H698" s="59"/>
      <c r="I698" s="60">
        <f t="shared" si="152"/>
        <v>22.4</v>
      </c>
      <c r="J698" s="59"/>
      <c r="K698" s="60">
        <f t="shared" si="166"/>
        <v>22.4</v>
      </c>
    </row>
    <row r="699" spans="1:11" ht="60" x14ac:dyDescent="0.3">
      <c r="A699" s="9" t="s">
        <v>370</v>
      </c>
      <c r="B699" s="62">
        <v>547</v>
      </c>
      <c r="C699" s="63">
        <v>14</v>
      </c>
      <c r="D699" s="63" t="s">
        <v>77</v>
      </c>
      <c r="E699" s="63" t="s">
        <v>371</v>
      </c>
      <c r="F699" s="63" t="s">
        <v>63</v>
      </c>
      <c r="G699" s="59">
        <f t="shared" ref="G699:J700" si="169">G700</f>
        <v>17.600000000000001</v>
      </c>
      <c r="H699" s="59">
        <f t="shared" si="169"/>
        <v>0</v>
      </c>
      <c r="I699" s="60">
        <f t="shared" si="152"/>
        <v>17.600000000000001</v>
      </c>
      <c r="J699" s="59">
        <f t="shared" si="169"/>
        <v>0</v>
      </c>
      <c r="K699" s="60">
        <f t="shared" si="166"/>
        <v>17.600000000000001</v>
      </c>
    </row>
    <row r="700" spans="1:11" x14ac:dyDescent="0.3">
      <c r="A700" s="10" t="s">
        <v>136</v>
      </c>
      <c r="B700" s="62">
        <v>547</v>
      </c>
      <c r="C700" s="63">
        <v>14</v>
      </c>
      <c r="D700" s="63" t="s">
        <v>77</v>
      </c>
      <c r="E700" s="63" t="s">
        <v>371</v>
      </c>
      <c r="F700" s="63">
        <v>500</v>
      </c>
      <c r="G700" s="59">
        <f t="shared" si="169"/>
        <v>17.600000000000001</v>
      </c>
      <c r="H700" s="59">
        <f t="shared" si="169"/>
        <v>0</v>
      </c>
      <c r="I700" s="60">
        <f t="shared" si="152"/>
        <v>17.600000000000001</v>
      </c>
      <c r="J700" s="59">
        <f t="shared" si="169"/>
        <v>0</v>
      </c>
      <c r="K700" s="60">
        <f t="shared" si="166"/>
        <v>17.600000000000001</v>
      </c>
    </row>
    <row r="701" spans="1:11" x14ac:dyDescent="0.3">
      <c r="A701" s="9" t="s">
        <v>53</v>
      </c>
      <c r="B701" s="62">
        <v>547</v>
      </c>
      <c r="C701" s="63">
        <v>14</v>
      </c>
      <c r="D701" s="63" t="s">
        <v>77</v>
      </c>
      <c r="E701" s="63" t="s">
        <v>371</v>
      </c>
      <c r="F701" s="63">
        <v>540</v>
      </c>
      <c r="G701" s="59">
        <v>17.600000000000001</v>
      </c>
      <c r="H701" s="59"/>
      <c r="I701" s="60">
        <f t="shared" si="152"/>
        <v>17.600000000000001</v>
      </c>
      <c r="J701" s="59"/>
      <c r="K701" s="60">
        <f t="shared" si="166"/>
        <v>17.600000000000001</v>
      </c>
    </row>
    <row r="702" spans="1:11" x14ac:dyDescent="0.3">
      <c r="A702" s="9" t="s">
        <v>378</v>
      </c>
      <c r="B702" s="62">
        <v>547</v>
      </c>
      <c r="C702" s="63">
        <v>14</v>
      </c>
      <c r="D702" s="63" t="s">
        <v>77</v>
      </c>
      <c r="E702" s="63" t="s">
        <v>109</v>
      </c>
      <c r="F702" s="63" t="s">
        <v>63</v>
      </c>
      <c r="G702" s="59">
        <f t="shared" ref="G702:J705" si="170">G703</f>
        <v>10034.9</v>
      </c>
      <c r="H702" s="59">
        <f t="shared" si="170"/>
        <v>0</v>
      </c>
      <c r="I702" s="60">
        <f t="shared" si="152"/>
        <v>10034.9</v>
      </c>
      <c r="J702" s="59">
        <f t="shared" si="170"/>
        <v>0</v>
      </c>
      <c r="K702" s="60">
        <f t="shared" si="166"/>
        <v>10034.9</v>
      </c>
    </row>
    <row r="703" spans="1:11" ht="30" x14ac:dyDescent="0.3">
      <c r="A703" s="9" t="s">
        <v>124</v>
      </c>
      <c r="B703" s="62">
        <v>547</v>
      </c>
      <c r="C703" s="63">
        <v>14</v>
      </c>
      <c r="D703" s="63" t="s">
        <v>77</v>
      </c>
      <c r="E703" s="63" t="s">
        <v>125</v>
      </c>
      <c r="F703" s="63" t="s">
        <v>63</v>
      </c>
      <c r="G703" s="59">
        <f t="shared" si="170"/>
        <v>10034.9</v>
      </c>
      <c r="H703" s="59">
        <f>H704+H707</f>
        <v>0</v>
      </c>
      <c r="I703" s="60">
        <f t="shared" si="152"/>
        <v>10034.9</v>
      </c>
      <c r="J703" s="59">
        <f>J704+J707</f>
        <v>0</v>
      </c>
      <c r="K703" s="60">
        <f t="shared" si="166"/>
        <v>10034.9</v>
      </c>
    </row>
    <row r="704" spans="1:11" ht="105" x14ac:dyDescent="0.3">
      <c r="A704" s="9" t="s">
        <v>929</v>
      </c>
      <c r="B704" s="62">
        <v>547</v>
      </c>
      <c r="C704" s="63">
        <v>14</v>
      </c>
      <c r="D704" s="63" t="s">
        <v>77</v>
      </c>
      <c r="E704" s="63" t="s">
        <v>373</v>
      </c>
      <c r="F704" s="63" t="s">
        <v>63</v>
      </c>
      <c r="G704" s="59">
        <f t="shared" si="170"/>
        <v>10034.9</v>
      </c>
      <c r="H704" s="59">
        <f t="shared" si="170"/>
        <v>0</v>
      </c>
      <c r="I704" s="60">
        <f t="shared" si="152"/>
        <v>10034.9</v>
      </c>
      <c r="J704" s="59">
        <f t="shared" si="170"/>
        <v>0</v>
      </c>
      <c r="K704" s="60">
        <f t="shared" si="166"/>
        <v>10034.9</v>
      </c>
    </row>
    <row r="705" spans="1:11" x14ac:dyDescent="0.3">
      <c r="A705" s="10" t="s">
        <v>136</v>
      </c>
      <c r="B705" s="62">
        <v>547</v>
      </c>
      <c r="C705" s="63">
        <v>14</v>
      </c>
      <c r="D705" s="63" t="s">
        <v>77</v>
      </c>
      <c r="E705" s="63" t="s">
        <v>373</v>
      </c>
      <c r="F705" s="63">
        <v>500</v>
      </c>
      <c r="G705" s="59">
        <f t="shared" si="170"/>
        <v>10034.9</v>
      </c>
      <c r="H705" s="59">
        <f t="shared" si="170"/>
        <v>0</v>
      </c>
      <c r="I705" s="60">
        <f t="shared" si="152"/>
        <v>10034.9</v>
      </c>
      <c r="J705" s="59">
        <f t="shared" si="170"/>
        <v>0</v>
      </c>
      <c r="K705" s="60">
        <f t="shared" si="166"/>
        <v>10034.9</v>
      </c>
    </row>
    <row r="706" spans="1:11" x14ac:dyDescent="0.3">
      <c r="A706" s="9" t="s">
        <v>137</v>
      </c>
      <c r="B706" s="62">
        <v>547</v>
      </c>
      <c r="C706" s="63">
        <v>14</v>
      </c>
      <c r="D706" s="63" t="s">
        <v>77</v>
      </c>
      <c r="E706" s="63" t="s">
        <v>373</v>
      </c>
      <c r="F706" s="63" t="s">
        <v>504</v>
      </c>
      <c r="G706" s="59">
        <v>10034.9</v>
      </c>
      <c r="H706" s="59"/>
      <c r="I706" s="60">
        <f t="shared" si="152"/>
        <v>10034.9</v>
      </c>
      <c r="J706" s="59"/>
      <c r="K706" s="60">
        <f t="shared" si="166"/>
        <v>10034.9</v>
      </c>
    </row>
    <row r="707" spans="1:11" ht="60" x14ac:dyDescent="0.3">
      <c r="A707" s="9" t="s">
        <v>838</v>
      </c>
      <c r="B707" s="62">
        <v>547</v>
      </c>
      <c r="C707" s="63">
        <v>14</v>
      </c>
      <c r="D707" s="63" t="s">
        <v>77</v>
      </c>
      <c r="E707" s="63" t="s">
        <v>839</v>
      </c>
      <c r="F707" s="63" t="s">
        <v>63</v>
      </c>
      <c r="G707" s="59">
        <f>G708</f>
        <v>0</v>
      </c>
      <c r="H707" s="59">
        <f>H708</f>
        <v>0</v>
      </c>
      <c r="I707" s="60">
        <f t="shared" ref="I707:I770" si="171">G707+H707</f>
        <v>0</v>
      </c>
      <c r="J707" s="59">
        <f>J708</f>
        <v>0</v>
      </c>
      <c r="K707" s="60">
        <f t="shared" si="166"/>
        <v>0</v>
      </c>
    </row>
    <row r="708" spans="1:11" x14ac:dyDescent="0.3">
      <c r="A708" s="10" t="s">
        <v>136</v>
      </c>
      <c r="B708" s="62">
        <v>547</v>
      </c>
      <c r="C708" s="63">
        <v>14</v>
      </c>
      <c r="D708" s="63" t="s">
        <v>77</v>
      </c>
      <c r="E708" s="63" t="s">
        <v>839</v>
      </c>
      <c r="F708" s="63">
        <v>500</v>
      </c>
      <c r="G708" s="59">
        <f>G709</f>
        <v>0</v>
      </c>
      <c r="H708" s="59">
        <f>H709</f>
        <v>0</v>
      </c>
      <c r="I708" s="60">
        <f t="shared" si="171"/>
        <v>0</v>
      </c>
      <c r="J708" s="59">
        <f>J709</f>
        <v>0</v>
      </c>
      <c r="K708" s="60">
        <f t="shared" si="166"/>
        <v>0</v>
      </c>
    </row>
    <row r="709" spans="1:11" x14ac:dyDescent="0.3">
      <c r="A709" s="9" t="s">
        <v>53</v>
      </c>
      <c r="B709" s="62">
        <v>547</v>
      </c>
      <c r="C709" s="63">
        <v>14</v>
      </c>
      <c r="D709" s="63" t="s">
        <v>77</v>
      </c>
      <c r="E709" s="63" t="s">
        <v>839</v>
      </c>
      <c r="F709" s="63" t="s">
        <v>539</v>
      </c>
      <c r="G709" s="59">
        <v>0</v>
      </c>
      <c r="H709" s="59"/>
      <c r="I709" s="60">
        <f t="shared" si="171"/>
        <v>0</v>
      </c>
      <c r="J709" s="59"/>
      <c r="K709" s="60">
        <f t="shared" si="166"/>
        <v>0</v>
      </c>
    </row>
    <row r="710" spans="1:11" ht="25.5" x14ac:dyDescent="0.25">
      <c r="A710" s="8" t="s">
        <v>588</v>
      </c>
      <c r="B710" s="64">
        <v>651</v>
      </c>
      <c r="C710" s="70" t="s">
        <v>61</v>
      </c>
      <c r="D710" s="70" t="s">
        <v>63</v>
      </c>
      <c r="E710" s="70" t="s">
        <v>62</v>
      </c>
      <c r="F710" s="70" t="s">
        <v>63</v>
      </c>
      <c r="G710" s="3">
        <f>G711+G725</f>
        <v>2819.7</v>
      </c>
      <c r="H710" s="3">
        <f t="shared" ref="H710:K710" si="172">H711+H725</f>
        <v>0</v>
      </c>
      <c r="I710" s="3">
        <f t="shared" si="172"/>
        <v>2819.7</v>
      </c>
      <c r="J710" s="3">
        <f t="shared" si="172"/>
        <v>0</v>
      </c>
      <c r="K710" s="3">
        <f t="shared" si="172"/>
        <v>2819.7</v>
      </c>
    </row>
    <row r="711" spans="1:11" ht="15" x14ac:dyDescent="0.25">
      <c r="A711" s="8" t="s">
        <v>59</v>
      </c>
      <c r="B711" s="64">
        <v>651</v>
      </c>
      <c r="C711" s="70" t="s">
        <v>60</v>
      </c>
      <c r="D711" s="70" t="s">
        <v>61</v>
      </c>
      <c r="E711" s="70" t="s">
        <v>62</v>
      </c>
      <c r="F711" s="70" t="s">
        <v>63</v>
      </c>
      <c r="G711" s="3">
        <f t="shared" ref="G711:K714" si="173">G712</f>
        <v>2549.6999999999998</v>
      </c>
      <c r="H711" s="3">
        <f t="shared" si="173"/>
        <v>0</v>
      </c>
      <c r="I711" s="3">
        <f t="shared" si="173"/>
        <v>2549.6999999999998</v>
      </c>
      <c r="J711" s="3">
        <f t="shared" si="173"/>
        <v>0</v>
      </c>
      <c r="K711" s="3">
        <f t="shared" si="173"/>
        <v>2549.6999999999998</v>
      </c>
    </row>
    <row r="712" spans="1:11" ht="45" x14ac:dyDescent="0.3">
      <c r="A712" s="9" t="s">
        <v>94</v>
      </c>
      <c r="B712" s="62">
        <v>651</v>
      </c>
      <c r="C712" s="63" t="s">
        <v>60</v>
      </c>
      <c r="D712" s="63" t="s">
        <v>95</v>
      </c>
      <c r="E712" s="63" t="s">
        <v>62</v>
      </c>
      <c r="F712" s="63" t="s">
        <v>63</v>
      </c>
      <c r="G712" s="59">
        <f t="shared" si="173"/>
        <v>2549.6999999999998</v>
      </c>
      <c r="H712" s="59">
        <f t="shared" si="173"/>
        <v>0</v>
      </c>
      <c r="I712" s="60">
        <f t="shared" si="171"/>
        <v>2549.6999999999998</v>
      </c>
      <c r="J712" s="59">
        <f t="shared" si="173"/>
        <v>0</v>
      </c>
      <c r="K712" s="60">
        <f t="shared" ref="K712:K724" si="174">I712+J712</f>
        <v>2549.6999999999998</v>
      </c>
    </row>
    <row r="713" spans="1:11" ht="30" x14ac:dyDescent="0.3">
      <c r="A713" s="9" t="s">
        <v>391</v>
      </c>
      <c r="B713" s="62">
        <v>651</v>
      </c>
      <c r="C713" s="63" t="s">
        <v>60</v>
      </c>
      <c r="D713" s="63" t="s">
        <v>95</v>
      </c>
      <c r="E713" s="63" t="s">
        <v>97</v>
      </c>
      <c r="F713" s="63" t="s">
        <v>63</v>
      </c>
      <c r="G713" s="59">
        <f t="shared" si="173"/>
        <v>2549.6999999999998</v>
      </c>
      <c r="H713" s="59">
        <f t="shared" si="173"/>
        <v>0</v>
      </c>
      <c r="I713" s="60">
        <f t="shared" si="171"/>
        <v>2549.6999999999998</v>
      </c>
      <c r="J713" s="59">
        <f t="shared" si="173"/>
        <v>0</v>
      </c>
      <c r="K713" s="60">
        <f t="shared" si="174"/>
        <v>2549.6999999999998</v>
      </c>
    </row>
    <row r="714" spans="1:11" ht="30" x14ac:dyDescent="0.3">
      <c r="A714" s="9" t="s">
        <v>589</v>
      </c>
      <c r="B714" s="62">
        <v>651</v>
      </c>
      <c r="C714" s="63" t="s">
        <v>60</v>
      </c>
      <c r="D714" s="63" t="s">
        <v>95</v>
      </c>
      <c r="E714" s="63" t="s">
        <v>98</v>
      </c>
      <c r="F714" s="63" t="s">
        <v>63</v>
      </c>
      <c r="G714" s="59">
        <f t="shared" si="173"/>
        <v>2549.6999999999998</v>
      </c>
      <c r="H714" s="59">
        <f t="shared" si="173"/>
        <v>0</v>
      </c>
      <c r="I714" s="60">
        <f t="shared" si="171"/>
        <v>2549.6999999999998</v>
      </c>
      <c r="J714" s="59">
        <f t="shared" si="173"/>
        <v>0</v>
      </c>
      <c r="K714" s="60">
        <f t="shared" si="174"/>
        <v>2549.6999999999998</v>
      </c>
    </row>
    <row r="715" spans="1:11" ht="30" x14ac:dyDescent="0.3">
      <c r="A715" s="9" t="s">
        <v>99</v>
      </c>
      <c r="B715" s="62">
        <v>651</v>
      </c>
      <c r="C715" s="63" t="s">
        <v>60</v>
      </c>
      <c r="D715" s="63" t="s">
        <v>95</v>
      </c>
      <c r="E715" s="63" t="s">
        <v>100</v>
      </c>
      <c r="F715" s="63" t="s">
        <v>63</v>
      </c>
      <c r="G715" s="59">
        <f>G716+G718</f>
        <v>2549.6999999999998</v>
      </c>
      <c r="H715" s="59">
        <f>H716+H718</f>
        <v>0</v>
      </c>
      <c r="I715" s="60">
        <f t="shared" si="171"/>
        <v>2549.6999999999998</v>
      </c>
      <c r="J715" s="59">
        <f>J716+J718</f>
        <v>0</v>
      </c>
      <c r="K715" s="60">
        <f t="shared" si="174"/>
        <v>2549.6999999999998</v>
      </c>
    </row>
    <row r="716" spans="1:11" ht="79.5" customHeight="1" x14ac:dyDescent="0.3">
      <c r="A716" s="9" t="s">
        <v>72</v>
      </c>
      <c r="B716" s="62">
        <v>651</v>
      </c>
      <c r="C716" s="63" t="s">
        <v>60</v>
      </c>
      <c r="D716" s="63" t="s">
        <v>95</v>
      </c>
      <c r="E716" s="63" t="s">
        <v>100</v>
      </c>
      <c r="F716" s="63">
        <v>100</v>
      </c>
      <c r="G716" s="59">
        <f>G717</f>
        <v>1957.2</v>
      </c>
      <c r="H716" s="59">
        <f>H717</f>
        <v>0</v>
      </c>
      <c r="I716" s="60">
        <f t="shared" si="171"/>
        <v>1957.2</v>
      </c>
      <c r="J716" s="59">
        <f>J717</f>
        <v>0</v>
      </c>
      <c r="K716" s="60">
        <f t="shared" si="174"/>
        <v>1957.2</v>
      </c>
    </row>
    <row r="717" spans="1:11" ht="30" x14ac:dyDescent="0.3">
      <c r="A717" s="9" t="s">
        <v>73</v>
      </c>
      <c r="B717" s="62">
        <v>651</v>
      </c>
      <c r="C717" s="63" t="s">
        <v>60</v>
      </c>
      <c r="D717" s="63" t="s">
        <v>95</v>
      </c>
      <c r="E717" s="63" t="s">
        <v>100</v>
      </c>
      <c r="F717" s="63">
        <v>120</v>
      </c>
      <c r="G717" s="59">
        <v>1957.2</v>
      </c>
      <c r="H717" s="59"/>
      <c r="I717" s="60">
        <f t="shared" si="171"/>
        <v>1957.2</v>
      </c>
      <c r="J717" s="59"/>
      <c r="K717" s="60">
        <f t="shared" si="174"/>
        <v>1957.2</v>
      </c>
    </row>
    <row r="718" spans="1:11" ht="30" x14ac:dyDescent="0.3">
      <c r="A718" s="9" t="s">
        <v>74</v>
      </c>
      <c r="B718" s="62">
        <v>651</v>
      </c>
      <c r="C718" s="63" t="s">
        <v>60</v>
      </c>
      <c r="D718" s="63" t="s">
        <v>95</v>
      </c>
      <c r="E718" s="63" t="s">
        <v>101</v>
      </c>
      <c r="F718" s="63" t="s">
        <v>63</v>
      </c>
      <c r="G718" s="59">
        <f>G719+G721+G723</f>
        <v>592.5</v>
      </c>
      <c r="H718" s="59">
        <f>H719+H721+H723</f>
        <v>0</v>
      </c>
      <c r="I718" s="60">
        <f t="shared" si="171"/>
        <v>592.5</v>
      </c>
      <c r="J718" s="59">
        <f>J719+J721+J723</f>
        <v>0</v>
      </c>
      <c r="K718" s="60">
        <f t="shared" si="174"/>
        <v>592.5</v>
      </c>
    </row>
    <row r="719" spans="1:11" ht="75.75" customHeight="1" x14ac:dyDescent="0.3">
      <c r="A719" s="9" t="s">
        <v>72</v>
      </c>
      <c r="B719" s="62">
        <v>651</v>
      </c>
      <c r="C719" s="63" t="s">
        <v>60</v>
      </c>
      <c r="D719" s="63" t="s">
        <v>95</v>
      </c>
      <c r="E719" s="63" t="s">
        <v>101</v>
      </c>
      <c r="F719" s="63">
        <v>100</v>
      </c>
      <c r="G719" s="59">
        <f>G720</f>
        <v>43</v>
      </c>
      <c r="H719" s="59">
        <f>H720</f>
        <v>0</v>
      </c>
      <c r="I719" s="60">
        <f t="shared" si="171"/>
        <v>43</v>
      </c>
      <c r="J719" s="59">
        <f>J720</f>
        <v>0</v>
      </c>
      <c r="K719" s="60">
        <f t="shared" si="174"/>
        <v>43</v>
      </c>
    </row>
    <row r="720" spans="1:11" ht="30" x14ac:dyDescent="0.3">
      <c r="A720" s="9" t="s">
        <v>73</v>
      </c>
      <c r="B720" s="62">
        <v>651</v>
      </c>
      <c r="C720" s="63" t="s">
        <v>60</v>
      </c>
      <c r="D720" s="63" t="s">
        <v>95</v>
      </c>
      <c r="E720" s="63" t="s">
        <v>101</v>
      </c>
      <c r="F720" s="63">
        <v>120</v>
      </c>
      <c r="G720" s="59">
        <v>43</v>
      </c>
      <c r="H720" s="59"/>
      <c r="I720" s="60">
        <f t="shared" si="171"/>
        <v>43</v>
      </c>
      <c r="J720" s="59"/>
      <c r="K720" s="60">
        <f t="shared" si="174"/>
        <v>43</v>
      </c>
    </row>
    <row r="721" spans="1:11" ht="30" x14ac:dyDescent="0.3">
      <c r="A721" s="9" t="s">
        <v>84</v>
      </c>
      <c r="B721" s="62">
        <v>651</v>
      </c>
      <c r="C721" s="63" t="s">
        <v>60</v>
      </c>
      <c r="D721" s="63" t="s">
        <v>95</v>
      </c>
      <c r="E721" s="63" t="s">
        <v>101</v>
      </c>
      <c r="F721" s="63">
        <v>200</v>
      </c>
      <c r="G721" s="59">
        <f>G722</f>
        <v>542</v>
      </c>
      <c r="H721" s="59">
        <f>H722</f>
        <v>0</v>
      </c>
      <c r="I721" s="60">
        <f t="shared" si="171"/>
        <v>542</v>
      </c>
      <c r="J721" s="59">
        <f>J722</f>
        <v>0</v>
      </c>
      <c r="K721" s="60">
        <f t="shared" si="174"/>
        <v>542</v>
      </c>
    </row>
    <row r="722" spans="1:11" ht="45" x14ac:dyDescent="0.3">
      <c r="A722" s="9" t="s">
        <v>85</v>
      </c>
      <c r="B722" s="62">
        <v>651</v>
      </c>
      <c r="C722" s="63" t="s">
        <v>60</v>
      </c>
      <c r="D722" s="63" t="s">
        <v>95</v>
      </c>
      <c r="E722" s="63" t="s">
        <v>101</v>
      </c>
      <c r="F722" s="63">
        <v>240</v>
      </c>
      <c r="G722" s="59">
        <v>542</v>
      </c>
      <c r="H722" s="59"/>
      <c r="I722" s="60">
        <f t="shared" si="171"/>
        <v>542</v>
      </c>
      <c r="J722" s="59"/>
      <c r="K722" s="60">
        <f t="shared" si="174"/>
        <v>542</v>
      </c>
    </row>
    <row r="723" spans="1:11" x14ac:dyDescent="0.3">
      <c r="A723" s="9" t="s">
        <v>86</v>
      </c>
      <c r="B723" s="62">
        <v>651</v>
      </c>
      <c r="C723" s="63" t="s">
        <v>60</v>
      </c>
      <c r="D723" s="63" t="s">
        <v>95</v>
      </c>
      <c r="E723" s="63" t="s">
        <v>101</v>
      </c>
      <c r="F723" s="63">
        <v>800</v>
      </c>
      <c r="G723" s="59">
        <f>G724</f>
        <v>7.5</v>
      </c>
      <c r="H723" s="59">
        <f>H724</f>
        <v>0</v>
      </c>
      <c r="I723" s="60">
        <f t="shared" si="171"/>
        <v>7.5</v>
      </c>
      <c r="J723" s="59">
        <f>J724</f>
        <v>0</v>
      </c>
      <c r="K723" s="60">
        <f t="shared" si="174"/>
        <v>7.5</v>
      </c>
    </row>
    <row r="724" spans="1:11" x14ac:dyDescent="0.3">
      <c r="A724" s="9" t="s">
        <v>87</v>
      </c>
      <c r="B724" s="62">
        <v>651</v>
      </c>
      <c r="C724" s="63" t="s">
        <v>60</v>
      </c>
      <c r="D724" s="63" t="s">
        <v>95</v>
      </c>
      <c r="E724" s="63" t="s">
        <v>101</v>
      </c>
      <c r="F724" s="63">
        <v>850</v>
      </c>
      <c r="G724" s="59">
        <v>7.5</v>
      </c>
      <c r="H724" s="59"/>
      <c r="I724" s="60">
        <f t="shared" si="171"/>
        <v>7.5</v>
      </c>
      <c r="J724" s="59"/>
      <c r="K724" s="60">
        <f t="shared" si="174"/>
        <v>7.5</v>
      </c>
    </row>
    <row r="725" spans="1:11" ht="15" x14ac:dyDescent="0.25">
      <c r="A725" s="8" t="s">
        <v>298</v>
      </c>
      <c r="B725" s="64">
        <v>651</v>
      </c>
      <c r="C725" s="70" t="s">
        <v>299</v>
      </c>
      <c r="D725" s="70" t="s">
        <v>61</v>
      </c>
      <c r="E725" s="70" t="s">
        <v>62</v>
      </c>
      <c r="F725" s="70" t="s">
        <v>63</v>
      </c>
      <c r="G725" s="3">
        <f>G726</f>
        <v>270</v>
      </c>
      <c r="H725" s="3">
        <f t="shared" ref="H725:K725" si="175">H726</f>
        <v>0</v>
      </c>
      <c r="I725" s="3">
        <f t="shared" si="175"/>
        <v>270</v>
      </c>
      <c r="J725" s="3">
        <f t="shared" si="175"/>
        <v>0</v>
      </c>
      <c r="K725" s="3">
        <f t="shared" si="175"/>
        <v>270</v>
      </c>
    </row>
    <row r="726" spans="1:11" x14ac:dyDescent="0.3">
      <c r="A726" s="9" t="s">
        <v>301</v>
      </c>
      <c r="B726" s="62">
        <v>651</v>
      </c>
      <c r="C726" s="63" t="s">
        <v>299</v>
      </c>
      <c r="D726" s="63" t="s">
        <v>60</v>
      </c>
      <c r="E726" s="63" t="s">
        <v>62</v>
      </c>
      <c r="F726" s="63" t="s">
        <v>63</v>
      </c>
      <c r="G726" s="59">
        <f t="shared" ref="G726:J731" si="176">G727</f>
        <v>270</v>
      </c>
      <c r="H726" s="59">
        <f t="shared" si="176"/>
        <v>0</v>
      </c>
      <c r="I726" s="60">
        <f t="shared" si="171"/>
        <v>270</v>
      </c>
      <c r="J726" s="59">
        <f t="shared" si="176"/>
        <v>0</v>
      </c>
      <c r="K726" s="60">
        <f t="shared" ref="K726:K732" si="177">I726+J726</f>
        <v>270</v>
      </c>
    </row>
    <row r="727" spans="1:11" ht="30" x14ac:dyDescent="0.3">
      <c r="A727" s="9" t="s">
        <v>659</v>
      </c>
      <c r="B727" s="62">
        <v>651</v>
      </c>
      <c r="C727" s="63" t="s">
        <v>299</v>
      </c>
      <c r="D727" s="63" t="s">
        <v>60</v>
      </c>
      <c r="E727" s="63" t="s">
        <v>302</v>
      </c>
      <c r="F727" s="63" t="s">
        <v>63</v>
      </c>
      <c r="G727" s="59">
        <f t="shared" si="176"/>
        <v>270</v>
      </c>
      <c r="H727" s="59">
        <f t="shared" si="176"/>
        <v>0</v>
      </c>
      <c r="I727" s="60">
        <f t="shared" si="171"/>
        <v>270</v>
      </c>
      <c r="J727" s="59">
        <f t="shared" si="176"/>
        <v>0</v>
      </c>
      <c r="K727" s="60">
        <f t="shared" si="177"/>
        <v>270</v>
      </c>
    </row>
    <row r="728" spans="1:11" ht="90" x14ac:dyDescent="0.3">
      <c r="A728" s="14" t="s">
        <v>716</v>
      </c>
      <c r="B728" s="62">
        <v>651</v>
      </c>
      <c r="C728" s="63" t="s">
        <v>299</v>
      </c>
      <c r="D728" s="63" t="s">
        <v>60</v>
      </c>
      <c r="E728" s="63" t="s">
        <v>303</v>
      </c>
      <c r="F728" s="63" t="s">
        <v>63</v>
      </c>
      <c r="G728" s="59">
        <f t="shared" si="176"/>
        <v>270</v>
      </c>
      <c r="H728" s="59">
        <f t="shared" si="176"/>
        <v>0</v>
      </c>
      <c r="I728" s="60">
        <f t="shared" si="171"/>
        <v>270</v>
      </c>
      <c r="J728" s="59">
        <f t="shared" si="176"/>
        <v>0</v>
      </c>
      <c r="K728" s="60">
        <f t="shared" si="177"/>
        <v>270</v>
      </c>
    </row>
    <row r="729" spans="1:11" ht="60" x14ac:dyDescent="0.3">
      <c r="A729" s="14" t="s">
        <v>578</v>
      </c>
      <c r="B729" s="62">
        <v>651</v>
      </c>
      <c r="C729" s="63" t="s">
        <v>299</v>
      </c>
      <c r="D729" s="63" t="s">
        <v>60</v>
      </c>
      <c r="E729" s="63" t="s">
        <v>304</v>
      </c>
      <c r="F729" s="63" t="s">
        <v>63</v>
      </c>
      <c r="G729" s="59">
        <f t="shared" si="176"/>
        <v>270</v>
      </c>
      <c r="H729" s="59">
        <f t="shared" si="176"/>
        <v>0</v>
      </c>
      <c r="I729" s="60">
        <f t="shared" si="171"/>
        <v>270</v>
      </c>
      <c r="J729" s="59">
        <f t="shared" si="176"/>
        <v>0</v>
      </c>
      <c r="K729" s="60">
        <f t="shared" si="177"/>
        <v>270</v>
      </c>
    </row>
    <row r="730" spans="1:11" ht="60" x14ac:dyDescent="0.3">
      <c r="A730" s="14" t="s">
        <v>580</v>
      </c>
      <c r="B730" s="62">
        <v>651</v>
      </c>
      <c r="C730" s="63" t="s">
        <v>299</v>
      </c>
      <c r="D730" s="63" t="s">
        <v>60</v>
      </c>
      <c r="E730" s="63" t="s">
        <v>305</v>
      </c>
      <c r="F730" s="63" t="s">
        <v>63</v>
      </c>
      <c r="G730" s="59">
        <f t="shared" si="176"/>
        <v>270</v>
      </c>
      <c r="H730" s="59">
        <f t="shared" si="176"/>
        <v>0</v>
      </c>
      <c r="I730" s="60">
        <f t="shared" si="171"/>
        <v>270</v>
      </c>
      <c r="J730" s="59">
        <f t="shared" si="176"/>
        <v>0</v>
      </c>
      <c r="K730" s="60">
        <f t="shared" si="177"/>
        <v>270</v>
      </c>
    </row>
    <row r="731" spans="1:11" ht="30" x14ac:dyDescent="0.3">
      <c r="A731" s="9" t="s">
        <v>306</v>
      </c>
      <c r="B731" s="62">
        <v>651</v>
      </c>
      <c r="C731" s="63" t="s">
        <v>299</v>
      </c>
      <c r="D731" s="63" t="s">
        <v>60</v>
      </c>
      <c r="E731" s="63" t="s">
        <v>305</v>
      </c>
      <c r="F731" s="63" t="s">
        <v>568</v>
      </c>
      <c r="G731" s="59">
        <f t="shared" si="176"/>
        <v>270</v>
      </c>
      <c r="H731" s="59">
        <f t="shared" si="176"/>
        <v>0</v>
      </c>
      <c r="I731" s="60">
        <f t="shared" si="171"/>
        <v>270</v>
      </c>
      <c r="J731" s="59">
        <f t="shared" si="176"/>
        <v>0</v>
      </c>
      <c r="K731" s="60">
        <f t="shared" si="177"/>
        <v>270</v>
      </c>
    </row>
    <row r="732" spans="1:11" ht="30" x14ac:dyDescent="0.3">
      <c r="A732" s="9" t="s">
        <v>307</v>
      </c>
      <c r="B732" s="62">
        <v>651</v>
      </c>
      <c r="C732" s="63" t="s">
        <v>299</v>
      </c>
      <c r="D732" s="63" t="s">
        <v>60</v>
      </c>
      <c r="E732" s="63" t="s">
        <v>305</v>
      </c>
      <c r="F732" s="63" t="s">
        <v>570</v>
      </c>
      <c r="G732" s="59">
        <v>270</v>
      </c>
      <c r="H732" s="59"/>
      <c r="I732" s="60">
        <f t="shared" si="171"/>
        <v>270</v>
      </c>
      <c r="J732" s="59"/>
      <c r="K732" s="60">
        <f t="shared" si="177"/>
        <v>270</v>
      </c>
    </row>
    <row r="733" spans="1:11" ht="25.5" x14ac:dyDescent="0.25">
      <c r="A733" s="8" t="s">
        <v>426</v>
      </c>
      <c r="B733" s="64">
        <v>665</v>
      </c>
      <c r="C733" s="70" t="s">
        <v>61</v>
      </c>
      <c r="D733" s="70" t="s">
        <v>61</v>
      </c>
      <c r="E733" s="70" t="s">
        <v>62</v>
      </c>
      <c r="F733" s="70" t="s">
        <v>63</v>
      </c>
      <c r="G733" s="3">
        <f>G734+G757</f>
        <v>6634.8</v>
      </c>
      <c r="H733" s="3">
        <f t="shared" ref="H733:K733" si="178">H734+H757</f>
        <v>0</v>
      </c>
      <c r="I733" s="3">
        <f t="shared" si="178"/>
        <v>6634.8</v>
      </c>
      <c r="J733" s="3">
        <f t="shared" si="178"/>
        <v>0</v>
      </c>
      <c r="K733" s="3">
        <f t="shared" si="178"/>
        <v>6634.8</v>
      </c>
    </row>
    <row r="734" spans="1:11" ht="15" x14ac:dyDescent="0.25">
      <c r="A734" s="8" t="s">
        <v>59</v>
      </c>
      <c r="B734" s="64">
        <v>665</v>
      </c>
      <c r="C734" s="70" t="s">
        <v>60</v>
      </c>
      <c r="D734" s="70" t="s">
        <v>61</v>
      </c>
      <c r="E734" s="70" t="s">
        <v>62</v>
      </c>
      <c r="F734" s="70" t="s">
        <v>63</v>
      </c>
      <c r="G734" s="3">
        <f>G735+G744</f>
        <v>5785.6</v>
      </c>
      <c r="H734" s="3">
        <f t="shared" ref="H734:K734" si="179">H735+H744</f>
        <v>0</v>
      </c>
      <c r="I734" s="3">
        <f t="shared" si="179"/>
        <v>5785.6</v>
      </c>
      <c r="J734" s="3">
        <f t="shared" si="179"/>
        <v>0</v>
      </c>
      <c r="K734" s="3">
        <f t="shared" si="179"/>
        <v>5785.6</v>
      </c>
    </row>
    <row r="735" spans="1:11" ht="33" customHeight="1" x14ac:dyDescent="0.3">
      <c r="A735" s="9" t="s">
        <v>64</v>
      </c>
      <c r="B735" s="62">
        <v>665</v>
      </c>
      <c r="C735" s="63" t="s">
        <v>60</v>
      </c>
      <c r="D735" s="63" t="s">
        <v>65</v>
      </c>
      <c r="E735" s="63" t="s">
        <v>62</v>
      </c>
      <c r="F735" s="63" t="s">
        <v>63</v>
      </c>
      <c r="G735" s="59">
        <f t="shared" ref="G735:J736" si="180">G736</f>
        <v>1897.8</v>
      </c>
      <c r="H735" s="59">
        <f t="shared" si="180"/>
        <v>0</v>
      </c>
      <c r="I735" s="60">
        <f t="shared" si="171"/>
        <v>1897.8</v>
      </c>
      <c r="J735" s="59">
        <f t="shared" si="180"/>
        <v>0</v>
      </c>
      <c r="K735" s="60">
        <f t="shared" ref="K735:K756" si="181">I735+J735</f>
        <v>1897.8</v>
      </c>
    </row>
    <row r="736" spans="1:11" ht="45" x14ac:dyDescent="0.3">
      <c r="A736" s="9" t="s">
        <v>66</v>
      </c>
      <c r="B736" s="62">
        <v>665</v>
      </c>
      <c r="C736" s="63" t="s">
        <v>60</v>
      </c>
      <c r="D736" s="63" t="s">
        <v>65</v>
      </c>
      <c r="E736" s="63" t="s">
        <v>90</v>
      </c>
      <c r="F736" s="63" t="s">
        <v>63</v>
      </c>
      <c r="G736" s="59">
        <f t="shared" si="180"/>
        <v>1897.8</v>
      </c>
      <c r="H736" s="59">
        <f t="shared" si="180"/>
        <v>0</v>
      </c>
      <c r="I736" s="60">
        <f t="shared" si="171"/>
        <v>1897.8</v>
      </c>
      <c r="J736" s="59">
        <f t="shared" si="180"/>
        <v>0</v>
      </c>
      <c r="K736" s="60">
        <f t="shared" si="181"/>
        <v>1897.8</v>
      </c>
    </row>
    <row r="737" spans="1:11" x14ac:dyDescent="0.3">
      <c r="A737" s="9" t="s">
        <v>68</v>
      </c>
      <c r="B737" s="62">
        <v>665</v>
      </c>
      <c r="C737" s="63" t="s">
        <v>60</v>
      </c>
      <c r="D737" s="63" t="s">
        <v>65</v>
      </c>
      <c r="E737" s="63" t="s">
        <v>69</v>
      </c>
      <c r="F737" s="63" t="s">
        <v>63</v>
      </c>
      <c r="G737" s="59">
        <f>G738+G741</f>
        <v>1897.8</v>
      </c>
      <c r="H737" s="59">
        <f>H738+H741</f>
        <v>0</v>
      </c>
      <c r="I737" s="60">
        <f t="shared" si="171"/>
        <v>1897.8</v>
      </c>
      <c r="J737" s="59">
        <f>J738+J741</f>
        <v>0</v>
      </c>
      <c r="K737" s="60">
        <f t="shared" si="181"/>
        <v>1897.8</v>
      </c>
    </row>
    <row r="738" spans="1:11" ht="30" x14ac:dyDescent="0.3">
      <c r="A738" s="9" t="s">
        <v>427</v>
      </c>
      <c r="B738" s="62">
        <v>665</v>
      </c>
      <c r="C738" s="63" t="s">
        <v>60</v>
      </c>
      <c r="D738" s="63" t="s">
        <v>65</v>
      </c>
      <c r="E738" s="63" t="s">
        <v>71</v>
      </c>
      <c r="F738" s="63" t="s">
        <v>63</v>
      </c>
      <c r="G738" s="59">
        <f t="shared" ref="G738:J739" si="182">G739</f>
        <v>1798.3</v>
      </c>
      <c r="H738" s="59">
        <f t="shared" si="182"/>
        <v>0</v>
      </c>
      <c r="I738" s="60">
        <f t="shared" si="171"/>
        <v>1798.3</v>
      </c>
      <c r="J738" s="59">
        <f t="shared" si="182"/>
        <v>0</v>
      </c>
      <c r="K738" s="60">
        <f t="shared" si="181"/>
        <v>1798.3</v>
      </c>
    </row>
    <row r="739" spans="1:11" ht="75" customHeight="1" x14ac:dyDescent="0.3">
      <c r="A739" s="9" t="s">
        <v>72</v>
      </c>
      <c r="B739" s="62">
        <v>665</v>
      </c>
      <c r="C739" s="63" t="s">
        <v>60</v>
      </c>
      <c r="D739" s="63" t="s">
        <v>65</v>
      </c>
      <c r="E739" s="63" t="s">
        <v>71</v>
      </c>
      <c r="F739" s="63">
        <v>100</v>
      </c>
      <c r="G739" s="59">
        <f t="shared" si="182"/>
        <v>1798.3</v>
      </c>
      <c r="H739" s="59">
        <f t="shared" si="182"/>
        <v>0</v>
      </c>
      <c r="I739" s="60">
        <f t="shared" si="171"/>
        <v>1798.3</v>
      </c>
      <c r="J739" s="59">
        <f t="shared" si="182"/>
        <v>0</v>
      </c>
      <c r="K739" s="60">
        <f t="shared" si="181"/>
        <v>1798.3</v>
      </c>
    </row>
    <row r="740" spans="1:11" ht="30" x14ac:dyDescent="0.3">
      <c r="A740" s="9" t="s">
        <v>73</v>
      </c>
      <c r="B740" s="62">
        <v>665</v>
      </c>
      <c r="C740" s="63" t="s">
        <v>60</v>
      </c>
      <c r="D740" s="63" t="s">
        <v>65</v>
      </c>
      <c r="E740" s="63" t="s">
        <v>71</v>
      </c>
      <c r="F740" s="63">
        <v>120</v>
      </c>
      <c r="G740" s="59">
        <v>1798.3</v>
      </c>
      <c r="H740" s="59"/>
      <c r="I740" s="60">
        <f t="shared" si="171"/>
        <v>1798.3</v>
      </c>
      <c r="J740" s="59"/>
      <c r="K740" s="60">
        <f t="shared" si="181"/>
        <v>1798.3</v>
      </c>
    </row>
    <row r="741" spans="1:11" ht="30" x14ac:dyDescent="0.3">
      <c r="A741" s="9" t="s">
        <v>74</v>
      </c>
      <c r="B741" s="62">
        <v>665</v>
      </c>
      <c r="C741" s="63" t="s">
        <v>60</v>
      </c>
      <c r="D741" s="63" t="s">
        <v>65</v>
      </c>
      <c r="E741" s="63" t="s">
        <v>75</v>
      </c>
      <c r="F741" s="63" t="s">
        <v>63</v>
      </c>
      <c r="G741" s="59">
        <f t="shared" ref="G741:J742" si="183">G742</f>
        <v>99.5</v>
      </c>
      <c r="H741" s="59">
        <f t="shared" si="183"/>
        <v>0</v>
      </c>
      <c r="I741" s="60">
        <f t="shared" si="171"/>
        <v>99.5</v>
      </c>
      <c r="J741" s="59">
        <f t="shared" si="183"/>
        <v>0</v>
      </c>
      <c r="K741" s="60">
        <f t="shared" si="181"/>
        <v>99.5</v>
      </c>
    </row>
    <row r="742" spans="1:11" ht="78" customHeight="1" x14ac:dyDescent="0.3">
      <c r="A742" s="9" t="s">
        <v>72</v>
      </c>
      <c r="B742" s="62">
        <v>665</v>
      </c>
      <c r="C742" s="63" t="s">
        <v>60</v>
      </c>
      <c r="D742" s="63" t="s">
        <v>65</v>
      </c>
      <c r="E742" s="63" t="s">
        <v>75</v>
      </c>
      <c r="F742" s="63">
        <v>100</v>
      </c>
      <c r="G742" s="59">
        <f t="shared" si="183"/>
        <v>99.5</v>
      </c>
      <c r="H742" s="59">
        <f t="shared" si="183"/>
        <v>0</v>
      </c>
      <c r="I742" s="60">
        <f t="shared" si="171"/>
        <v>99.5</v>
      </c>
      <c r="J742" s="59">
        <f t="shared" si="183"/>
        <v>0</v>
      </c>
      <c r="K742" s="60">
        <f t="shared" si="181"/>
        <v>99.5</v>
      </c>
    </row>
    <row r="743" spans="1:11" ht="30" x14ac:dyDescent="0.3">
      <c r="A743" s="9" t="s">
        <v>73</v>
      </c>
      <c r="B743" s="62">
        <v>665</v>
      </c>
      <c r="C743" s="63" t="s">
        <v>60</v>
      </c>
      <c r="D743" s="63" t="s">
        <v>65</v>
      </c>
      <c r="E743" s="63" t="s">
        <v>75</v>
      </c>
      <c r="F743" s="63">
        <v>120</v>
      </c>
      <c r="G743" s="59">
        <v>99.5</v>
      </c>
      <c r="H743" s="59"/>
      <c r="I743" s="60">
        <f t="shared" si="171"/>
        <v>99.5</v>
      </c>
      <c r="J743" s="59"/>
      <c r="K743" s="60">
        <f t="shared" si="181"/>
        <v>99.5</v>
      </c>
    </row>
    <row r="744" spans="1:11" ht="60" x14ac:dyDescent="0.3">
      <c r="A744" s="9" t="s">
        <v>76</v>
      </c>
      <c r="B744" s="62">
        <v>665</v>
      </c>
      <c r="C744" s="63" t="s">
        <v>60</v>
      </c>
      <c r="D744" s="63" t="s">
        <v>77</v>
      </c>
      <c r="E744" s="63" t="s">
        <v>62</v>
      </c>
      <c r="F744" s="63" t="s">
        <v>63</v>
      </c>
      <c r="G744" s="59">
        <f>G747+G750</f>
        <v>3887.8</v>
      </c>
      <c r="H744" s="59">
        <f>H747+H750</f>
        <v>0</v>
      </c>
      <c r="I744" s="60">
        <f t="shared" si="171"/>
        <v>3887.8</v>
      </c>
      <c r="J744" s="59">
        <f>J747+J750</f>
        <v>0</v>
      </c>
      <c r="K744" s="60">
        <f t="shared" si="181"/>
        <v>3887.8</v>
      </c>
    </row>
    <row r="745" spans="1:11" ht="45" x14ac:dyDescent="0.3">
      <c r="A745" s="9" t="s">
        <v>78</v>
      </c>
      <c r="B745" s="62">
        <v>665</v>
      </c>
      <c r="C745" s="63" t="s">
        <v>60</v>
      </c>
      <c r="D745" s="63" t="s">
        <v>77</v>
      </c>
      <c r="E745" s="63" t="s">
        <v>79</v>
      </c>
      <c r="F745" s="63" t="s">
        <v>63</v>
      </c>
      <c r="G745" s="59">
        <f>G746</f>
        <v>3887.8</v>
      </c>
      <c r="H745" s="59">
        <f>H746</f>
        <v>0</v>
      </c>
      <c r="I745" s="60">
        <f t="shared" si="171"/>
        <v>3887.8</v>
      </c>
      <c r="J745" s="59">
        <f>J746</f>
        <v>0</v>
      </c>
      <c r="K745" s="60">
        <f t="shared" si="181"/>
        <v>3887.8</v>
      </c>
    </row>
    <row r="746" spans="1:11" ht="30" x14ac:dyDescent="0.3">
      <c r="A746" s="9" t="s">
        <v>428</v>
      </c>
      <c r="B746" s="62">
        <v>665</v>
      </c>
      <c r="C746" s="63" t="s">
        <v>60</v>
      </c>
      <c r="D746" s="63" t="s">
        <v>77</v>
      </c>
      <c r="E746" s="63" t="s">
        <v>81</v>
      </c>
      <c r="F746" s="63" t="s">
        <v>63</v>
      </c>
      <c r="G746" s="59">
        <f>G747+G750</f>
        <v>3887.8</v>
      </c>
      <c r="H746" s="59">
        <f>H747+H750</f>
        <v>0</v>
      </c>
      <c r="I746" s="60">
        <f t="shared" si="171"/>
        <v>3887.8</v>
      </c>
      <c r="J746" s="59">
        <f>J747+J750</f>
        <v>0</v>
      </c>
      <c r="K746" s="60">
        <f t="shared" si="181"/>
        <v>3887.8</v>
      </c>
    </row>
    <row r="747" spans="1:11" ht="30" x14ac:dyDescent="0.3">
      <c r="A747" s="9" t="s">
        <v>70</v>
      </c>
      <c r="B747" s="62">
        <v>665</v>
      </c>
      <c r="C747" s="63" t="s">
        <v>60</v>
      </c>
      <c r="D747" s="63" t="s">
        <v>77</v>
      </c>
      <c r="E747" s="63" t="s">
        <v>82</v>
      </c>
      <c r="F747" s="63" t="s">
        <v>63</v>
      </c>
      <c r="G747" s="59">
        <f t="shared" ref="G747:J748" si="184">G748</f>
        <v>2674.6</v>
      </c>
      <c r="H747" s="59">
        <f t="shared" si="184"/>
        <v>0</v>
      </c>
      <c r="I747" s="60">
        <f t="shared" si="171"/>
        <v>2674.6</v>
      </c>
      <c r="J747" s="59">
        <f t="shared" si="184"/>
        <v>0</v>
      </c>
      <c r="K747" s="60">
        <f t="shared" si="181"/>
        <v>2674.6</v>
      </c>
    </row>
    <row r="748" spans="1:11" ht="78.75" customHeight="1" x14ac:dyDescent="0.3">
      <c r="A748" s="9" t="s">
        <v>72</v>
      </c>
      <c r="B748" s="62">
        <v>665</v>
      </c>
      <c r="C748" s="63" t="s">
        <v>60</v>
      </c>
      <c r="D748" s="63" t="s">
        <v>77</v>
      </c>
      <c r="E748" s="63" t="s">
        <v>82</v>
      </c>
      <c r="F748" s="63">
        <v>100</v>
      </c>
      <c r="G748" s="59">
        <f t="shared" si="184"/>
        <v>2674.6</v>
      </c>
      <c r="H748" s="59">
        <f t="shared" si="184"/>
        <v>0</v>
      </c>
      <c r="I748" s="60">
        <f t="shared" si="171"/>
        <v>2674.6</v>
      </c>
      <c r="J748" s="59">
        <f t="shared" si="184"/>
        <v>0</v>
      </c>
      <c r="K748" s="60">
        <f t="shared" si="181"/>
        <v>2674.6</v>
      </c>
    </row>
    <row r="749" spans="1:11" ht="30" x14ac:dyDescent="0.3">
      <c r="A749" s="9" t="s">
        <v>73</v>
      </c>
      <c r="B749" s="62">
        <v>665</v>
      </c>
      <c r="C749" s="63" t="s">
        <v>60</v>
      </c>
      <c r="D749" s="63" t="s">
        <v>77</v>
      </c>
      <c r="E749" s="63" t="s">
        <v>82</v>
      </c>
      <c r="F749" s="63">
        <v>120</v>
      </c>
      <c r="G749" s="59">
        <v>2674.6</v>
      </c>
      <c r="H749" s="59"/>
      <c r="I749" s="60">
        <f t="shared" si="171"/>
        <v>2674.6</v>
      </c>
      <c r="J749" s="59"/>
      <c r="K749" s="60">
        <f t="shared" si="181"/>
        <v>2674.6</v>
      </c>
    </row>
    <row r="750" spans="1:11" ht="30" x14ac:dyDescent="0.3">
      <c r="A750" s="9" t="s">
        <v>74</v>
      </c>
      <c r="B750" s="62">
        <v>665</v>
      </c>
      <c r="C750" s="63" t="s">
        <v>60</v>
      </c>
      <c r="D750" s="63" t="s">
        <v>77</v>
      </c>
      <c r="E750" s="63" t="s">
        <v>83</v>
      </c>
      <c r="F750" s="63" t="s">
        <v>63</v>
      </c>
      <c r="G750" s="59">
        <f>G751+G753+G755</f>
        <v>1213.2</v>
      </c>
      <c r="H750" s="59">
        <f>H751+H753+H755</f>
        <v>0</v>
      </c>
      <c r="I750" s="60">
        <f t="shared" si="171"/>
        <v>1213.2</v>
      </c>
      <c r="J750" s="59">
        <f>J751+J753+J755</f>
        <v>0</v>
      </c>
      <c r="K750" s="60">
        <f t="shared" si="181"/>
        <v>1213.2</v>
      </c>
    </row>
    <row r="751" spans="1:11" ht="77.25" customHeight="1" x14ac:dyDescent="0.3">
      <c r="A751" s="9" t="s">
        <v>72</v>
      </c>
      <c r="B751" s="62">
        <v>665</v>
      </c>
      <c r="C751" s="63" t="s">
        <v>60</v>
      </c>
      <c r="D751" s="63" t="s">
        <v>77</v>
      </c>
      <c r="E751" s="63" t="s">
        <v>83</v>
      </c>
      <c r="F751" s="63">
        <v>100</v>
      </c>
      <c r="G751" s="59">
        <f>G752</f>
        <v>0</v>
      </c>
      <c r="H751" s="59">
        <f>H752</f>
        <v>0</v>
      </c>
      <c r="I751" s="60">
        <f t="shared" si="171"/>
        <v>0</v>
      </c>
      <c r="J751" s="59">
        <f>J752</f>
        <v>0</v>
      </c>
      <c r="K751" s="60">
        <f t="shared" si="181"/>
        <v>0</v>
      </c>
    </row>
    <row r="752" spans="1:11" ht="30" x14ac:dyDescent="0.3">
      <c r="A752" s="9" t="s">
        <v>73</v>
      </c>
      <c r="B752" s="62">
        <v>665</v>
      </c>
      <c r="C752" s="63" t="s">
        <v>60</v>
      </c>
      <c r="D752" s="63" t="s">
        <v>77</v>
      </c>
      <c r="E752" s="63" t="s">
        <v>83</v>
      </c>
      <c r="F752" s="63">
        <v>120</v>
      </c>
      <c r="G752" s="59">
        <v>0</v>
      </c>
      <c r="H752" s="59">
        <v>0</v>
      </c>
      <c r="I752" s="60">
        <f t="shared" si="171"/>
        <v>0</v>
      </c>
      <c r="J752" s="59">
        <v>0</v>
      </c>
      <c r="K752" s="60">
        <f t="shared" si="181"/>
        <v>0</v>
      </c>
    </row>
    <row r="753" spans="1:11" ht="30" x14ac:dyDescent="0.3">
      <c r="A753" s="9" t="s">
        <v>84</v>
      </c>
      <c r="B753" s="62">
        <v>665</v>
      </c>
      <c r="C753" s="63" t="s">
        <v>60</v>
      </c>
      <c r="D753" s="63" t="s">
        <v>77</v>
      </c>
      <c r="E753" s="63" t="s">
        <v>83</v>
      </c>
      <c r="F753" s="63">
        <v>200</v>
      </c>
      <c r="G753" s="59">
        <f>G754</f>
        <v>1205.2</v>
      </c>
      <c r="H753" s="59">
        <f>H754</f>
        <v>0</v>
      </c>
      <c r="I753" s="60">
        <f t="shared" si="171"/>
        <v>1205.2</v>
      </c>
      <c r="J753" s="59">
        <f>J754</f>
        <v>0</v>
      </c>
      <c r="K753" s="60">
        <f t="shared" si="181"/>
        <v>1205.2</v>
      </c>
    </row>
    <row r="754" spans="1:11" ht="45" x14ac:dyDescent="0.3">
      <c r="A754" s="9" t="s">
        <v>85</v>
      </c>
      <c r="B754" s="62">
        <v>665</v>
      </c>
      <c r="C754" s="63" t="s">
        <v>60</v>
      </c>
      <c r="D754" s="63" t="s">
        <v>77</v>
      </c>
      <c r="E754" s="63" t="s">
        <v>83</v>
      </c>
      <c r="F754" s="63">
        <v>240</v>
      </c>
      <c r="G754" s="59">
        <v>1205.2</v>
      </c>
      <c r="H754" s="59"/>
      <c r="I754" s="60">
        <f t="shared" si="171"/>
        <v>1205.2</v>
      </c>
      <c r="J754" s="59"/>
      <c r="K754" s="60">
        <f t="shared" si="181"/>
        <v>1205.2</v>
      </c>
    </row>
    <row r="755" spans="1:11" x14ac:dyDescent="0.3">
      <c r="A755" s="9" t="s">
        <v>86</v>
      </c>
      <c r="B755" s="62">
        <v>665</v>
      </c>
      <c r="C755" s="63" t="s">
        <v>60</v>
      </c>
      <c r="D755" s="63" t="s">
        <v>77</v>
      </c>
      <c r="E755" s="63" t="s">
        <v>83</v>
      </c>
      <c r="F755" s="63">
        <v>800</v>
      </c>
      <c r="G755" s="59">
        <f>G756</f>
        <v>8</v>
      </c>
      <c r="H755" s="59">
        <f>H756</f>
        <v>0</v>
      </c>
      <c r="I755" s="60">
        <f t="shared" si="171"/>
        <v>8</v>
      </c>
      <c r="J755" s="59">
        <f>J756</f>
        <v>0</v>
      </c>
      <c r="K755" s="60">
        <f t="shared" si="181"/>
        <v>8</v>
      </c>
    </row>
    <row r="756" spans="1:11" x14ac:dyDescent="0.3">
      <c r="A756" s="9" t="s">
        <v>87</v>
      </c>
      <c r="B756" s="62">
        <v>665</v>
      </c>
      <c r="C756" s="63" t="s">
        <v>60</v>
      </c>
      <c r="D756" s="63" t="s">
        <v>77</v>
      </c>
      <c r="E756" s="63" t="s">
        <v>83</v>
      </c>
      <c r="F756" s="63">
        <v>850</v>
      </c>
      <c r="G756" s="59">
        <v>8</v>
      </c>
      <c r="H756" s="59"/>
      <c r="I756" s="60">
        <f t="shared" si="171"/>
        <v>8</v>
      </c>
      <c r="J756" s="59"/>
      <c r="K756" s="60">
        <f t="shared" si="181"/>
        <v>8</v>
      </c>
    </row>
    <row r="757" spans="1:11" ht="15" x14ac:dyDescent="0.25">
      <c r="A757" s="8" t="s">
        <v>298</v>
      </c>
      <c r="B757" s="64">
        <v>665</v>
      </c>
      <c r="C757" s="70">
        <v>10</v>
      </c>
      <c r="D757" s="70" t="s">
        <v>61</v>
      </c>
      <c r="E757" s="70" t="s">
        <v>62</v>
      </c>
      <c r="F757" s="70" t="s">
        <v>63</v>
      </c>
      <c r="G757" s="3">
        <f>G758+G765</f>
        <v>849.2</v>
      </c>
      <c r="H757" s="3">
        <f t="shared" ref="H757:K757" si="185">H758+H765</f>
        <v>0</v>
      </c>
      <c r="I757" s="3">
        <f t="shared" si="185"/>
        <v>849.2</v>
      </c>
      <c r="J757" s="3">
        <f t="shared" si="185"/>
        <v>0</v>
      </c>
      <c r="K757" s="3">
        <f t="shared" si="185"/>
        <v>849.2</v>
      </c>
    </row>
    <row r="758" spans="1:11" x14ac:dyDescent="0.3">
      <c r="A758" s="9" t="s">
        <v>301</v>
      </c>
      <c r="B758" s="62">
        <v>665</v>
      </c>
      <c r="C758" s="63">
        <v>10</v>
      </c>
      <c r="D758" s="63" t="s">
        <v>60</v>
      </c>
      <c r="E758" s="63" t="s">
        <v>62</v>
      </c>
      <c r="F758" s="63" t="s">
        <v>63</v>
      </c>
      <c r="G758" s="60">
        <f t="shared" ref="G758:J763" si="186">G759</f>
        <v>819.2</v>
      </c>
      <c r="H758" s="60">
        <f t="shared" si="186"/>
        <v>0</v>
      </c>
      <c r="I758" s="60">
        <f t="shared" si="171"/>
        <v>819.2</v>
      </c>
      <c r="J758" s="60">
        <f t="shared" si="186"/>
        <v>0</v>
      </c>
      <c r="K758" s="60">
        <f t="shared" ref="K758:K771" si="187">I758+J758</f>
        <v>819.2</v>
      </c>
    </row>
    <row r="759" spans="1:11" ht="30" x14ac:dyDescent="0.3">
      <c r="A759" s="9" t="s">
        <v>663</v>
      </c>
      <c r="B759" s="62">
        <v>665</v>
      </c>
      <c r="C759" s="63">
        <v>10</v>
      </c>
      <c r="D759" s="63" t="s">
        <v>60</v>
      </c>
      <c r="E759" s="63" t="s">
        <v>302</v>
      </c>
      <c r="F759" s="63" t="s">
        <v>63</v>
      </c>
      <c r="G759" s="59">
        <f t="shared" si="186"/>
        <v>819.2</v>
      </c>
      <c r="H759" s="59">
        <f t="shared" si="186"/>
        <v>0</v>
      </c>
      <c r="I759" s="60">
        <f t="shared" si="171"/>
        <v>819.2</v>
      </c>
      <c r="J759" s="59">
        <f t="shared" si="186"/>
        <v>0</v>
      </c>
      <c r="K759" s="60">
        <f t="shared" si="187"/>
        <v>819.2</v>
      </c>
    </row>
    <row r="760" spans="1:11" ht="90" x14ac:dyDescent="0.3">
      <c r="A760" s="14" t="s">
        <v>716</v>
      </c>
      <c r="B760" s="62">
        <v>665</v>
      </c>
      <c r="C760" s="63" t="s">
        <v>299</v>
      </c>
      <c r="D760" s="63" t="s">
        <v>60</v>
      </c>
      <c r="E760" s="63" t="s">
        <v>303</v>
      </c>
      <c r="F760" s="63" t="s">
        <v>63</v>
      </c>
      <c r="G760" s="59">
        <f t="shared" si="186"/>
        <v>819.2</v>
      </c>
      <c r="H760" s="59">
        <f t="shared" si="186"/>
        <v>0</v>
      </c>
      <c r="I760" s="60">
        <f t="shared" si="171"/>
        <v>819.2</v>
      </c>
      <c r="J760" s="59">
        <f t="shared" si="186"/>
        <v>0</v>
      </c>
      <c r="K760" s="60">
        <f t="shared" si="187"/>
        <v>819.2</v>
      </c>
    </row>
    <row r="761" spans="1:11" ht="60" x14ac:dyDescent="0.3">
      <c r="A761" s="14" t="s">
        <v>578</v>
      </c>
      <c r="B761" s="62">
        <v>665</v>
      </c>
      <c r="C761" s="63">
        <v>10</v>
      </c>
      <c r="D761" s="63" t="s">
        <v>60</v>
      </c>
      <c r="E761" s="63" t="s">
        <v>304</v>
      </c>
      <c r="F761" s="63" t="s">
        <v>63</v>
      </c>
      <c r="G761" s="59">
        <f t="shared" si="186"/>
        <v>819.2</v>
      </c>
      <c r="H761" s="59">
        <f t="shared" si="186"/>
        <v>0</v>
      </c>
      <c r="I761" s="60">
        <f t="shared" si="171"/>
        <v>819.2</v>
      </c>
      <c r="J761" s="59">
        <f t="shared" si="186"/>
        <v>0</v>
      </c>
      <c r="K761" s="60">
        <f t="shared" si="187"/>
        <v>819.2</v>
      </c>
    </row>
    <row r="762" spans="1:11" ht="60" x14ac:dyDescent="0.3">
      <c r="A762" s="14" t="s">
        <v>580</v>
      </c>
      <c r="B762" s="62">
        <v>665</v>
      </c>
      <c r="C762" s="63" t="s">
        <v>299</v>
      </c>
      <c r="D762" s="63" t="s">
        <v>60</v>
      </c>
      <c r="E762" s="63" t="s">
        <v>389</v>
      </c>
      <c r="F762" s="63" t="s">
        <v>63</v>
      </c>
      <c r="G762" s="59">
        <f t="shared" si="186"/>
        <v>819.2</v>
      </c>
      <c r="H762" s="59">
        <f t="shared" si="186"/>
        <v>0</v>
      </c>
      <c r="I762" s="60">
        <f t="shared" si="171"/>
        <v>819.2</v>
      </c>
      <c r="J762" s="59">
        <f t="shared" si="186"/>
        <v>0</v>
      </c>
      <c r="K762" s="60">
        <f t="shared" si="187"/>
        <v>819.2</v>
      </c>
    </row>
    <row r="763" spans="1:11" ht="30" x14ac:dyDescent="0.3">
      <c r="A763" s="9" t="s">
        <v>306</v>
      </c>
      <c r="B763" s="62">
        <v>665</v>
      </c>
      <c r="C763" s="63">
        <v>10</v>
      </c>
      <c r="D763" s="63" t="s">
        <v>60</v>
      </c>
      <c r="E763" s="63" t="s">
        <v>305</v>
      </c>
      <c r="F763" s="63">
        <v>300</v>
      </c>
      <c r="G763" s="59">
        <f t="shared" si="186"/>
        <v>819.2</v>
      </c>
      <c r="H763" s="59">
        <f t="shared" si="186"/>
        <v>0</v>
      </c>
      <c r="I763" s="60">
        <f t="shared" si="171"/>
        <v>819.2</v>
      </c>
      <c r="J763" s="59">
        <f t="shared" si="186"/>
        <v>0</v>
      </c>
      <c r="K763" s="60">
        <f t="shared" si="187"/>
        <v>819.2</v>
      </c>
    </row>
    <row r="764" spans="1:11" ht="30" x14ac:dyDescent="0.3">
      <c r="A764" s="9" t="s">
        <v>307</v>
      </c>
      <c r="B764" s="62">
        <v>665</v>
      </c>
      <c r="C764" s="63" t="s">
        <v>299</v>
      </c>
      <c r="D764" s="63" t="s">
        <v>60</v>
      </c>
      <c r="E764" s="63" t="s">
        <v>305</v>
      </c>
      <c r="F764" s="63">
        <v>310</v>
      </c>
      <c r="G764" s="59">
        <v>819.2</v>
      </c>
      <c r="H764" s="59"/>
      <c r="I764" s="60">
        <f t="shared" si="171"/>
        <v>819.2</v>
      </c>
      <c r="J764" s="59"/>
      <c r="K764" s="60">
        <f t="shared" si="187"/>
        <v>819.2</v>
      </c>
    </row>
    <row r="765" spans="1:11" x14ac:dyDescent="0.3">
      <c r="A765" s="9" t="s">
        <v>308</v>
      </c>
      <c r="B765" s="62">
        <v>665</v>
      </c>
      <c r="C765" s="63">
        <v>10</v>
      </c>
      <c r="D765" s="63" t="s">
        <v>77</v>
      </c>
      <c r="E765" s="62" t="s">
        <v>62</v>
      </c>
      <c r="F765" s="63" t="s">
        <v>63</v>
      </c>
      <c r="G765" s="59">
        <f t="shared" ref="G765:J770" si="188">G766</f>
        <v>30</v>
      </c>
      <c r="H765" s="59">
        <f t="shared" si="188"/>
        <v>0</v>
      </c>
      <c r="I765" s="60">
        <f t="shared" si="171"/>
        <v>30</v>
      </c>
      <c r="J765" s="59">
        <f t="shared" si="188"/>
        <v>0</v>
      </c>
      <c r="K765" s="60">
        <f t="shared" si="187"/>
        <v>30</v>
      </c>
    </row>
    <row r="766" spans="1:11" ht="30" x14ac:dyDescent="0.3">
      <c r="A766" s="9" t="s">
        <v>663</v>
      </c>
      <c r="B766" s="62">
        <v>665</v>
      </c>
      <c r="C766" s="63">
        <v>10</v>
      </c>
      <c r="D766" s="63" t="s">
        <v>77</v>
      </c>
      <c r="E766" s="63" t="s">
        <v>302</v>
      </c>
      <c r="F766" s="63" t="s">
        <v>63</v>
      </c>
      <c r="G766" s="59">
        <f t="shared" si="188"/>
        <v>30</v>
      </c>
      <c r="H766" s="59">
        <f t="shared" si="188"/>
        <v>0</v>
      </c>
      <c r="I766" s="60">
        <f t="shared" si="171"/>
        <v>30</v>
      </c>
      <c r="J766" s="59">
        <f t="shared" si="188"/>
        <v>0</v>
      </c>
      <c r="K766" s="60">
        <f t="shared" si="187"/>
        <v>30</v>
      </c>
    </row>
    <row r="767" spans="1:11" ht="45" x14ac:dyDescent="0.3">
      <c r="A767" s="14" t="s">
        <v>313</v>
      </c>
      <c r="B767" s="62">
        <v>665</v>
      </c>
      <c r="C767" s="63">
        <v>10</v>
      </c>
      <c r="D767" s="63" t="s">
        <v>77</v>
      </c>
      <c r="E767" s="63" t="s">
        <v>314</v>
      </c>
      <c r="F767" s="63" t="s">
        <v>63</v>
      </c>
      <c r="G767" s="59">
        <f t="shared" si="188"/>
        <v>30</v>
      </c>
      <c r="H767" s="59">
        <f t="shared" si="188"/>
        <v>0</v>
      </c>
      <c r="I767" s="60">
        <f t="shared" si="171"/>
        <v>30</v>
      </c>
      <c r="J767" s="59">
        <f t="shared" si="188"/>
        <v>0</v>
      </c>
      <c r="K767" s="60">
        <f t="shared" si="187"/>
        <v>30</v>
      </c>
    </row>
    <row r="768" spans="1:11" ht="60" x14ac:dyDescent="0.3">
      <c r="A768" s="14" t="s">
        <v>584</v>
      </c>
      <c r="B768" s="62">
        <v>665</v>
      </c>
      <c r="C768" s="63">
        <v>10</v>
      </c>
      <c r="D768" s="63" t="s">
        <v>77</v>
      </c>
      <c r="E768" s="63" t="s">
        <v>315</v>
      </c>
      <c r="F768" s="63" t="s">
        <v>63</v>
      </c>
      <c r="G768" s="59">
        <f t="shared" si="188"/>
        <v>30</v>
      </c>
      <c r="H768" s="59">
        <f t="shared" si="188"/>
        <v>0</v>
      </c>
      <c r="I768" s="60">
        <f t="shared" si="171"/>
        <v>30</v>
      </c>
      <c r="J768" s="59">
        <f t="shared" si="188"/>
        <v>0</v>
      </c>
      <c r="K768" s="60">
        <f t="shared" si="187"/>
        <v>30</v>
      </c>
    </row>
    <row r="769" spans="1:11" ht="60" x14ac:dyDescent="0.3">
      <c r="A769" s="14" t="s">
        <v>582</v>
      </c>
      <c r="B769" s="62">
        <v>665</v>
      </c>
      <c r="C769" s="63">
        <v>10</v>
      </c>
      <c r="D769" s="63" t="s">
        <v>77</v>
      </c>
      <c r="E769" s="63" t="s">
        <v>316</v>
      </c>
      <c r="F769" s="63" t="s">
        <v>63</v>
      </c>
      <c r="G769" s="59">
        <f t="shared" si="188"/>
        <v>30</v>
      </c>
      <c r="H769" s="59">
        <f t="shared" si="188"/>
        <v>0</v>
      </c>
      <c r="I769" s="60">
        <f t="shared" si="171"/>
        <v>30</v>
      </c>
      <c r="J769" s="59">
        <f t="shared" si="188"/>
        <v>0</v>
      </c>
      <c r="K769" s="60">
        <f t="shared" si="187"/>
        <v>30</v>
      </c>
    </row>
    <row r="770" spans="1:11" ht="30" x14ac:dyDescent="0.3">
      <c r="A770" s="9" t="s">
        <v>306</v>
      </c>
      <c r="B770" s="62">
        <v>665</v>
      </c>
      <c r="C770" s="63">
        <v>10</v>
      </c>
      <c r="D770" s="63" t="s">
        <v>77</v>
      </c>
      <c r="E770" s="63" t="s">
        <v>316</v>
      </c>
      <c r="F770" s="63">
        <v>300</v>
      </c>
      <c r="G770" s="59">
        <f t="shared" si="188"/>
        <v>30</v>
      </c>
      <c r="H770" s="59">
        <f t="shared" si="188"/>
        <v>0</v>
      </c>
      <c r="I770" s="60">
        <f t="shared" si="171"/>
        <v>30</v>
      </c>
      <c r="J770" s="59">
        <f t="shared" si="188"/>
        <v>0</v>
      </c>
      <c r="K770" s="60">
        <f t="shared" si="187"/>
        <v>30</v>
      </c>
    </row>
    <row r="771" spans="1:11" ht="30" x14ac:dyDescent="0.3">
      <c r="A771" s="9" t="s">
        <v>311</v>
      </c>
      <c r="B771" s="62">
        <v>665</v>
      </c>
      <c r="C771" s="63">
        <v>10</v>
      </c>
      <c r="D771" s="63" t="s">
        <v>77</v>
      </c>
      <c r="E771" s="63" t="s">
        <v>316</v>
      </c>
      <c r="F771" s="63">
        <v>320</v>
      </c>
      <c r="G771" s="59">
        <v>30</v>
      </c>
      <c r="H771" s="59"/>
      <c r="I771" s="60">
        <f t="shared" ref="I771" si="189">G771+H771</f>
        <v>30</v>
      </c>
      <c r="J771" s="59"/>
      <c r="K771" s="60">
        <f t="shared" si="187"/>
        <v>30</v>
      </c>
    </row>
    <row r="772" spans="1:11" x14ac:dyDescent="0.3">
      <c r="A772" s="8" t="s">
        <v>429</v>
      </c>
      <c r="B772" s="18"/>
      <c r="C772" s="18"/>
      <c r="D772" s="18"/>
      <c r="E772" s="18"/>
      <c r="F772" s="18"/>
      <c r="G772" s="3">
        <f>G7+G277+G354+G547+G559+G710+G733</f>
        <v>1745441.1999999997</v>
      </c>
      <c r="H772" s="3">
        <f>H7+H277+H354+H547+H559+H710+H733</f>
        <v>49161.886000000006</v>
      </c>
      <c r="I772" s="3">
        <f>I7+I277+I354+I547+I559+I710+I733</f>
        <v>1794603.0859999999</v>
      </c>
      <c r="J772" s="3">
        <f>J7+J277+J354+J547+J559+J710+J733</f>
        <v>140003</v>
      </c>
      <c r="K772" s="3">
        <f>K7+K277+K354+K547+K559+K710+K733</f>
        <v>1934606.0859999997</v>
      </c>
    </row>
  </sheetData>
  <mergeCells count="14">
    <mergeCell ref="H5:H6"/>
    <mergeCell ref="I5:I6"/>
    <mergeCell ref="J5:J6"/>
    <mergeCell ref="K5:K6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G6"/>
  </mergeCells>
  <pageMargins left="1.1811023622047245" right="0.39370078740157483" top="0.78740157480314965" bottom="0.78740157480314965" header="0.31496062992125984" footer="0.31496062992125984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661"/>
  <sheetViews>
    <sheetView view="pageBreakPreview" topLeftCell="A21" zoomScale="90" zoomScaleNormal="80" zoomScaleSheetLayoutView="90" workbookViewId="0">
      <selection activeCell="A639" sqref="A1:J1048576"/>
    </sheetView>
  </sheetViews>
  <sheetFormatPr defaultColWidth="9.140625" defaultRowHeight="15" outlineLevelCol="2" x14ac:dyDescent="0.3"/>
  <cols>
    <col min="1" max="1" width="55.5703125" style="28" customWidth="1"/>
    <col min="2" max="2" width="9.42578125" style="135" customWidth="1"/>
    <col min="3" max="3" width="13.42578125" style="135" customWidth="1"/>
    <col min="4" max="4" width="20.42578125" style="135" customWidth="1"/>
    <col min="5" max="5" width="18.5703125" style="22" customWidth="1"/>
    <col min="6" max="6" width="18.85546875" style="30" hidden="1" customWidth="1" outlineLevel="1"/>
    <col min="7" max="7" width="17.140625" style="30" hidden="1" customWidth="1" outlineLevel="1"/>
    <col min="8" max="8" width="18.42578125" style="30" hidden="1" customWidth="1" outlineLevel="1"/>
    <col min="9" max="9" width="17.140625" style="30" hidden="1" customWidth="1" outlineLevel="2"/>
    <col min="10" max="10" width="17.5703125" style="30" customWidth="1" collapsed="1"/>
    <col min="11" max="11" width="9.140625" style="135"/>
    <col min="12" max="16384" width="9.140625" style="1"/>
  </cols>
  <sheetData>
    <row r="1" spans="1:12" ht="70.5" customHeight="1" x14ac:dyDescent="0.3">
      <c r="A1" s="165" t="s">
        <v>1057</v>
      </c>
      <c r="B1" s="165"/>
      <c r="C1" s="165"/>
      <c r="D1" s="165"/>
      <c r="E1" s="165"/>
      <c r="F1" s="165"/>
      <c r="G1" s="165"/>
      <c r="H1" s="165"/>
      <c r="I1" s="165"/>
      <c r="J1" s="165"/>
      <c r="K1" s="143"/>
      <c r="L1" s="67"/>
    </row>
    <row r="2" spans="1:12" ht="64.5" customHeight="1" x14ac:dyDescent="0.3">
      <c r="A2" s="165" t="s">
        <v>936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2" ht="97.5" customHeight="1" x14ac:dyDescent="0.3">
      <c r="A3" s="189" t="s">
        <v>909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2" x14ac:dyDescent="0.3">
      <c r="F4" s="23"/>
      <c r="G4" s="23"/>
      <c r="H4" s="23"/>
      <c r="I4" s="23"/>
      <c r="J4" s="23" t="s">
        <v>457</v>
      </c>
    </row>
    <row r="5" spans="1:12" ht="18" customHeight="1" x14ac:dyDescent="0.3">
      <c r="A5" s="194" t="s">
        <v>54</v>
      </c>
      <c r="B5" s="190" t="s">
        <v>55</v>
      </c>
      <c r="C5" s="190" t="s">
        <v>56</v>
      </c>
      <c r="D5" s="190" t="s">
        <v>57</v>
      </c>
      <c r="E5" s="191" t="s">
        <v>375</v>
      </c>
      <c r="F5" s="192" t="s">
        <v>932</v>
      </c>
      <c r="G5" s="192" t="s">
        <v>931</v>
      </c>
      <c r="H5" s="192" t="s">
        <v>932</v>
      </c>
      <c r="I5" s="192" t="s">
        <v>1026</v>
      </c>
      <c r="J5" s="192" t="s">
        <v>932</v>
      </c>
    </row>
    <row r="6" spans="1:12" ht="10.9" customHeight="1" x14ac:dyDescent="0.3">
      <c r="A6" s="194"/>
      <c r="B6" s="190"/>
      <c r="C6" s="190"/>
      <c r="D6" s="190"/>
      <c r="E6" s="193"/>
      <c r="F6" s="192"/>
      <c r="G6" s="192"/>
      <c r="H6" s="192"/>
      <c r="I6" s="192"/>
      <c r="J6" s="192"/>
    </row>
    <row r="7" spans="1:12" ht="22.7" customHeight="1" x14ac:dyDescent="0.3">
      <c r="A7" s="45" t="s">
        <v>58</v>
      </c>
      <c r="B7" s="5"/>
      <c r="C7" s="5"/>
      <c r="D7" s="5"/>
      <c r="E7" s="18"/>
      <c r="F7" s="33">
        <f>F8+F139+F146+F196+F266+F324+F457+F523+F575+F620+F627</f>
        <v>1745441.1999999997</v>
      </c>
      <c r="G7" s="33">
        <f>G8+G139+G146+G196+G266+G324+G457+G523+G575+G620+G627</f>
        <v>49161.87</v>
      </c>
      <c r="H7" s="33">
        <f>H8+H139+H146+H196+H266+H324+H457+H523+H575+H620+H627</f>
        <v>1794603.07</v>
      </c>
      <c r="I7" s="33">
        <f>I8+I139+I146+I196+I266+I324+I457+I523+I575+I620+I627</f>
        <v>140002.97999999998</v>
      </c>
      <c r="J7" s="33">
        <f>J8+J139+J146+J196+J266+J324+J457+J523+J575+J620+J627</f>
        <v>1934606.05</v>
      </c>
    </row>
    <row r="8" spans="1:12" ht="14.25" customHeight="1" x14ac:dyDescent="0.3">
      <c r="A8" s="45" t="s">
        <v>59</v>
      </c>
      <c r="B8" s="34" t="s">
        <v>60</v>
      </c>
      <c r="C8" s="34" t="s">
        <v>61</v>
      </c>
      <c r="D8" s="35" t="s">
        <v>62</v>
      </c>
      <c r="E8" s="34" t="s">
        <v>63</v>
      </c>
      <c r="F8" s="33">
        <f>F9+F18+F29+F48+F72+F78+F83+F42</f>
        <v>83178.399999999994</v>
      </c>
      <c r="G8" s="33">
        <f>G9+G18+G29+G48+G72+G78+G83+G42</f>
        <v>4892.7999999999993</v>
      </c>
      <c r="H8" s="33">
        <f>H9+H18+H29+H48+H72+H78+H83+H42</f>
        <v>88071.2</v>
      </c>
      <c r="I8" s="33">
        <f>I9+I18+I29+I48+I72+I78+I83+I42</f>
        <v>0</v>
      </c>
      <c r="J8" s="33">
        <f>J9+J18+J29+J48+J72+J78+J83+J42</f>
        <v>88071.200000000012</v>
      </c>
    </row>
    <row r="9" spans="1:12" ht="33.75" customHeight="1" x14ac:dyDescent="0.3">
      <c r="A9" s="163" t="s">
        <v>64</v>
      </c>
      <c r="B9" s="19" t="s">
        <v>60</v>
      </c>
      <c r="C9" s="19" t="s">
        <v>65</v>
      </c>
      <c r="D9" s="6" t="s">
        <v>62</v>
      </c>
      <c r="E9" s="19" t="s">
        <v>63</v>
      </c>
      <c r="F9" s="36">
        <f>F10</f>
        <v>1897.8</v>
      </c>
      <c r="G9" s="36">
        <f>G10</f>
        <v>0</v>
      </c>
      <c r="H9" s="36">
        <f>F9+G9</f>
        <v>1897.8</v>
      </c>
      <c r="I9" s="36">
        <f>I10</f>
        <v>0</v>
      </c>
      <c r="J9" s="36">
        <f>H9+I9</f>
        <v>1897.8</v>
      </c>
    </row>
    <row r="10" spans="1:12" ht="45" customHeight="1" x14ac:dyDescent="0.3">
      <c r="A10" s="163" t="s">
        <v>66</v>
      </c>
      <c r="B10" s="19" t="s">
        <v>60</v>
      </c>
      <c r="C10" s="19" t="s">
        <v>65</v>
      </c>
      <c r="D10" s="6" t="s">
        <v>67</v>
      </c>
      <c r="E10" s="19" t="s">
        <v>63</v>
      </c>
      <c r="F10" s="36">
        <f>F11</f>
        <v>1897.8</v>
      </c>
      <c r="G10" s="36">
        <f>G11</f>
        <v>0</v>
      </c>
      <c r="H10" s="36">
        <f t="shared" ref="H10:H73" si="0">F10+G10</f>
        <v>1897.8</v>
      </c>
      <c r="I10" s="36">
        <f>I11</f>
        <v>0</v>
      </c>
      <c r="J10" s="36">
        <f t="shared" ref="J10:J73" si="1">H10+I10</f>
        <v>1897.8</v>
      </c>
    </row>
    <row r="11" spans="1:12" x14ac:dyDescent="0.3">
      <c r="A11" s="163" t="s">
        <v>68</v>
      </c>
      <c r="B11" s="19" t="s">
        <v>60</v>
      </c>
      <c r="C11" s="19" t="s">
        <v>65</v>
      </c>
      <c r="D11" s="6" t="s">
        <v>69</v>
      </c>
      <c r="E11" s="19" t="s">
        <v>63</v>
      </c>
      <c r="F11" s="36">
        <f>F12+F15</f>
        <v>1897.8</v>
      </c>
      <c r="G11" s="36">
        <f>G12+G15</f>
        <v>0</v>
      </c>
      <c r="H11" s="36">
        <f t="shared" si="0"/>
        <v>1897.8</v>
      </c>
      <c r="I11" s="36">
        <f>I12+I15</f>
        <v>0</v>
      </c>
      <c r="J11" s="36">
        <f t="shared" si="1"/>
        <v>1897.8</v>
      </c>
    </row>
    <row r="12" spans="1:12" ht="33" customHeight="1" x14ac:dyDescent="0.3">
      <c r="A12" s="163" t="s">
        <v>70</v>
      </c>
      <c r="B12" s="19" t="s">
        <v>60</v>
      </c>
      <c r="C12" s="19" t="s">
        <v>65</v>
      </c>
      <c r="D12" s="6" t="s">
        <v>71</v>
      </c>
      <c r="E12" s="19" t="s">
        <v>63</v>
      </c>
      <c r="F12" s="36">
        <f>F13</f>
        <v>1798.3</v>
      </c>
      <c r="G12" s="36">
        <f>G13</f>
        <v>0</v>
      </c>
      <c r="H12" s="36">
        <f t="shared" si="0"/>
        <v>1798.3</v>
      </c>
      <c r="I12" s="36">
        <f>I13</f>
        <v>0</v>
      </c>
      <c r="J12" s="36">
        <f t="shared" si="1"/>
        <v>1798.3</v>
      </c>
    </row>
    <row r="13" spans="1:12" ht="77.25" customHeight="1" x14ac:dyDescent="0.3">
      <c r="A13" s="163" t="s">
        <v>72</v>
      </c>
      <c r="B13" s="19" t="s">
        <v>60</v>
      </c>
      <c r="C13" s="19" t="s">
        <v>65</v>
      </c>
      <c r="D13" s="6" t="s">
        <v>71</v>
      </c>
      <c r="E13" s="19">
        <v>100</v>
      </c>
      <c r="F13" s="36">
        <f>F14</f>
        <v>1798.3</v>
      </c>
      <c r="G13" s="36">
        <f>G14</f>
        <v>0</v>
      </c>
      <c r="H13" s="36">
        <f t="shared" si="0"/>
        <v>1798.3</v>
      </c>
      <c r="I13" s="36">
        <f>I14</f>
        <v>0</v>
      </c>
      <c r="J13" s="36">
        <f t="shared" si="1"/>
        <v>1798.3</v>
      </c>
    </row>
    <row r="14" spans="1:12" ht="33" customHeight="1" x14ac:dyDescent="0.3">
      <c r="A14" s="163" t="s">
        <v>73</v>
      </c>
      <c r="B14" s="19" t="s">
        <v>60</v>
      </c>
      <c r="C14" s="19" t="s">
        <v>65</v>
      </c>
      <c r="D14" s="6" t="s">
        <v>71</v>
      </c>
      <c r="E14" s="19">
        <v>120</v>
      </c>
      <c r="F14" s="36">
        <v>1798.3</v>
      </c>
      <c r="G14" s="36"/>
      <c r="H14" s="36">
        <f t="shared" si="0"/>
        <v>1798.3</v>
      </c>
      <c r="I14" s="36"/>
      <c r="J14" s="36">
        <f t="shared" si="1"/>
        <v>1798.3</v>
      </c>
    </row>
    <row r="15" spans="1:12" ht="29.25" customHeight="1" x14ac:dyDescent="0.3">
      <c r="A15" s="163" t="s">
        <v>74</v>
      </c>
      <c r="B15" s="19" t="s">
        <v>60</v>
      </c>
      <c r="C15" s="19" t="s">
        <v>65</v>
      </c>
      <c r="D15" s="6" t="s">
        <v>75</v>
      </c>
      <c r="E15" s="19" t="s">
        <v>63</v>
      </c>
      <c r="F15" s="36">
        <f>F16</f>
        <v>99.5</v>
      </c>
      <c r="G15" s="36">
        <f>G16</f>
        <v>0</v>
      </c>
      <c r="H15" s="36">
        <f t="shared" si="0"/>
        <v>99.5</v>
      </c>
      <c r="I15" s="36">
        <f>I16</f>
        <v>0</v>
      </c>
      <c r="J15" s="36">
        <f t="shared" si="1"/>
        <v>99.5</v>
      </c>
    </row>
    <row r="16" spans="1:12" ht="75" x14ac:dyDescent="0.3">
      <c r="A16" s="163" t="s">
        <v>72</v>
      </c>
      <c r="B16" s="19" t="s">
        <v>60</v>
      </c>
      <c r="C16" s="19" t="s">
        <v>65</v>
      </c>
      <c r="D16" s="6" t="s">
        <v>75</v>
      </c>
      <c r="E16" s="19">
        <v>100</v>
      </c>
      <c r="F16" s="36">
        <f>F17</f>
        <v>99.5</v>
      </c>
      <c r="G16" s="36">
        <f>G17</f>
        <v>0</v>
      </c>
      <c r="H16" s="36">
        <f t="shared" si="0"/>
        <v>99.5</v>
      </c>
      <c r="I16" s="36">
        <f>I17</f>
        <v>0</v>
      </c>
      <c r="J16" s="36">
        <f t="shared" si="1"/>
        <v>99.5</v>
      </c>
    </row>
    <row r="17" spans="1:10" ht="30" x14ac:dyDescent="0.3">
      <c r="A17" s="163" t="s">
        <v>73</v>
      </c>
      <c r="B17" s="19" t="s">
        <v>60</v>
      </c>
      <c r="C17" s="19" t="s">
        <v>65</v>
      </c>
      <c r="D17" s="6" t="s">
        <v>75</v>
      </c>
      <c r="E17" s="19">
        <v>120</v>
      </c>
      <c r="F17" s="36">
        <v>99.5</v>
      </c>
      <c r="G17" s="36"/>
      <c r="H17" s="36">
        <f t="shared" si="0"/>
        <v>99.5</v>
      </c>
      <c r="I17" s="36"/>
      <c r="J17" s="36">
        <f t="shared" si="1"/>
        <v>99.5</v>
      </c>
    </row>
    <row r="18" spans="1:10" ht="60" x14ac:dyDescent="0.3">
      <c r="A18" s="163" t="s">
        <v>76</v>
      </c>
      <c r="B18" s="19" t="s">
        <v>60</v>
      </c>
      <c r="C18" s="19" t="s">
        <v>77</v>
      </c>
      <c r="D18" s="6" t="s">
        <v>62</v>
      </c>
      <c r="E18" s="19" t="s">
        <v>63</v>
      </c>
      <c r="F18" s="36">
        <f t="shared" ref="F18:I19" si="2">F19</f>
        <v>3887.8</v>
      </c>
      <c r="G18" s="36">
        <f t="shared" si="2"/>
        <v>0</v>
      </c>
      <c r="H18" s="36">
        <f t="shared" si="0"/>
        <v>3887.8</v>
      </c>
      <c r="I18" s="36">
        <f t="shared" si="2"/>
        <v>0</v>
      </c>
      <c r="J18" s="36">
        <f t="shared" si="1"/>
        <v>3887.8</v>
      </c>
    </row>
    <row r="19" spans="1:10" ht="31.35" customHeight="1" x14ac:dyDescent="0.3">
      <c r="A19" s="163" t="s">
        <v>78</v>
      </c>
      <c r="B19" s="19" t="s">
        <v>60</v>
      </c>
      <c r="C19" s="19" t="s">
        <v>77</v>
      </c>
      <c r="D19" s="6" t="s">
        <v>79</v>
      </c>
      <c r="E19" s="19" t="s">
        <v>63</v>
      </c>
      <c r="F19" s="36">
        <f t="shared" si="2"/>
        <v>3887.8</v>
      </c>
      <c r="G19" s="36">
        <f t="shared" si="2"/>
        <v>0</v>
      </c>
      <c r="H19" s="36">
        <f t="shared" si="0"/>
        <v>3887.8</v>
      </c>
      <c r="I19" s="36">
        <f t="shared" si="2"/>
        <v>0</v>
      </c>
      <c r="J19" s="36">
        <f t="shared" si="1"/>
        <v>3887.8</v>
      </c>
    </row>
    <row r="20" spans="1:10" ht="30" x14ac:dyDescent="0.3">
      <c r="A20" s="163" t="s">
        <v>80</v>
      </c>
      <c r="B20" s="19" t="s">
        <v>60</v>
      </c>
      <c r="C20" s="19" t="s">
        <v>77</v>
      </c>
      <c r="D20" s="6" t="s">
        <v>81</v>
      </c>
      <c r="E20" s="19" t="s">
        <v>63</v>
      </c>
      <c r="F20" s="36">
        <f>F21+F24</f>
        <v>3887.8</v>
      </c>
      <c r="G20" s="36">
        <f>G21+G24</f>
        <v>0</v>
      </c>
      <c r="H20" s="36">
        <f t="shared" si="0"/>
        <v>3887.8</v>
      </c>
      <c r="I20" s="36">
        <f>I21+I24</f>
        <v>0</v>
      </c>
      <c r="J20" s="36">
        <f t="shared" si="1"/>
        <v>3887.8</v>
      </c>
    </row>
    <row r="21" spans="1:10" ht="30" x14ac:dyDescent="0.3">
      <c r="A21" s="163" t="s">
        <v>70</v>
      </c>
      <c r="B21" s="19" t="s">
        <v>60</v>
      </c>
      <c r="C21" s="19" t="s">
        <v>77</v>
      </c>
      <c r="D21" s="6" t="s">
        <v>82</v>
      </c>
      <c r="E21" s="19" t="s">
        <v>63</v>
      </c>
      <c r="F21" s="36">
        <f>F22</f>
        <v>2674.6</v>
      </c>
      <c r="G21" s="36">
        <f>G22</f>
        <v>0</v>
      </c>
      <c r="H21" s="36">
        <f t="shared" si="0"/>
        <v>2674.6</v>
      </c>
      <c r="I21" s="36">
        <f>I22</f>
        <v>0</v>
      </c>
      <c r="J21" s="36">
        <f t="shared" si="1"/>
        <v>2674.6</v>
      </c>
    </row>
    <row r="22" spans="1:10" ht="75" x14ac:dyDescent="0.3">
      <c r="A22" s="163" t="s">
        <v>72</v>
      </c>
      <c r="B22" s="19" t="s">
        <v>60</v>
      </c>
      <c r="C22" s="19" t="s">
        <v>77</v>
      </c>
      <c r="D22" s="6" t="s">
        <v>82</v>
      </c>
      <c r="E22" s="19">
        <v>100</v>
      </c>
      <c r="F22" s="36">
        <f>F23</f>
        <v>2674.6</v>
      </c>
      <c r="G22" s="36">
        <f>G23</f>
        <v>0</v>
      </c>
      <c r="H22" s="36">
        <f t="shared" si="0"/>
        <v>2674.6</v>
      </c>
      <c r="I22" s="36">
        <f>I23</f>
        <v>0</v>
      </c>
      <c r="J22" s="36">
        <f t="shared" si="1"/>
        <v>2674.6</v>
      </c>
    </row>
    <row r="23" spans="1:10" ht="30" x14ac:dyDescent="0.3">
      <c r="A23" s="163" t="s">
        <v>73</v>
      </c>
      <c r="B23" s="19" t="s">
        <v>60</v>
      </c>
      <c r="C23" s="19" t="s">
        <v>77</v>
      </c>
      <c r="D23" s="6" t="s">
        <v>82</v>
      </c>
      <c r="E23" s="19">
        <v>120</v>
      </c>
      <c r="F23" s="36">
        <v>2674.6</v>
      </c>
      <c r="G23" s="36"/>
      <c r="H23" s="36">
        <f t="shared" si="0"/>
        <v>2674.6</v>
      </c>
      <c r="I23" s="36"/>
      <c r="J23" s="36">
        <f t="shared" si="1"/>
        <v>2674.6</v>
      </c>
    </row>
    <row r="24" spans="1:10" ht="30" x14ac:dyDescent="0.3">
      <c r="A24" s="163" t="s">
        <v>74</v>
      </c>
      <c r="B24" s="19" t="s">
        <v>60</v>
      </c>
      <c r="C24" s="19" t="s">
        <v>77</v>
      </c>
      <c r="D24" s="6" t="s">
        <v>83</v>
      </c>
      <c r="E24" s="19" t="s">
        <v>63</v>
      </c>
      <c r="F24" s="36">
        <f>F25+F27</f>
        <v>1213.2</v>
      </c>
      <c r="G24" s="36">
        <f>G25+G27</f>
        <v>0</v>
      </c>
      <c r="H24" s="36">
        <f t="shared" si="0"/>
        <v>1213.2</v>
      </c>
      <c r="I24" s="36">
        <f>I25+I27</f>
        <v>0</v>
      </c>
      <c r="J24" s="36">
        <f t="shared" si="1"/>
        <v>1213.2</v>
      </c>
    </row>
    <row r="25" spans="1:10" ht="30" x14ac:dyDescent="0.3">
      <c r="A25" s="163" t="s">
        <v>84</v>
      </c>
      <c r="B25" s="19" t="s">
        <v>60</v>
      </c>
      <c r="C25" s="19" t="s">
        <v>77</v>
      </c>
      <c r="D25" s="6" t="s">
        <v>83</v>
      </c>
      <c r="E25" s="19">
        <v>200</v>
      </c>
      <c r="F25" s="36">
        <f>F26</f>
        <v>1205.2</v>
      </c>
      <c r="G25" s="36">
        <f>G26</f>
        <v>0</v>
      </c>
      <c r="H25" s="36">
        <f t="shared" si="0"/>
        <v>1205.2</v>
      </c>
      <c r="I25" s="36">
        <f>I26</f>
        <v>0</v>
      </c>
      <c r="J25" s="36">
        <f t="shared" si="1"/>
        <v>1205.2</v>
      </c>
    </row>
    <row r="26" spans="1:10" ht="31.7" customHeight="1" x14ac:dyDescent="0.3">
      <c r="A26" s="163" t="s">
        <v>85</v>
      </c>
      <c r="B26" s="19" t="s">
        <v>60</v>
      </c>
      <c r="C26" s="19" t="s">
        <v>77</v>
      </c>
      <c r="D26" s="6" t="s">
        <v>83</v>
      </c>
      <c r="E26" s="19">
        <v>240</v>
      </c>
      <c r="F26" s="36">
        <v>1205.2</v>
      </c>
      <c r="G26" s="36"/>
      <c r="H26" s="36">
        <f t="shared" si="0"/>
        <v>1205.2</v>
      </c>
      <c r="I26" s="36"/>
      <c r="J26" s="36">
        <f t="shared" si="1"/>
        <v>1205.2</v>
      </c>
    </row>
    <row r="27" spans="1:10" x14ac:dyDescent="0.3">
      <c r="A27" s="163" t="s">
        <v>86</v>
      </c>
      <c r="B27" s="19" t="s">
        <v>60</v>
      </c>
      <c r="C27" s="19" t="s">
        <v>77</v>
      </c>
      <c r="D27" s="6" t="s">
        <v>83</v>
      </c>
      <c r="E27" s="19">
        <v>800</v>
      </c>
      <c r="F27" s="36">
        <f>F28</f>
        <v>8</v>
      </c>
      <c r="G27" s="36">
        <f>G28</f>
        <v>0</v>
      </c>
      <c r="H27" s="36">
        <f t="shared" si="0"/>
        <v>8</v>
      </c>
      <c r="I27" s="36">
        <f>I28</f>
        <v>0</v>
      </c>
      <c r="J27" s="36">
        <f t="shared" si="1"/>
        <v>8</v>
      </c>
    </row>
    <row r="28" spans="1:10" x14ac:dyDescent="0.3">
      <c r="A28" s="163" t="s">
        <v>87</v>
      </c>
      <c r="B28" s="19" t="s">
        <v>60</v>
      </c>
      <c r="C28" s="19" t="s">
        <v>77</v>
      </c>
      <c r="D28" s="6" t="s">
        <v>83</v>
      </c>
      <c r="E28" s="19">
        <v>850</v>
      </c>
      <c r="F28" s="36">
        <v>8</v>
      </c>
      <c r="G28" s="36"/>
      <c r="H28" s="36">
        <f t="shared" si="0"/>
        <v>8</v>
      </c>
      <c r="I28" s="36"/>
      <c r="J28" s="36">
        <f t="shared" si="1"/>
        <v>8</v>
      </c>
    </row>
    <row r="29" spans="1:10" ht="44.45" customHeight="1" x14ac:dyDescent="0.3">
      <c r="A29" s="163" t="s">
        <v>88</v>
      </c>
      <c r="B29" s="19" t="s">
        <v>60</v>
      </c>
      <c r="C29" s="19" t="s">
        <v>89</v>
      </c>
      <c r="D29" s="6" t="s">
        <v>62</v>
      </c>
      <c r="E29" s="19" t="s">
        <v>63</v>
      </c>
      <c r="F29" s="36">
        <f>F30</f>
        <v>49619.7</v>
      </c>
      <c r="G29" s="36">
        <f>G30</f>
        <v>364.4</v>
      </c>
      <c r="H29" s="36">
        <f t="shared" si="0"/>
        <v>49984.1</v>
      </c>
      <c r="I29" s="36">
        <f>I30</f>
        <v>-63.6</v>
      </c>
      <c r="J29" s="36">
        <f t="shared" si="1"/>
        <v>49920.5</v>
      </c>
    </row>
    <row r="30" spans="1:10" ht="46.5" customHeight="1" x14ac:dyDescent="0.3">
      <c r="A30" s="163" t="s">
        <v>66</v>
      </c>
      <c r="B30" s="19" t="s">
        <v>60</v>
      </c>
      <c r="C30" s="19" t="s">
        <v>89</v>
      </c>
      <c r="D30" s="6" t="s">
        <v>90</v>
      </c>
      <c r="E30" s="19" t="s">
        <v>63</v>
      </c>
      <c r="F30" s="36">
        <f>F31</f>
        <v>49619.7</v>
      </c>
      <c r="G30" s="36">
        <f>G31</f>
        <v>364.4</v>
      </c>
      <c r="H30" s="36">
        <f t="shared" si="0"/>
        <v>49984.1</v>
      </c>
      <c r="I30" s="36">
        <f>I31</f>
        <v>-63.6</v>
      </c>
      <c r="J30" s="36">
        <f t="shared" si="1"/>
        <v>49920.5</v>
      </c>
    </row>
    <row r="31" spans="1:10" ht="30" x14ac:dyDescent="0.3">
      <c r="A31" s="163" t="s">
        <v>551</v>
      </c>
      <c r="B31" s="19" t="s">
        <v>60</v>
      </c>
      <c r="C31" s="19" t="s">
        <v>89</v>
      </c>
      <c r="D31" s="6" t="s">
        <v>91</v>
      </c>
      <c r="E31" s="19" t="s">
        <v>63</v>
      </c>
      <c r="F31" s="36">
        <f>F32+F35</f>
        <v>49619.7</v>
      </c>
      <c r="G31" s="36">
        <f>G32+G35</f>
        <v>364.4</v>
      </c>
      <c r="H31" s="36">
        <f t="shared" si="0"/>
        <v>49984.1</v>
      </c>
      <c r="I31" s="36">
        <f>I32+I35</f>
        <v>-63.6</v>
      </c>
      <c r="J31" s="36">
        <f t="shared" si="1"/>
        <v>49920.5</v>
      </c>
    </row>
    <row r="32" spans="1:10" ht="30" x14ac:dyDescent="0.3">
      <c r="A32" s="163" t="s">
        <v>70</v>
      </c>
      <c r="B32" s="19" t="s">
        <v>60</v>
      </c>
      <c r="C32" s="19" t="s">
        <v>89</v>
      </c>
      <c r="D32" s="6" t="s">
        <v>92</v>
      </c>
      <c r="E32" s="19" t="s">
        <v>63</v>
      </c>
      <c r="F32" s="36">
        <f>F33</f>
        <v>40416.400000000001</v>
      </c>
      <c r="G32" s="36">
        <f>G33</f>
        <v>0</v>
      </c>
      <c r="H32" s="36">
        <f t="shared" si="0"/>
        <v>40416.400000000001</v>
      </c>
      <c r="I32" s="36">
        <f>I33</f>
        <v>0</v>
      </c>
      <c r="J32" s="36">
        <f t="shared" si="1"/>
        <v>40416.400000000001</v>
      </c>
    </row>
    <row r="33" spans="1:10" ht="72" customHeight="1" x14ac:dyDescent="0.3">
      <c r="A33" s="163" t="s">
        <v>72</v>
      </c>
      <c r="B33" s="19" t="s">
        <v>60</v>
      </c>
      <c r="C33" s="19" t="s">
        <v>89</v>
      </c>
      <c r="D33" s="6" t="s">
        <v>92</v>
      </c>
      <c r="E33" s="19">
        <v>100</v>
      </c>
      <c r="F33" s="36">
        <f>F34</f>
        <v>40416.400000000001</v>
      </c>
      <c r="G33" s="36">
        <f>G34</f>
        <v>0</v>
      </c>
      <c r="H33" s="36">
        <f t="shared" si="0"/>
        <v>40416.400000000001</v>
      </c>
      <c r="I33" s="36">
        <f>I34</f>
        <v>0</v>
      </c>
      <c r="J33" s="36">
        <f t="shared" si="1"/>
        <v>40416.400000000001</v>
      </c>
    </row>
    <row r="34" spans="1:10" ht="30" x14ac:dyDescent="0.3">
      <c r="A34" s="163" t="s">
        <v>73</v>
      </c>
      <c r="B34" s="19" t="s">
        <v>60</v>
      </c>
      <c r="C34" s="19" t="s">
        <v>89</v>
      </c>
      <c r="D34" s="6" t="s">
        <v>92</v>
      </c>
      <c r="E34" s="19">
        <v>120</v>
      </c>
      <c r="F34" s="36">
        <v>40416.400000000001</v>
      </c>
      <c r="G34" s="36"/>
      <c r="H34" s="36">
        <f t="shared" si="0"/>
        <v>40416.400000000001</v>
      </c>
      <c r="I34" s="36"/>
      <c r="J34" s="36">
        <f t="shared" si="1"/>
        <v>40416.400000000001</v>
      </c>
    </row>
    <row r="35" spans="1:10" ht="30" x14ac:dyDescent="0.3">
      <c r="A35" s="163" t="s">
        <v>74</v>
      </c>
      <c r="B35" s="19" t="s">
        <v>60</v>
      </c>
      <c r="C35" s="19" t="s">
        <v>89</v>
      </c>
      <c r="D35" s="6" t="s">
        <v>93</v>
      </c>
      <c r="E35" s="19" t="s">
        <v>63</v>
      </c>
      <c r="F35" s="36">
        <f>F36+F38+F40</f>
        <v>9203.2999999999993</v>
      </c>
      <c r="G35" s="36">
        <f>G36+G38+G40</f>
        <v>364.4</v>
      </c>
      <c r="H35" s="36">
        <f t="shared" si="0"/>
        <v>9567.6999999999989</v>
      </c>
      <c r="I35" s="36">
        <f>I36+I38+I40</f>
        <v>-63.6</v>
      </c>
      <c r="J35" s="36">
        <f t="shared" si="1"/>
        <v>9504.0999999999985</v>
      </c>
    </row>
    <row r="36" spans="1:10" ht="75" x14ac:dyDescent="0.3">
      <c r="A36" s="163" t="s">
        <v>72</v>
      </c>
      <c r="B36" s="19" t="s">
        <v>60</v>
      </c>
      <c r="C36" s="19" t="s">
        <v>89</v>
      </c>
      <c r="D36" s="6" t="s">
        <v>93</v>
      </c>
      <c r="E36" s="19">
        <v>100</v>
      </c>
      <c r="F36" s="36">
        <f>F37</f>
        <v>120</v>
      </c>
      <c r="G36" s="36">
        <f>G37</f>
        <v>0</v>
      </c>
      <c r="H36" s="36">
        <f t="shared" si="0"/>
        <v>120</v>
      </c>
      <c r="I36" s="36">
        <f>I37</f>
        <v>0</v>
      </c>
      <c r="J36" s="36">
        <f t="shared" si="1"/>
        <v>120</v>
      </c>
    </row>
    <row r="37" spans="1:10" ht="30" x14ac:dyDescent="0.3">
      <c r="A37" s="163" t="s">
        <v>73</v>
      </c>
      <c r="B37" s="19" t="s">
        <v>60</v>
      </c>
      <c r="C37" s="19" t="s">
        <v>89</v>
      </c>
      <c r="D37" s="6" t="s">
        <v>93</v>
      </c>
      <c r="E37" s="19">
        <v>120</v>
      </c>
      <c r="F37" s="36">
        <v>120</v>
      </c>
      <c r="G37" s="36"/>
      <c r="H37" s="36">
        <f t="shared" si="0"/>
        <v>120</v>
      </c>
      <c r="I37" s="36"/>
      <c r="J37" s="36">
        <f t="shared" si="1"/>
        <v>120</v>
      </c>
    </row>
    <row r="38" spans="1:10" ht="30" x14ac:dyDescent="0.3">
      <c r="A38" s="163" t="s">
        <v>84</v>
      </c>
      <c r="B38" s="19" t="s">
        <v>60</v>
      </c>
      <c r="C38" s="19" t="s">
        <v>89</v>
      </c>
      <c r="D38" s="6" t="s">
        <v>93</v>
      </c>
      <c r="E38" s="19">
        <v>200</v>
      </c>
      <c r="F38" s="36">
        <f>F39</f>
        <v>8536</v>
      </c>
      <c r="G38" s="36">
        <f>G39</f>
        <v>0</v>
      </c>
      <c r="H38" s="36">
        <f t="shared" si="0"/>
        <v>8536</v>
      </c>
      <c r="I38" s="36">
        <f>I39</f>
        <v>-63.6</v>
      </c>
      <c r="J38" s="36">
        <f t="shared" si="1"/>
        <v>8472.4</v>
      </c>
    </row>
    <row r="39" spans="1:10" ht="32.25" customHeight="1" x14ac:dyDescent="0.3">
      <c r="A39" s="163" t="s">
        <v>85</v>
      </c>
      <c r="B39" s="19" t="s">
        <v>60</v>
      </c>
      <c r="C39" s="19" t="s">
        <v>89</v>
      </c>
      <c r="D39" s="6" t="s">
        <v>93</v>
      </c>
      <c r="E39" s="19">
        <v>240</v>
      </c>
      <c r="F39" s="36">
        <v>8536</v>
      </c>
      <c r="G39" s="36"/>
      <c r="H39" s="36">
        <f t="shared" si="0"/>
        <v>8536</v>
      </c>
      <c r="I39" s="36">
        <v>-63.6</v>
      </c>
      <c r="J39" s="36">
        <f t="shared" si="1"/>
        <v>8472.4</v>
      </c>
    </row>
    <row r="40" spans="1:10" x14ac:dyDescent="0.3">
      <c r="A40" s="163" t="s">
        <v>86</v>
      </c>
      <c r="B40" s="19" t="s">
        <v>60</v>
      </c>
      <c r="C40" s="19" t="s">
        <v>89</v>
      </c>
      <c r="D40" s="6" t="s">
        <v>93</v>
      </c>
      <c r="E40" s="19">
        <v>800</v>
      </c>
      <c r="F40" s="36">
        <f>F41</f>
        <v>547.29999999999995</v>
      </c>
      <c r="G40" s="36">
        <f>G41</f>
        <v>364.4</v>
      </c>
      <c r="H40" s="36">
        <f t="shared" si="0"/>
        <v>911.69999999999993</v>
      </c>
      <c r="I40" s="36">
        <f>I41</f>
        <v>0</v>
      </c>
      <c r="J40" s="36">
        <f t="shared" si="1"/>
        <v>911.69999999999993</v>
      </c>
    </row>
    <row r="41" spans="1:10" x14ac:dyDescent="0.3">
      <c r="A41" s="163" t="s">
        <v>87</v>
      </c>
      <c r="B41" s="19" t="s">
        <v>60</v>
      </c>
      <c r="C41" s="19" t="s">
        <v>89</v>
      </c>
      <c r="D41" s="6" t="s">
        <v>93</v>
      </c>
      <c r="E41" s="19">
        <v>850</v>
      </c>
      <c r="F41" s="36">
        <v>547.29999999999995</v>
      </c>
      <c r="G41" s="36">
        <v>364.4</v>
      </c>
      <c r="H41" s="36">
        <f t="shared" si="0"/>
        <v>911.69999999999993</v>
      </c>
      <c r="I41" s="36"/>
      <c r="J41" s="36">
        <f t="shared" si="1"/>
        <v>911.69999999999993</v>
      </c>
    </row>
    <row r="42" spans="1:10" hidden="1" x14ac:dyDescent="0.3">
      <c r="A42" s="163" t="s">
        <v>516</v>
      </c>
      <c r="B42" s="19" t="s">
        <v>60</v>
      </c>
      <c r="C42" s="19" t="s">
        <v>207</v>
      </c>
      <c r="D42" s="6" t="s">
        <v>62</v>
      </c>
      <c r="E42" s="19" t="s">
        <v>63</v>
      </c>
      <c r="F42" s="36">
        <f t="shared" ref="F42:I46" si="3">F43</f>
        <v>0</v>
      </c>
      <c r="G42" s="36">
        <f t="shared" si="3"/>
        <v>0</v>
      </c>
      <c r="H42" s="36">
        <f t="shared" si="0"/>
        <v>0</v>
      </c>
      <c r="I42" s="36">
        <f t="shared" si="3"/>
        <v>0</v>
      </c>
      <c r="J42" s="36">
        <f t="shared" si="1"/>
        <v>0</v>
      </c>
    </row>
    <row r="43" spans="1:10" ht="30" hidden="1" x14ac:dyDescent="0.3">
      <c r="A43" s="163" t="s">
        <v>108</v>
      </c>
      <c r="B43" s="19" t="s">
        <v>60</v>
      </c>
      <c r="C43" s="19" t="s">
        <v>207</v>
      </c>
      <c r="D43" s="6" t="s">
        <v>109</v>
      </c>
      <c r="E43" s="19" t="s">
        <v>63</v>
      </c>
      <c r="F43" s="36">
        <f t="shared" si="3"/>
        <v>0</v>
      </c>
      <c r="G43" s="36">
        <f t="shared" si="3"/>
        <v>0</v>
      </c>
      <c r="H43" s="36">
        <f t="shared" si="0"/>
        <v>0</v>
      </c>
      <c r="I43" s="36">
        <f t="shared" si="3"/>
        <v>0</v>
      </c>
      <c r="J43" s="36">
        <f t="shared" si="1"/>
        <v>0</v>
      </c>
    </row>
    <row r="44" spans="1:10" ht="30" hidden="1" x14ac:dyDescent="0.3">
      <c r="A44" s="163" t="s">
        <v>124</v>
      </c>
      <c r="B44" s="19" t="s">
        <v>60</v>
      </c>
      <c r="C44" s="19" t="s">
        <v>207</v>
      </c>
      <c r="D44" s="6" t="s">
        <v>125</v>
      </c>
      <c r="E44" s="19" t="s">
        <v>63</v>
      </c>
      <c r="F44" s="36">
        <f t="shared" si="3"/>
        <v>0</v>
      </c>
      <c r="G44" s="36">
        <f t="shared" si="3"/>
        <v>0</v>
      </c>
      <c r="H44" s="36">
        <f t="shared" si="0"/>
        <v>0</v>
      </c>
      <c r="I44" s="36">
        <f t="shared" si="3"/>
        <v>0</v>
      </c>
      <c r="J44" s="36">
        <f t="shared" si="1"/>
        <v>0</v>
      </c>
    </row>
    <row r="45" spans="1:10" ht="75" hidden="1" x14ac:dyDescent="0.3">
      <c r="A45" s="163" t="s">
        <v>517</v>
      </c>
      <c r="B45" s="19" t="s">
        <v>60</v>
      </c>
      <c r="C45" s="19" t="s">
        <v>207</v>
      </c>
      <c r="D45" s="6" t="s">
        <v>518</v>
      </c>
      <c r="E45" s="19" t="s">
        <v>63</v>
      </c>
      <c r="F45" s="36">
        <f t="shared" si="3"/>
        <v>0</v>
      </c>
      <c r="G45" s="36">
        <f t="shared" si="3"/>
        <v>0</v>
      </c>
      <c r="H45" s="36">
        <f t="shared" si="0"/>
        <v>0</v>
      </c>
      <c r="I45" s="36">
        <f t="shared" si="3"/>
        <v>0</v>
      </c>
      <c r="J45" s="36">
        <f t="shared" si="1"/>
        <v>0</v>
      </c>
    </row>
    <row r="46" spans="1:10" ht="30" hidden="1" x14ac:dyDescent="0.3">
      <c r="A46" s="163" t="s">
        <v>84</v>
      </c>
      <c r="B46" s="19" t="s">
        <v>60</v>
      </c>
      <c r="C46" s="19" t="s">
        <v>207</v>
      </c>
      <c r="D46" s="6" t="s">
        <v>518</v>
      </c>
      <c r="E46" s="19" t="s">
        <v>468</v>
      </c>
      <c r="F46" s="36">
        <f t="shared" si="3"/>
        <v>0</v>
      </c>
      <c r="G46" s="36">
        <f t="shared" si="3"/>
        <v>0</v>
      </c>
      <c r="H46" s="36">
        <f t="shared" si="0"/>
        <v>0</v>
      </c>
      <c r="I46" s="36">
        <f t="shared" si="3"/>
        <v>0</v>
      </c>
      <c r="J46" s="36">
        <f t="shared" si="1"/>
        <v>0</v>
      </c>
    </row>
    <row r="47" spans="1:10" ht="30" hidden="1" x14ac:dyDescent="0.3">
      <c r="A47" s="163" t="s">
        <v>85</v>
      </c>
      <c r="B47" s="19" t="s">
        <v>60</v>
      </c>
      <c r="C47" s="19" t="s">
        <v>207</v>
      </c>
      <c r="D47" s="6" t="s">
        <v>518</v>
      </c>
      <c r="E47" s="19" t="s">
        <v>464</v>
      </c>
      <c r="F47" s="36"/>
      <c r="G47" s="36"/>
      <c r="H47" s="36">
        <f t="shared" si="0"/>
        <v>0</v>
      </c>
      <c r="I47" s="36"/>
      <c r="J47" s="36">
        <f t="shared" si="1"/>
        <v>0</v>
      </c>
    </row>
    <row r="48" spans="1:10" ht="45" x14ac:dyDescent="0.3">
      <c r="A48" s="163" t="s">
        <v>94</v>
      </c>
      <c r="B48" s="19" t="s">
        <v>60</v>
      </c>
      <c r="C48" s="19" t="s">
        <v>95</v>
      </c>
      <c r="D48" s="6" t="s">
        <v>62</v>
      </c>
      <c r="E48" s="19" t="s">
        <v>63</v>
      </c>
      <c r="F48" s="36">
        <f>F49</f>
        <v>11995.5</v>
      </c>
      <c r="G48" s="36">
        <f>G49</f>
        <v>0</v>
      </c>
      <c r="H48" s="36">
        <f t="shared" si="0"/>
        <v>11995.5</v>
      </c>
      <c r="I48" s="36">
        <f>I49</f>
        <v>0</v>
      </c>
      <c r="J48" s="36">
        <f t="shared" si="1"/>
        <v>11995.5</v>
      </c>
    </row>
    <row r="49" spans="1:10" ht="30" x14ac:dyDescent="0.3">
      <c r="A49" s="163" t="s">
        <v>96</v>
      </c>
      <c r="B49" s="19" t="s">
        <v>60</v>
      </c>
      <c r="C49" s="19" t="s">
        <v>95</v>
      </c>
      <c r="D49" s="6" t="s">
        <v>97</v>
      </c>
      <c r="E49" s="19" t="s">
        <v>63</v>
      </c>
      <c r="F49" s="36">
        <f>F50+F61</f>
        <v>11995.5</v>
      </c>
      <c r="G49" s="36">
        <f>G50+G61</f>
        <v>0</v>
      </c>
      <c r="H49" s="36">
        <f t="shared" si="0"/>
        <v>11995.5</v>
      </c>
      <c r="I49" s="36">
        <f>I50+I61</f>
        <v>0</v>
      </c>
      <c r="J49" s="36">
        <f t="shared" si="1"/>
        <v>11995.5</v>
      </c>
    </row>
    <row r="50" spans="1:10" ht="18" customHeight="1" x14ac:dyDescent="0.3">
      <c r="A50" s="163" t="s">
        <v>590</v>
      </c>
      <c r="B50" s="19" t="s">
        <v>60</v>
      </c>
      <c r="C50" s="19" t="s">
        <v>95</v>
      </c>
      <c r="D50" s="6" t="s">
        <v>98</v>
      </c>
      <c r="E50" s="19" t="s">
        <v>63</v>
      </c>
      <c r="F50" s="36">
        <f>F51+F54</f>
        <v>2549.6999999999998</v>
      </c>
      <c r="G50" s="36">
        <f>G51+G54</f>
        <v>0</v>
      </c>
      <c r="H50" s="36">
        <f t="shared" si="0"/>
        <v>2549.6999999999998</v>
      </c>
      <c r="I50" s="36">
        <f>I51+I54</f>
        <v>0</v>
      </c>
      <c r="J50" s="36">
        <f t="shared" si="1"/>
        <v>2549.6999999999998</v>
      </c>
    </row>
    <row r="51" spans="1:10" ht="30" x14ac:dyDescent="0.3">
      <c r="A51" s="163" t="s">
        <v>99</v>
      </c>
      <c r="B51" s="19" t="s">
        <v>60</v>
      </c>
      <c r="C51" s="19" t="s">
        <v>95</v>
      </c>
      <c r="D51" s="6" t="s">
        <v>100</v>
      </c>
      <c r="E51" s="19" t="s">
        <v>63</v>
      </c>
      <c r="F51" s="36">
        <f>F52</f>
        <v>1957.2</v>
      </c>
      <c r="G51" s="36">
        <f>G52</f>
        <v>0</v>
      </c>
      <c r="H51" s="36">
        <f t="shared" si="0"/>
        <v>1957.2</v>
      </c>
      <c r="I51" s="36">
        <f>I52</f>
        <v>0</v>
      </c>
      <c r="J51" s="36">
        <f t="shared" si="1"/>
        <v>1957.2</v>
      </c>
    </row>
    <row r="52" spans="1:10" ht="75" x14ac:dyDescent="0.3">
      <c r="A52" s="163" t="s">
        <v>72</v>
      </c>
      <c r="B52" s="19" t="s">
        <v>60</v>
      </c>
      <c r="C52" s="19" t="s">
        <v>95</v>
      </c>
      <c r="D52" s="6" t="s">
        <v>100</v>
      </c>
      <c r="E52" s="19">
        <v>100</v>
      </c>
      <c r="F52" s="36">
        <f>F53</f>
        <v>1957.2</v>
      </c>
      <c r="G52" s="36">
        <f>G53</f>
        <v>0</v>
      </c>
      <c r="H52" s="36">
        <f t="shared" si="0"/>
        <v>1957.2</v>
      </c>
      <c r="I52" s="36">
        <f>I53</f>
        <v>0</v>
      </c>
      <c r="J52" s="36">
        <f t="shared" si="1"/>
        <v>1957.2</v>
      </c>
    </row>
    <row r="53" spans="1:10" ht="30" x14ac:dyDescent="0.3">
      <c r="A53" s="163" t="s">
        <v>73</v>
      </c>
      <c r="B53" s="19" t="s">
        <v>60</v>
      </c>
      <c r="C53" s="19" t="s">
        <v>95</v>
      </c>
      <c r="D53" s="6" t="s">
        <v>100</v>
      </c>
      <c r="E53" s="19">
        <v>120</v>
      </c>
      <c r="F53" s="36">
        <v>1957.2</v>
      </c>
      <c r="G53" s="36"/>
      <c r="H53" s="36">
        <f t="shared" si="0"/>
        <v>1957.2</v>
      </c>
      <c r="I53" s="36"/>
      <c r="J53" s="36">
        <f t="shared" si="1"/>
        <v>1957.2</v>
      </c>
    </row>
    <row r="54" spans="1:10" ht="30" x14ac:dyDescent="0.3">
      <c r="A54" s="163" t="s">
        <v>74</v>
      </c>
      <c r="B54" s="19" t="s">
        <v>60</v>
      </c>
      <c r="C54" s="19" t="s">
        <v>95</v>
      </c>
      <c r="D54" s="6" t="s">
        <v>101</v>
      </c>
      <c r="E54" s="19" t="s">
        <v>63</v>
      </c>
      <c r="F54" s="36">
        <f>F55+F57+F59</f>
        <v>592.5</v>
      </c>
      <c r="G54" s="36">
        <f>G55+G57+G59</f>
        <v>0</v>
      </c>
      <c r="H54" s="36">
        <f t="shared" si="0"/>
        <v>592.5</v>
      </c>
      <c r="I54" s="36">
        <f>I55+I57+I59</f>
        <v>0</v>
      </c>
      <c r="J54" s="36">
        <f t="shared" si="1"/>
        <v>592.5</v>
      </c>
    </row>
    <row r="55" spans="1:10" ht="75" x14ac:dyDescent="0.3">
      <c r="A55" s="163" t="s">
        <v>72</v>
      </c>
      <c r="B55" s="19" t="s">
        <v>60</v>
      </c>
      <c r="C55" s="19" t="s">
        <v>95</v>
      </c>
      <c r="D55" s="6" t="s">
        <v>101</v>
      </c>
      <c r="E55" s="19">
        <v>100</v>
      </c>
      <c r="F55" s="36">
        <f>F56</f>
        <v>43</v>
      </c>
      <c r="G55" s="36">
        <f>G56</f>
        <v>0</v>
      </c>
      <c r="H55" s="36">
        <f t="shared" si="0"/>
        <v>43</v>
      </c>
      <c r="I55" s="36">
        <f>I56</f>
        <v>0</v>
      </c>
      <c r="J55" s="36">
        <f t="shared" si="1"/>
        <v>43</v>
      </c>
    </row>
    <row r="56" spans="1:10" ht="30" x14ac:dyDescent="0.3">
      <c r="A56" s="163" t="s">
        <v>73</v>
      </c>
      <c r="B56" s="19" t="s">
        <v>60</v>
      </c>
      <c r="C56" s="19" t="s">
        <v>95</v>
      </c>
      <c r="D56" s="6" t="s">
        <v>101</v>
      </c>
      <c r="E56" s="19">
        <v>120</v>
      </c>
      <c r="F56" s="36">
        <v>43</v>
      </c>
      <c r="G56" s="36"/>
      <c r="H56" s="36">
        <f t="shared" si="0"/>
        <v>43</v>
      </c>
      <c r="I56" s="36"/>
      <c r="J56" s="36">
        <f t="shared" si="1"/>
        <v>43</v>
      </c>
    </row>
    <row r="57" spans="1:10" ht="30" x14ac:dyDescent="0.3">
      <c r="A57" s="163" t="s">
        <v>84</v>
      </c>
      <c r="B57" s="19" t="s">
        <v>60</v>
      </c>
      <c r="C57" s="19" t="s">
        <v>95</v>
      </c>
      <c r="D57" s="6" t="s">
        <v>101</v>
      </c>
      <c r="E57" s="19">
        <v>200</v>
      </c>
      <c r="F57" s="36">
        <f>F58</f>
        <v>542</v>
      </c>
      <c r="G57" s="36">
        <f>G58</f>
        <v>0</v>
      </c>
      <c r="H57" s="36">
        <f t="shared" si="0"/>
        <v>542</v>
      </c>
      <c r="I57" s="36">
        <f>I58</f>
        <v>0</v>
      </c>
      <c r="J57" s="36">
        <f t="shared" si="1"/>
        <v>542</v>
      </c>
    </row>
    <row r="58" spans="1:10" ht="27" customHeight="1" x14ac:dyDescent="0.3">
      <c r="A58" s="163" t="s">
        <v>85</v>
      </c>
      <c r="B58" s="19" t="s">
        <v>60</v>
      </c>
      <c r="C58" s="19" t="s">
        <v>95</v>
      </c>
      <c r="D58" s="6" t="s">
        <v>101</v>
      </c>
      <c r="E58" s="19">
        <v>240</v>
      </c>
      <c r="F58" s="36">
        <v>542</v>
      </c>
      <c r="G58" s="36"/>
      <c r="H58" s="36">
        <f t="shared" si="0"/>
        <v>542</v>
      </c>
      <c r="I58" s="36"/>
      <c r="J58" s="36">
        <f t="shared" si="1"/>
        <v>542</v>
      </c>
    </row>
    <row r="59" spans="1:10" x14ac:dyDescent="0.3">
      <c r="A59" s="163" t="s">
        <v>86</v>
      </c>
      <c r="B59" s="19" t="s">
        <v>60</v>
      </c>
      <c r="C59" s="19" t="s">
        <v>95</v>
      </c>
      <c r="D59" s="6" t="s">
        <v>101</v>
      </c>
      <c r="E59" s="19">
        <v>800</v>
      </c>
      <c r="F59" s="36">
        <f>F60</f>
        <v>7.5</v>
      </c>
      <c r="G59" s="36">
        <f>G60</f>
        <v>0</v>
      </c>
      <c r="H59" s="36">
        <f t="shared" si="0"/>
        <v>7.5</v>
      </c>
      <c r="I59" s="36">
        <f>I60</f>
        <v>0</v>
      </c>
      <c r="J59" s="36">
        <f t="shared" si="1"/>
        <v>7.5</v>
      </c>
    </row>
    <row r="60" spans="1:10" x14ac:dyDescent="0.3">
      <c r="A60" s="163" t="s">
        <v>87</v>
      </c>
      <c r="B60" s="19" t="s">
        <v>60</v>
      </c>
      <c r="C60" s="19" t="s">
        <v>95</v>
      </c>
      <c r="D60" s="6" t="s">
        <v>101</v>
      </c>
      <c r="E60" s="19">
        <v>850</v>
      </c>
      <c r="F60" s="36">
        <v>7.5</v>
      </c>
      <c r="G60" s="36"/>
      <c r="H60" s="36">
        <f t="shared" si="0"/>
        <v>7.5</v>
      </c>
      <c r="I60" s="36"/>
      <c r="J60" s="36">
        <f t="shared" si="1"/>
        <v>7.5</v>
      </c>
    </row>
    <row r="61" spans="1:10" ht="30" x14ac:dyDescent="0.3">
      <c r="A61" s="163" t="s">
        <v>102</v>
      </c>
      <c r="B61" s="19" t="s">
        <v>60</v>
      </c>
      <c r="C61" s="19" t="s">
        <v>95</v>
      </c>
      <c r="D61" s="6" t="s">
        <v>103</v>
      </c>
      <c r="E61" s="19" t="s">
        <v>63</v>
      </c>
      <c r="F61" s="36">
        <f>F62+F65</f>
        <v>9445.7999999999993</v>
      </c>
      <c r="G61" s="36">
        <f>G62+G65</f>
        <v>0</v>
      </c>
      <c r="H61" s="36">
        <f t="shared" si="0"/>
        <v>9445.7999999999993</v>
      </c>
      <c r="I61" s="36">
        <f>I62+I65</f>
        <v>0</v>
      </c>
      <c r="J61" s="36">
        <f t="shared" si="1"/>
        <v>9445.7999999999993</v>
      </c>
    </row>
    <row r="62" spans="1:10" ht="30" x14ac:dyDescent="0.3">
      <c r="A62" s="163" t="s">
        <v>70</v>
      </c>
      <c r="B62" s="19" t="s">
        <v>60</v>
      </c>
      <c r="C62" s="19" t="s">
        <v>95</v>
      </c>
      <c r="D62" s="6" t="s">
        <v>104</v>
      </c>
      <c r="E62" s="19" t="s">
        <v>63</v>
      </c>
      <c r="F62" s="36">
        <f>F63</f>
        <v>7959.5</v>
      </c>
      <c r="G62" s="36">
        <f>G63</f>
        <v>0</v>
      </c>
      <c r="H62" s="36">
        <f t="shared" si="0"/>
        <v>7959.5</v>
      </c>
      <c r="I62" s="36">
        <f>I63</f>
        <v>0</v>
      </c>
      <c r="J62" s="36">
        <f t="shared" si="1"/>
        <v>7959.5</v>
      </c>
    </row>
    <row r="63" spans="1:10" ht="75" x14ac:dyDescent="0.3">
      <c r="A63" s="163" t="s">
        <v>72</v>
      </c>
      <c r="B63" s="19" t="s">
        <v>60</v>
      </c>
      <c r="C63" s="19" t="s">
        <v>95</v>
      </c>
      <c r="D63" s="6" t="s">
        <v>104</v>
      </c>
      <c r="E63" s="19">
        <v>100</v>
      </c>
      <c r="F63" s="36">
        <f>F64</f>
        <v>7959.5</v>
      </c>
      <c r="G63" s="36">
        <f>G64</f>
        <v>0</v>
      </c>
      <c r="H63" s="36">
        <f t="shared" si="0"/>
        <v>7959.5</v>
      </c>
      <c r="I63" s="36">
        <f>I64</f>
        <v>0</v>
      </c>
      <c r="J63" s="36">
        <f t="shared" si="1"/>
        <v>7959.5</v>
      </c>
    </row>
    <row r="64" spans="1:10" ht="30" x14ac:dyDescent="0.3">
      <c r="A64" s="163" t="s">
        <v>73</v>
      </c>
      <c r="B64" s="19" t="s">
        <v>60</v>
      </c>
      <c r="C64" s="19" t="s">
        <v>95</v>
      </c>
      <c r="D64" s="6" t="s">
        <v>104</v>
      </c>
      <c r="E64" s="19">
        <v>120</v>
      </c>
      <c r="F64" s="36">
        <v>7959.5</v>
      </c>
      <c r="G64" s="36"/>
      <c r="H64" s="36">
        <f t="shared" si="0"/>
        <v>7959.5</v>
      </c>
      <c r="I64" s="36"/>
      <c r="J64" s="36">
        <f t="shared" si="1"/>
        <v>7959.5</v>
      </c>
    </row>
    <row r="65" spans="1:10" ht="30" x14ac:dyDescent="0.3">
      <c r="A65" s="163" t="s">
        <v>74</v>
      </c>
      <c r="B65" s="19" t="s">
        <v>60</v>
      </c>
      <c r="C65" s="19" t="s">
        <v>95</v>
      </c>
      <c r="D65" s="6" t="s">
        <v>105</v>
      </c>
      <c r="E65" s="19" t="s">
        <v>63</v>
      </c>
      <c r="F65" s="36">
        <f>F66+F68+F70</f>
        <v>1486.3</v>
      </c>
      <c r="G65" s="36">
        <f>G66+G68+G70</f>
        <v>0</v>
      </c>
      <c r="H65" s="36">
        <f t="shared" si="0"/>
        <v>1486.3</v>
      </c>
      <c r="I65" s="36">
        <f>I66+I68+I70</f>
        <v>0</v>
      </c>
      <c r="J65" s="36">
        <f t="shared" si="1"/>
        <v>1486.3</v>
      </c>
    </row>
    <row r="66" spans="1:10" ht="75" hidden="1" x14ac:dyDescent="0.3">
      <c r="A66" s="163" t="s">
        <v>72</v>
      </c>
      <c r="B66" s="19" t="s">
        <v>60</v>
      </c>
      <c r="C66" s="19" t="s">
        <v>95</v>
      </c>
      <c r="D66" s="6" t="s">
        <v>105</v>
      </c>
      <c r="E66" s="19">
        <v>100</v>
      </c>
      <c r="F66" s="36">
        <f>F67</f>
        <v>0</v>
      </c>
      <c r="G66" s="36">
        <f>G67</f>
        <v>0</v>
      </c>
      <c r="H66" s="36">
        <f t="shared" si="0"/>
        <v>0</v>
      </c>
      <c r="I66" s="36">
        <f>I67</f>
        <v>0</v>
      </c>
      <c r="J66" s="36">
        <f t="shared" si="1"/>
        <v>0</v>
      </c>
    </row>
    <row r="67" spans="1:10" ht="30" hidden="1" x14ac:dyDescent="0.3">
      <c r="A67" s="163" t="s">
        <v>73</v>
      </c>
      <c r="B67" s="19" t="s">
        <v>60</v>
      </c>
      <c r="C67" s="19" t="s">
        <v>95</v>
      </c>
      <c r="D67" s="6" t="s">
        <v>105</v>
      </c>
      <c r="E67" s="19">
        <v>120</v>
      </c>
      <c r="F67" s="36"/>
      <c r="G67" s="36"/>
      <c r="H67" s="36">
        <f t="shared" si="0"/>
        <v>0</v>
      </c>
      <c r="I67" s="36"/>
      <c r="J67" s="36">
        <f t="shared" si="1"/>
        <v>0</v>
      </c>
    </row>
    <row r="68" spans="1:10" ht="30" x14ac:dyDescent="0.3">
      <c r="A68" s="163" t="s">
        <v>84</v>
      </c>
      <c r="B68" s="19" t="s">
        <v>60</v>
      </c>
      <c r="C68" s="19" t="s">
        <v>95</v>
      </c>
      <c r="D68" s="6" t="s">
        <v>105</v>
      </c>
      <c r="E68" s="19">
        <v>200</v>
      </c>
      <c r="F68" s="36">
        <f>F69</f>
        <v>1484.6</v>
      </c>
      <c r="G68" s="36">
        <f>G69</f>
        <v>0</v>
      </c>
      <c r="H68" s="36">
        <f t="shared" si="0"/>
        <v>1484.6</v>
      </c>
      <c r="I68" s="36">
        <f>I69</f>
        <v>-82.6</v>
      </c>
      <c r="J68" s="36">
        <f t="shared" si="1"/>
        <v>1402</v>
      </c>
    </row>
    <row r="69" spans="1:10" ht="30.75" customHeight="1" x14ac:dyDescent="0.3">
      <c r="A69" s="163" t="s">
        <v>85</v>
      </c>
      <c r="B69" s="19" t="s">
        <v>60</v>
      </c>
      <c r="C69" s="19" t="s">
        <v>95</v>
      </c>
      <c r="D69" s="6" t="s">
        <v>105</v>
      </c>
      <c r="E69" s="19">
        <v>240</v>
      </c>
      <c r="F69" s="36">
        <v>1484.6</v>
      </c>
      <c r="G69" s="36"/>
      <c r="H69" s="36">
        <f t="shared" si="0"/>
        <v>1484.6</v>
      </c>
      <c r="I69" s="36">
        <v>-82.6</v>
      </c>
      <c r="J69" s="36">
        <f t="shared" si="1"/>
        <v>1402</v>
      </c>
    </row>
    <row r="70" spans="1:10" x14ac:dyDescent="0.3">
      <c r="A70" s="163" t="s">
        <v>86</v>
      </c>
      <c r="B70" s="19" t="s">
        <v>60</v>
      </c>
      <c r="C70" s="19" t="s">
        <v>95</v>
      </c>
      <c r="D70" s="6" t="s">
        <v>105</v>
      </c>
      <c r="E70" s="19">
        <v>800</v>
      </c>
      <c r="F70" s="36">
        <f>F71</f>
        <v>1.7</v>
      </c>
      <c r="G70" s="36">
        <f>G71</f>
        <v>0</v>
      </c>
      <c r="H70" s="36">
        <f t="shared" si="0"/>
        <v>1.7</v>
      </c>
      <c r="I70" s="36">
        <f>I71</f>
        <v>82.6</v>
      </c>
      <c r="J70" s="36">
        <f t="shared" si="1"/>
        <v>84.3</v>
      </c>
    </row>
    <row r="71" spans="1:10" x14ac:dyDescent="0.3">
      <c r="A71" s="163" t="s">
        <v>87</v>
      </c>
      <c r="B71" s="19" t="s">
        <v>60</v>
      </c>
      <c r="C71" s="19" t="s">
        <v>95</v>
      </c>
      <c r="D71" s="6" t="s">
        <v>105</v>
      </c>
      <c r="E71" s="19">
        <v>850</v>
      </c>
      <c r="F71" s="36">
        <v>1.7</v>
      </c>
      <c r="G71" s="36"/>
      <c r="H71" s="36">
        <f t="shared" si="0"/>
        <v>1.7</v>
      </c>
      <c r="I71" s="36">
        <v>82.6</v>
      </c>
      <c r="J71" s="36">
        <f t="shared" si="1"/>
        <v>84.3</v>
      </c>
    </row>
    <row r="72" spans="1:10" ht="15.75" customHeight="1" x14ac:dyDescent="0.3">
      <c r="A72" s="163" t="s">
        <v>106</v>
      </c>
      <c r="B72" s="19" t="s">
        <v>60</v>
      </c>
      <c r="C72" s="19" t="s">
        <v>107</v>
      </c>
      <c r="D72" s="6" t="s">
        <v>62</v>
      </c>
      <c r="E72" s="19" t="s">
        <v>63</v>
      </c>
      <c r="F72" s="36">
        <f t="shared" ref="F72:I76" si="4">F73</f>
        <v>330.5</v>
      </c>
      <c r="G72" s="36">
        <f t="shared" si="4"/>
        <v>0</v>
      </c>
      <c r="H72" s="36">
        <f t="shared" si="0"/>
        <v>330.5</v>
      </c>
      <c r="I72" s="36">
        <f t="shared" si="4"/>
        <v>0</v>
      </c>
      <c r="J72" s="36">
        <f t="shared" si="1"/>
        <v>330.5</v>
      </c>
    </row>
    <row r="73" spans="1:10" ht="30" x14ac:dyDescent="0.3">
      <c r="A73" s="163" t="s">
        <v>108</v>
      </c>
      <c r="B73" s="19" t="s">
        <v>60</v>
      </c>
      <c r="C73" s="19" t="s">
        <v>107</v>
      </c>
      <c r="D73" s="6" t="s">
        <v>109</v>
      </c>
      <c r="E73" s="19" t="s">
        <v>63</v>
      </c>
      <c r="F73" s="36">
        <f t="shared" si="4"/>
        <v>330.5</v>
      </c>
      <c r="G73" s="36">
        <f t="shared" si="4"/>
        <v>0</v>
      </c>
      <c r="H73" s="36">
        <f t="shared" si="0"/>
        <v>330.5</v>
      </c>
      <c r="I73" s="36">
        <f t="shared" si="4"/>
        <v>0</v>
      </c>
      <c r="J73" s="36">
        <f t="shared" si="1"/>
        <v>330.5</v>
      </c>
    </row>
    <row r="74" spans="1:10" x14ac:dyDescent="0.3">
      <c r="A74" s="163" t="s">
        <v>110</v>
      </c>
      <c r="B74" s="19" t="s">
        <v>60</v>
      </c>
      <c r="C74" s="19" t="s">
        <v>107</v>
      </c>
      <c r="D74" s="6" t="s">
        <v>111</v>
      </c>
      <c r="E74" s="19" t="s">
        <v>63</v>
      </c>
      <c r="F74" s="36">
        <f t="shared" si="4"/>
        <v>330.5</v>
      </c>
      <c r="G74" s="36">
        <f t="shared" si="4"/>
        <v>0</v>
      </c>
      <c r="H74" s="36">
        <f t="shared" ref="H74:H137" si="5">F74+G74</f>
        <v>330.5</v>
      </c>
      <c r="I74" s="36">
        <f t="shared" si="4"/>
        <v>0</v>
      </c>
      <c r="J74" s="36">
        <f t="shared" ref="J74:J137" si="6">H74+I74</f>
        <v>330.5</v>
      </c>
    </row>
    <row r="75" spans="1:10" ht="45" x14ac:dyDescent="0.3">
      <c r="A75" s="163" t="s">
        <v>549</v>
      </c>
      <c r="B75" s="19" t="s">
        <v>60</v>
      </c>
      <c r="C75" s="19" t="s">
        <v>107</v>
      </c>
      <c r="D75" s="6" t="s">
        <v>112</v>
      </c>
      <c r="E75" s="19" t="s">
        <v>63</v>
      </c>
      <c r="F75" s="36">
        <f t="shared" si="4"/>
        <v>330.5</v>
      </c>
      <c r="G75" s="36">
        <f t="shared" si="4"/>
        <v>0</v>
      </c>
      <c r="H75" s="36">
        <f t="shared" si="5"/>
        <v>330.5</v>
      </c>
      <c r="I75" s="36">
        <f t="shared" si="4"/>
        <v>0</v>
      </c>
      <c r="J75" s="36">
        <f t="shared" si="6"/>
        <v>330.5</v>
      </c>
    </row>
    <row r="76" spans="1:10" ht="30" x14ac:dyDescent="0.3">
      <c r="A76" s="163" t="s">
        <v>84</v>
      </c>
      <c r="B76" s="19" t="s">
        <v>60</v>
      </c>
      <c r="C76" s="19" t="s">
        <v>107</v>
      </c>
      <c r="D76" s="6" t="s">
        <v>112</v>
      </c>
      <c r="E76" s="19">
        <v>200</v>
      </c>
      <c r="F76" s="36">
        <f t="shared" si="4"/>
        <v>330.5</v>
      </c>
      <c r="G76" s="36">
        <f t="shared" si="4"/>
        <v>0</v>
      </c>
      <c r="H76" s="36">
        <f t="shared" si="5"/>
        <v>330.5</v>
      </c>
      <c r="I76" s="36">
        <f t="shared" si="4"/>
        <v>0</v>
      </c>
      <c r="J76" s="36">
        <f t="shared" si="6"/>
        <v>330.5</v>
      </c>
    </row>
    <row r="77" spans="1:10" ht="26.45" customHeight="1" x14ac:dyDescent="0.3">
      <c r="A77" s="163" t="s">
        <v>85</v>
      </c>
      <c r="B77" s="19" t="s">
        <v>60</v>
      </c>
      <c r="C77" s="19" t="s">
        <v>107</v>
      </c>
      <c r="D77" s="6" t="s">
        <v>112</v>
      </c>
      <c r="E77" s="19">
        <v>240</v>
      </c>
      <c r="F77" s="36">
        <v>330.5</v>
      </c>
      <c r="G77" s="36"/>
      <c r="H77" s="36">
        <f t="shared" si="5"/>
        <v>330.5</v>
      </c>
      <c r="I77" s="36"/>
      <c r="J77" s="36">
        <f t="shared" si="6"/>
        <v>330.5</v>
      </c>
    </row>
    <row r="78" spans="1:10" x14ac:dyDescent="0.3">
      <c r="A78" s="163" t="s">
        <v>113</v>
      </c>
      <c r="B78" s="19" t="s">
        <v>60</v>
      </c>
      <c r="C78" s="19">
        <v>11</v>
      </c>
      <c r="D78" s="6" t="s">
        <v>62</v>
      </c>
      <c r="E78" s="19" t="s">
        <v>63</v>
      </c>
      <c r="F78" s="36">
        <f t="shared" ref="F78:I81" si="7">F79</f>
        <v>1000</v>
      </c>
      <c r="G78" s="36">
        <f t="shared" si="7"/>
        <v>0</v>
      </c>
      <c r="H78" s="36">
        <f t="shared" si="5"/>
        <v>1000</v>
      </c>
      <c r="I78" s="36">
        <f t="shared" si="7"/>
        <v>0</v>
      </c>
      <c r="J78" s="36">
        <f t="shared" si="6"/>
        <v>1000</v>
      </c>
    </row>
    <row r="79" spans="1:10" ht="30" x14ac:dyDescent="0.3">
      <c r="A79" s="163" t="s">
        <v>108</v>
      </c>
      <c r="B79" s="19" t="s">
        <v>60</v>
      </c>
      <c r="C79" s="19">
        <v>11</v>
      </c>
      <c r="D79" s="6" t="s">
        <v>109</v>
      </c>
      <c r="E79" s="19" t="s">
        <v>63</v>
      </c>
      <c r="F79" s="36">
        <f t="shared" si="7"/>
        <v>1000</v>
      </c>
      <c r="G79" s="36">
        <f t="shared" si="7"/>
        <v>0</v>
      </c>
      <c r="H79" s="36">
        <f t="shared" si="5"/>
        <v>1000</v>
      </c>
      <c r="I79" s="36">
        <f t="shared" si="7"/>
        <v>0</v>
      </c>
      <c r="J79" s="36">
        <f t="shared" si="6"/>
        <v>1000</v>
      </c>
    </row>
    <row r="80" spans="1:10" ht="30" x14ac:dyDescent="0.3">
      <c r="A80" s="163" t="s">
        <v>114</v>
      </c>
      <c r="B80" s="19" t="s">
        <v>60</v>
      </c>
      <c r="C80" s="19">
        <v>11</v>
      </c>
      <c r="D80" s="6" t="s">
        <v>115</v>
      </c>
      <c r="E80" s="19" t="s">
        <v>63</v>
      </c>
      <c r="F80" s="36">
        <f t="shared" si="7"/>
        <v>1000</v>
      </c>
      <c r="G80" s="36">
        <f t="shared" si="7"/>
        <v>0</v>
      </c>
      <c r="H80" s="36">
        <f t="shared" si="5"/>
        <v>1000</v>
      </c>
      <c r="I80" s="36">
        <f t="shared" si="7"/>
        <v>0</v>
      </c>
      <c r="J80" s="36">
        <f t="shared" si="6"/>
        <v>1000</v>
      </c>
    </row>
    <row r="81" spans="1:10" x14ac:dyDescent="0.3">
      <c r="A81" s="163" t="s">
        <v>86</v>
      </c>
      <c r="B81" s="19" t="s">
        <v>60</v>
      </c>
      <c r="C81" s="19">
        <v>11</v>
      </c>
      <c r="D81" s="6" t="s">
        <v>115</v>
      </c>
      <c r="E81" s="19">
        <v>800</v>
      </c>
      <c r="F81" s="36">
        <f t="shared" si="7"/>
        <v>1000</v>
      </c>
      <c r="G81" s="36">
        <f t="shared" si="7"/>
        <v>0</v>
      </c>
      <c r="H81" s="36">
        <f t="shared" si="5"/>
        <v>1000</v>
      </c>
      <c r="I81" s="36">
        <f t="shared" si="7"/>
        <v>0</v>
      </c>
      <c r="J81" s="36">
        <f t="shared" si="6"/>
        <v>1000</v>
      </c>
    </row>
    <row r="82" spans="1:10" x14ac:dyDescent="0.3">
      <c r="A82" s="163" t="s">
        <v>116</v>
      </c>
      <c r="B82" s="19" t="s">
        <v>60</v>
      </c>
      <c r="C82" s="19">
        <v>11</v>
      </c>
      <c r="D82" s="6" t="s">
        <v>115</v>
      </c>
      <c r="E82" s="19">
        <v>870</v>
      </c>
      <c r="F82" s="36">
        <v>1000</v>
      </c>
      <c r="G82" s="36"/>
      <c r="H82" s="36">
        <f t="shared" si="5"/>
        <v>1000</v>
      </c>
      <c r="I82" s="36"/>
      <c r="J82" s="36">
        <f t="shared" si="6"/>
        <v>1000</v>
      </c>
    </row>
    <row r="83" spans="1:10" x14ac:dyDescent="0.3">
      <c r="A83" s="163" t="s">
        <v>117</v>
      </c>
      <c r="B83" s="19" t="s">
        <v>60</v>
      </c>
      <c r="C83" s="19">
        <v>13</v>
      </c>
      <c r="D83" s="6" t="s">
        <v>62</v>
      </c>
      <c r="E83" s="19" t="s">
        <v>63</v>
      </c>
      <c r="F83" s="36">
        <f>F84+F102+F107+F117+F112+F97</f>
        <v>14447.099999999999</v>
      </c>
      <c r="G83" s="36">
        <f>G84+G102+G107+G117+G112+G97</f>
        <v>4528.3999999999996</v>
      </c>
      <c r="H83" s="36">
        <f t="shared" si="5"/>
        <v>18975.5</v>
      </c>
      <c r="I83" s="36">
        <f>I84+I102+I107+I117+I112+I97</f>
        <v>63.6</v>
      </c>
      <c r="J83" s="36">
        <f t="shared" si="6"/>
        <v>19039.099999999999</v>
      </c>
    </row>
    <row r="84" spans="1:10" ht="41.45" customHeight="1" x14ac:dyDescent="0.3">
      <c r="A84" s="163" t="s">
        <v>806</v>
      </c>
      <c r="B84" s="19" t="s">
        <v>60</v>
      </c>
      <c r="C84" s="19" t="s">
        <v>131</v>
      </c>
      <c r="D84" s="19" t="s">
        <v>118</v>
      </c>
      <c r="E84" s="19" t="s">
        <v>63</v>
      </c>
      <c r="F84" s="21">
        <f>F85+F90</f>
        <v>950</v>
      </c>
      <c r="G84" s="21">
        <f>G85+G90</f>
        <v>0</v>
      </c>
      <c r="H84" s="36">
        <f t="shared" si="5"/>
        <v>950</v>
      </c>
      <c r="I84" s="21">
        <f>I85+I90</f>
        <v>0</v>
      </c>
      <c r="J84" s="36">
        <f t="shared" si="6"/>
        <v>950</v>
      </c>
    </row>
    <row r="85" spans="1:10" ht="44.45" customHeight="1" x14ac:dyDescent="0.3">
      <c r="A85" s="163" t="s">
        <v>803</v>
      </c>
      <c r="B85" s="19" t="s">
        <v>60</v>
      </c>
      <c r="C85" s="19" t="s">
        <v>131</v>
      </c>
      <c r="D85" s="19" t="s">
        <v>119</v>
      </c>
      <c r="E85" s="19" t="s">
        <v>63</v>
      </c>
      <c r="F85" s="21">
        <f t="shared" ref="F85:I88" si="8">F86</f>
        <v>550</v>
      </c>
      <c r="G85" s="21">
        <f t="shared" si="8"/>
        <v>0</v>
      </c>
      <c r="H85" s="36">
        <f t="shared" si="5"/>
        <v>550</v>
      </c>
      <c r="I85" s="21">
        <f t="shared" si="8"/>
        <v>0</v>
      </c>
      <c r="J85" s="36">
        <f t="shared" si="6"/>
        <v>550</v>
      </c>
    </row>
    <row r="86" spans="1:10" ht="64.5" customHeight="1" x14ac:dyDescent="0.3">
      <c r="A86" s="10" t="s">
        <v>804</v>
      </c>
      <c r="B86" s="19" t="s">
        <v>60</v>
      </c>
      <c r="C86" s="19" t="s">
        <v>131</v>
      </c>
      <c r="D86" s="19" t="s">
        <v>120</v>
      </c>
      <c r="E86" s="19" t="s">
        <v>63</v>
      </c>
      <c r="F86" s="21">
        <f t="shared" si="8"/>
        <v>550</v>
      </c>
      <c r="G86" s="21">
        <f t="shared" si="8"/>
        <v>0</v>
      </c>
      <c r="H86" s="36">
        <f t="shared" si="5"/>
        <v>550</v>
      </c>
      <c r="I86" s="21">
        <f t="shared" si="8"/>
        <v>0</v>
      </c>
      <c r="J86" s="36">
        <f t="shared" si="6"/>
        <v>550</v>
      </c>
    </row>
    <row r="87" spans="1:10" ht="57.6" customHeight="1" x14ac:dyDescent="0.3">
      <c r="A87" s="163" t="s">
        <v>705</v>
      </c>
      <c r="B87" s="19" t="s">
        <v>60</v>
      </c>
      <c r="C87" s="19" t="s">
        <v>131</v>
      </c>
      <c r="D87" s="19" t="s">
        <v>463</v>
      </c>
      <c r="E87" s="19" t="s">
        <v>63</v>
      </c>
      <c r="F87" s="21">
        <f t="shared" si="8"/>
        <v>550</v>
      </c>
      <c r="G87" s="21">
        <f t="shared" si="8"/>
        <v>0</v>
      </c>
      <c r="H87" s="36">
        <f t="shared" si="5"/>
        <v>550</v>
      </c>
      <c r="I87" s="21">
        <f t="shared" si="8"/>
        <v>0</v>
      </c>
      <c r="J87" s="36">
        <f t="shared" si="6"/>
        <v>550</v>
      </c>
    </row>
    <row r="88" spans="1:10" ht="30.2" customHeight="1" x14ac:dyDescent="0.3">
      <c r="A88" s="163" t="s">
        <v>84</v>
      </c>
      <c r="B88" s="19" t="s">
        <v>60</v>
      </c>
      <c r="C88" s="19" t="s">
        <v>131</v>
      </c>
      <c r="D88" s="19" t="s">
        <v>463</v>
      </c>
      <c r="E88" s="19" t="s">
        <v>468</v>
      </c>
      <c r="F88" s="21">
        <f t="shared" si="8"/>
        <v>550</v>
      </c>
      <c r="G88" s="21">
        <f t="shared" si="8"/>
        <v>0</v>
      </c>
      <c r="H88" s="36">
        <f t="shared" si="5"/>
        <v>550</v>
      </c>
      <c r="I88" s="21">
        <f t="shared" si="8"/>
        <v>0</v>
      </c>
      <c r="J88" s="36">
        <f t="shared" si="6"/>
        <v>550</v>
      </c>
    </row>
    <row r="89" spans="1:10" ht="33" customHeight="1" x14ac:dyDescent="0.3">
      <c r="A89" s="163" t="s">
        <v>85</v>
      </c>
      <c r="B89" s="19" t="s">
        <v>60</v>
      </c>
      <c r="C89" s="19" t="s">
        <v>131</v>
      </c>
      <c r="D89" s="19" t="s">
        <v>463</v>
      </c>
      <c r="E89" s="19" t="s">
        <v>464</v>
      </c>
      <c r="F89" s="21">
        <v>550</v>
      </c>
      <c r="G89" s="21"/>
      <c r="H89" s="36">
        <f t="shared" si="5"/>
        <v>550</v>
      </c>
      <c r="I89" s="21"/>
      <c r="J89" s="36">
        <f t="shared" si="6"/>
        <v>550</v>
      </c>
    </row>
    <row r="90" spans="1:10" ht="45" customHeight="1" x14ac:dyDescent="0.3">
      <c r="A90" s="51" t="s">
        <v>626</v>
      </c>
      <c r="B90" s="19" t="s">
        <v>60</v>
      </c>
      <c r="C90" s="19" t="s">
        <v>131</v>
      </c>
      <c r="D90" s="19" t="s">
        <v>628</v>
      </c>
      <c r="E90" s="19" t="s">
        <v>63</v>
      </c>
      <c r="F90" s="21">
        <f>F91</f>
        <v>400</v>
      </c>
      <c r="G90" s="21">
        <f>G91</f>
        <v>0</v>
      </c>
      <c r="H90" s="36">
        <f t="shared" si="5"/>
        <v>400</v>
      </c>
      <c r="I90" s="21">
        <f>I91</f>
        <v>0</v>
      </c>
      <c r="J90" s="36">
        <f t="shared" si="6"/>
        <v>400</v>
      </c>
    </row>
    <row r="91" spans="1:10" ht="72.75" customHeight="1" x14ac:dyDescent="0.3">
      <c r="A91" s="51" t="s">
        <v>805</v>
      </c>
      <c r="B91" s="19" t="s">
        <v>60</v>
      </c>
      <c r="C91" s="19" t="s">
        <v>131</v>
      </c>
      <c r="D91" s="19" t="s">
        <v>629</v>
      </c>
      <c r="E91" s="19" t="s">
        <v>63</v>
      </c>
      <c r="F91" s="21">
        <f>F92</f>
        <v>400</v>
      </c>
      <c r="G91" s="21">
        <f>G92</f>
        <v>0</v>
      </c>
      <c r="H91" s="36">
        <f t="shared" si="5"/>
        <v>400</v>
      </c>
      <c r="I91" s="21">
        <f>I92</f>
        <v>0</v>
      </c>
      <c r="J91" s="36">
        <f t="shared" si="6"/>
        <v>400</v>
      </c>
    </row>
    <row r="92" spans="1:10" ht="60.75" customHeight="1" x14ac:dyDescent="0.3">
      <c r="A92" s="51" t="s">
        <v>706</v>
      </c>
      <c r="B92" s="19" t="s">
        <v>60</v>
      </c>
      <c r="C92" s="19" t="s">
        <v>131</v>
      </c>
      <c r="D92" s="19" t="s">
        <v>630</v>
      </c>
      <c r="E92" s="19" t="s">
        <v>63</v>
      </c>
      <c r="F92" s="21">
        <f>F93+F95</f>
        <v>400</v>
      </c>
      <c r="G92" s="21">
        <f>G93+G95</f>
        <v>0</v>
      </c>
      <c r="H92" s="36">
        <f t="shared" si="5"/>
        <v>400</v>
      </c>
      <c r="I92" s="21">
        <f>I93+I95</f>
        <v>0</v>
      </c>
      <c r="J92" s="36">
        <f t="shared" si="6"/>
        <v>400</v>
      </c>
    </row>
    <row r="93" spans="1:10" ht="32.450000000000003" customHeight="1" x14ac:dyDescent="0.3">
      <c r="A93" s="163" t="s">
        <v>84</v>
      </c>
      <c r="B93" s="19" t="s">
        <v>60</v>
      </c>
      <c r="C93" s="19" t="s">
        <v>131</v>
      </c>
      <c r="D93" s="19" t="s">
        <v>630</v>
      </c>
      <c r="E93" s="19" t="s">
        <v>468</v>
      </c>
      <c r="F93" s="21">
        <f>F94</f>
        <v>390</v>
      </c>
      <c r="G93" s="21">
        <f>G94</f>
        <v>0</v>
      </c>
      <c r="H93" s="36">
        <f t="shared" si="5"/>
        <v>390</v>
      </c>
      <c r="I93" s="21">
        <f>I94</f>
        <v>0</v>
      </c>
      <c r="J93" s="36">
        <f t="shared" si="6"/>
        <v>390</v>
      </c>
    </row>
    <row r="94" spans="1:10" ht="33.75" customHeight="1" x14ac:dyDescent="0.3">
      <c r="A94" s="163" t="s">
        <v>85</v>
      </c>
      <c r="B94" s="19" t="s">
        <v>60</v>
      </c>
      <c r="C94" s="19" t="s">
        <v>131</v>
      </c>
      <c r="D94" s="19" t="s">
        <v>630</v>
      </c>
      <c r="E94" s="19" t="s">
        <v>464</v>
      </c>
      <c r="F94" s="21">
        <v>390</v>
      </c>
      <c r="G94" s="21"/>
      <c r="H94" s="36">
        <f t="shared" si="5"/>
        <v>390</v>
      </c>
      <c r="I94" s="21"/>
      <c r="J94" s="36">
        <f t="shared" si="6"/>
        <v>390</v>
      </c>
    </row>
    <row r="95" spans="1:10" ht="19.5" customHeight="1" x14ac:dyDescent="0.3">
      <c r="A95" s="72" t="s">
        <v>86</v>
      </c>
      <c r="B95" s="19" t="s">
        <v>60</v>
      </c>
      <c r="C95" s="19" t="s">
        <v>131</v>
      </c>
      <c r="D95" s="19" t="s">
        <v>630</v>
      </c>
      <c r="E95" s="19" t="s">
        <v>472</v>
      </c>
      <c r="F95" s="21">
        <f>F96</f>
        <v>10</v>
      </c>
      <c r="G95" s="21">
        <f>G96</f>
        <v>0</v>
      </c>
      <c r="H95" s="36">
        <f t="shared" si="5"/>
        <v>10</v>
      </c>
      <c r="I95" s="21">
        <f>I96</f>
        <v>0</v>
      </c>
      <c r="J95" s="36">
        <f t="shared" si="6"/>
        <v>10</v>
      </c>
    </row>
    <row r="96" spans="1:10" ht="21.2" customHeight="1" x14ac:dyDescent="0.3">
      <c r="A96" s="163" t="s">
        <v>87</v>
      </c>
      <c r="B96" s="19" t="s">
        <v>60</v>
      </c>
      <c r="C96" s="19" t="s">
        <v>131</v>
      </c>
      <c r="D96" s="19" t="s">
        <v>630</v>
      </c>
      <c r="E96" s="19" t="s">
        <v>494</v>
      </c>
      <c r="F96" s="21">
        <v>10</v>
      </c>
      <c r="G96" s="21"/>
      <c r="H96" s="36">
        <f t="shared" si="5"/>
        <v>10</v>
      </c>
      <c r="I96" s="21"/>
      <c r="J96" s="36">
        <f t="shared" si="6"/>
        <v>10</v>
      </c>
    </row>
    <row r="97" spans="1:11" ht="21.2" hidden="1" customHeight="1" x14ac:dyDescent="0.3">
      <c r="A97" s="163" t="s">
        <v>863</v>
      </c>
      <c r="B97" s="19" t="s">
        <v>60</v>
      </c>
      <c r="C97" s="19" t="s">
        <v>131</v>
      </c>
      <c r="D97" s="19" t="s">
        <v>478</v>
      </c>
      <c r="E97" s="19" t="s">
        <v>63</v>
      </c>
      <c r="F97" s="21">
        <f t="shared" ref="F97:I100" si="9">F98</f>
        <v>0</v>
      </c>
      <c r="G97" s="21">
        <f t="shared" si="9"/>
        <v>0</v>
      </c>
      <c r="H97" s="36">
        <f t="shared" si="5"/>
        <v>0</v>
      </c>
      <c r="I97" s="21">
        <f t="shared" si="9"/>
        <v>0</v>
      </c>
      <c r="J97" s="36">
        <f t="shared" si="6"/>
        <v>0</v>
      </c>
    </row>
    <row r="98" spans="1:11" ht="54.75" hidden="1" customHeight="1" x14ac:dyDescent="0.3">
      <c r="A98" s="163" t="s">
        <v>864</v>
      </c>
      <c r="B98" s="19" t="s">
        <v>60</v>
      </c>
      <c r="C98" s="19" t="s">
        <v>131</v>
      </c>
      <c r="D98" s="19" t="s">
        <v>480</v>
      </c>
      <c r="E98" s="19" t="s">
        <v>63</v>
      </c>
      <c r="F98" s="21">
        <f t="shared" si="9"/>
        <v>0</v>
      </c>
      <c r="G98" s="21">
        <f t="shared" si="9"/>
        <v>0</v>
      </c>
      <c r="H98" s="36">
        <f t="shared" si="5"/>
        <v>0</v>
      </c>
      <c r="I98" s="21">
        <f t="shared" si="9"/>
        <v>0</v>
      </c>
      <c r="J98" s="36">
        <f t="shared" si="6"/>
        <v>0</v>
      </c>
    </row>
    <row r="99" spans="1:11" ht="54" hidden="1" customHeight="1" x14ac:dyDescent="0.3">
      <c r="A99" s="163" t="s">
        <v>865</v>
      </c>
      <c r="B99" s="19" t="s">
        <v>60</v>
      </c>
      <c r="C99" s="19" t="s">
        <v>131</v>
      </c>
      <c r="D99" s="19" t="s">
        <v>565</v>
      </c>
      <c r="E99" s="19" t="s">
        <v>63</v>
      </c>
      <c r="F99" s="21">
        <f t="shared" si="9"/>
        <v>0</v>
      </c>
      <c r="G99" s="21">
        <f t="shared" si="9"/>
        <v>0</v>
      </c>
      <c r="H99" s="36">
        <f t="shared" si="5"/>
        <v>0</v>
      </c>
      <c r="I99" s="21">
        <f t="shared" si="9"/>
        <v>0</v>
      </c>
      <c r="J99" s="36">
        <f t="shared" si="6"/>
        <v>0</v>
      </c>
    </row>
    <row r="100" spans="1:11" ht="30.6" hidden="1" customHeight="1" x14ac:dyDescent="0.3">
      <c r="A100" s="163" t="s">
        <v>554</v>
      </c>
      <c r="B100" s="19" t="s">
        <v>60</v>
      </c>
      <c r="C100" s="19" t="s">
        <v>131</v>
      </c>
      <c r="D100" s="19" t="s">
        <v>565</v>
      </c>
      <c r="E100" s="19" t="s">
        <v>468</v>
      </c>
      <c r="F100" s="21">
        <f t="shared" si="9"/>
        <v>0</v>
      </c>
      <c r="G100" s="21">
        <f t="shared" si="9"/>
        <v>0</v>
      </c>
      <c r="H100" s="36">
        <f t="shared" si="5"/>
        <v>0</v>
      </c>
      <c r="I100" s="21">
        <f t="shared" si="9"/>
        <v>0</v>
      </c>
      <c r="J100" s="36">
        <f t="shared" si="6"/>
        <v>0</v>
      </c>
    </row>
    <row r="101" spans="1:11" ht="30.6" hidden="1" customHeight="1" x14ac:dyDescent="0.3">
      <c r="A101" s="163" t="s">
        <v>85</v>
      </c>
      <c r="B101" s="19" t="s">
        <v>60</v>
      </c>
      <c r="C101" s="19" t="s">
        <v>131</v>
      </c>
      <c r="D101" s="19" t="s">
        <v>565</v>
      </c>
      <c r="E101" s="19" t="s">
        <v>464</v>
      </c>
      <c r="F101" s="21"/>
      <c r="G101" s="21"/>
      <c r="H101" s="36">
        <f t="shared" si="5"/>
        <v>0</v>
      </c>
      <c r="I101" s="21"/>
      <c r="J101" s="36">
        <f t="shared" si="6"/>
        <v>0</v>
      </c>
    </row>
    <row r="102" spans="1:11" ht="74.45" customHeight="1" x14ac:dyDescent="0.3">
      <c r="A102" s="163" t="s">
        <v>666</v>
      </c>
      <c r="B102" s="19" t="s">
        <v>60</v>
      </c>
      <c r="C102" s="19" t="s">
        <v>131</v>
      </c>
      <c r="D102" s="6" t="s">
        <v>519</v>
      </c>
      <c r="E102" s="19" t="s">
        <v>63</v>
      </c>
      <c r="F102" s="36">
        <f t="shared" ref="F102:I105" si="10">F103</f>
        <v>3500</v>
      </c>
      <c r="G102" s="36">
        <f t="shared" si="10"/>
        <v>0</v>
      </c>
      <c r="H102" s="36">
        <f t="shared" si="5"/>
        <v>3500</v>
      </c>
      <c r="I102" s="36">
        <f t="shared" si="10"/>
        <v>0</v>
      </c>
      <c r="J102" s="36">
        <f t="shared" si="6"/>
        <v>3500</v>
      </c>
    </row>
    <row r="103" spans="1:11" ht="46.15" customHeight="1" x14ac:dyDescent="0.3">
      <c r="A103" s="163" t="s">
        <v>707</v>
      </c>
      <c r="B103" s="19" t="s">
        <v>60</v>
      </c>
      <c r="C103" s="19" t="s">
        <v>131</v>
      </c>
      <c r="D103" s="6" t="s">
        <v>520</v>
      </c>
      <c r="E103" s="19" t="s">
        <v>63</v>
      </c>
      <c r="F103" s="36">
        <f t="shared" si="10"/>
        <v>3500</v>
      </c>
      <c r="G103" s="36">
        <f t="shared" si="10"/>
        <v>0</v>
      </c>
      <c r="H103" s="36">
        <f t="shared" si="5"/>
        <v>3500</v>
      </c>
      <c r="I103" s="36">
        <f t="shared" si="10"/>
        <v>0</v>
      </c>
      <c r="J103" s="36">
        <f t="shared" si="6"/>
        <v>3500</v>
      </c>
    </row>
    <row r="104" spans="1:11" ht="45.75" customHeight="1" x14ac:dyDescent="0.3">
      <c r="A104" s="163" t="s">
        <v>521</v>
      </c>
      <c r="B104" s="19" t="s">
        <v>60</v>
      </c>
      <c r="C104" s="19" t="s">
        <v>131</v>
      </c>
      <c r="D104" s="6" t="s">
        <v>522</v>
      </c>
      <c r="E104" s="19" t="s">
        <v>63</v>
      </c>
      <c r="F104" s="36">
        <f t="shared" si="10"/>
        <v>3500</v>
      </c>
      <c r="G104" s="36">
        <f t="shared" si="10"/>
        <v>0</v>
      </c>
      <c r="H104" s="36">
        <f t="shared" si="5"/>
        <v>3500</v>
      </c>
      <c r="I104" s="36">
        <f t="shared" si="10"/>
        <v>0</v>
      </c>
      <c r="J104" s="36">
        <f t="shared" si="6"/>
        <v>3500</v>
      </c>
    </row>
    <row r="105" spans="1:11" ht="30" x14ac:dyDescent="0.3">
      <c r="A105" s="163" t="s">
        <v>84</v>
      </c>
      <c r="B105" s="19" t="s">
        <v>60</v>
      </c>
      <c r="C105" s="19">
        <v>13</v>
      </c>
      <c r="D105" s="6" t="s">
        <v>522</v>
      </c>
      <c r="E105" s="19">
        <v>200</v>
      </c>
      <c r="F105" s="36">
        <f t="shared" si="10"/>
        <v>3500</v>
      </c>
      <c r="G105" s="36">
        <f t="shared" si="10"/>
        <v>0</v>
      </c>
      <c r="H105" s="36">
        <f t="shared" si="5"/>
        <v>3500</v>
      </c>
      <c r="I105" s="36">
        <f t="shared" si="10"/>
        <v>0</v>
      </c>
      <c r="J105" s="36">
        <f t="shared" si="6"/>
        <v>3500</v>
      </c>
    </row>
    <row r="106" spans="1:11" ht="31.7" customHeight="1" x14ac:dyDescent="0.3">
      <c r="A106" s="163" t="s">
        <v>85</v>
      </c>
      <c r="B106" s="19" t="s">
        <v>60</v>
      </c>
      <c r="C106" s="19">
        <v>13</v>
      </c>
      <c r="D106" s="6" t="s">
        <v>522</v>
      </c>
      <c r="E106" s="19">
        <v>240</v>
      </c>
      <c r="F106" s="36">
        <v>3500</v>
      </c>
      <c r="G106" s="36"/>
      <c r="H106" s="36">
        <f t="shared" si="5"/>
        <v>3500</v>
      </c>
      <c r="I106" s="36"/>
      <c r="J106" s="36">
        <f t="shared" si="6"/>
        <v>3500</v>
      </c>
    </row>
    <row r="107" spans="1:11" s="15" customFormat="1" ht="45" customHeight="1" x14ac:dyDescent="0.3">
      <c r="A107" s="163" t="s">
        <v>660</v>
      </c>
      <c r="B107" s="25" t="s">
        <v>60</v>
      </c>
      <c r="C107" s="25" t="s">
        <v>131</v>
      </c>
      <c r="D107" s="37" t="s">
        <v>596</v>
      </c>
      <c r="E107" s="25" t="s">
        <v>63</v>
      </c>
      <c r="F107" s="24">
        <f t="shared" ref="F107:I110" si="11">F108</f>
        <v>455</v>
      </c>
      <c r="G107" s="24">
        <f t="shared" si="11"/>
        <v>0</v>
      </c>
      <c r="H107" s="36">
        <f t="shared" si="5"/>
        <v>455</v>
      </c>
      <c r="I107" s="24">
        <f t="shared" si="11"/>
        <v>63.6</v>
      </c>
      <c r="J107" s="36">
        <f t="shared" si="6"/>
        <v>518.6</v>
      </c>
      <c r="K107" s="136"/>
    </row>
    <row r="108" spans="1:11" s="15" customFormat="1" ht="73.5" customHeight="1" x14ac:dyDescent="0.3">
      <c r="A108" s="163" t="s">
        <v>598</v>
      </c>
      <c r="B108" s="25" t="s">
        <v>60</v>
      </c>
      <c r="C108" s="25" t="s">
        <v>131</v>
      </c>
      <c r="D108" s="37" t="s">
        <v>597</v>
      </c>
      <c r="E108" s="25" t="s">
        <v>63</v>
      </c>
      <c r="F108" s="24">
        <f t="shared" si="11"/>
        <v>455</v>
      </c>
      <c r="G108" s="24">
        <f t="shared" si="11"/>
        <v>0</v>
      </c>
      <c r="H108" s="36">
        <f t="shared" si="5"/>
        <v>455</v>
      </c>
      <c r="I108" s="24">
        <f t="shared" si="11"/>
        <v>63.6</v>
      </c>
      <c r="J108" s="36">
        <f t="shared" si="6"/>
        <v>518.6</v>
      </c>
      <c r="K108" s="136"/>
    </row>
    <row r="109" spans="1:11" s="15" customFormat="1" ht="46.5" customHeight="1" x14ac:dyDescent="0.3">
      <c r="A109" s="163" t="s">
        <v>599</v>
      </c>
      <c r="B109" s="25" t="s">
        <v>60</v>
      </c>
      <c r="C109" s="25" t="s">
        <v>131</v>
      </c>
      <c r="D109" s="37" t="s">
        <v>600</v>
      </c>
      <c r="E109" s="25" t="s">
        <v>63</v>
      </c>
      <c r="F109" s="24">
        <f t="shared" si="11"/>
        <v>455</v>
      </c>
      <c r="G109" s="24">
        <f t="shared" si="11"/>
        <v>0</v>
      </c>
      <c r="H109" s="36">
        <f t="shared" si="5"/>
        <v>455</v>
      </c>
      <c r="I109" s="24">
        <f t="shared" si="11"/>
        <v>63.6</v>
      </c>
      <c r="J109" s="36">
        <f t="shared" si="6"/>
        <v>518.6</v>
      </c>
      <c r="K109" s="136"/>
    </row>
    <row r="110" spans="1:11" s="15" customFormat="1" ht="32.25" customHeight="1" x14ac:dyDescent="0.3">
      <c r="A110" s="163" t="s">
        <v>84</v>
      </c>
      <c r="B110" s="25" t="s">
        <v>60</v>
      </c>
      <c r="C110" s="25">
        <v>13</v>
      </c>
      <c r="D110" s="37" t="s">
        <v>600</v>
      </c>
      <c r="E110" s="25">
        <v>200</v>
      </c>
      <c r="F110" s="24">
        <f t="shared" si="11"/>
        <v>455</v>
      </c>
      <c r="G110" s="24">
        <f t="shared" si="11"/>
        <v>0</v>
      </c>
      <c r="H110" s="36">
        <f t="shared" si="5"/>
        <v>455</v>
      </c>
      <c r="I110" s="24">
        <f t="shared" si="11"/>
        <v>63.6</v>
      </c>
      <c r="J110" s="36">
        <f t="shared" si="6"/>
        <v>518.6</v>
      </c>
      <c r="K110" s="136"/>
    </row>
    <row r="111" spans="1:11" s="15" customFormat="1" ht="33.75" customHeight="1" x14ac:dyDescent="0.3">
      <c r="A111" s="163" t="s">
        <v>85</v>
      </c>
      <c r="B111" s="25" t="s">
        <v>60</v>
      </c>
      <c r="C111" s="25">
        <v>13</v>
      </c>
      <c r="D111" s="37" t="s">
        <v>600</v>
      </c>
      <c r="E111" s="25">
        <v>240</v>
      </c>
      <c r="F111" s="24">
        <v>455</v>
      </c>
      <c r="G111" s="24"/>
      <c r="H111" s="36">
        <f t="shared" si="5"/>
        <v>455</v>
      </c>
      <c r="I111" s="24">
        <v>63.6</v>
      </c>
      <c r="J111" s="36">
        <f t="shared" si="6"/>
        <v>518.6</v>
      </c>
      <c r="K111" s="136"/>
    </row>
    <row r="112" spans="1:11" s="15" customFormat="1" ht="48.75" customHeight="1" x14ac:dyDescent="0.3">
      <c r="A112" s="51" t="s">
        <v>631</v>
      </c>
      <c r="B112" s="19" t="s">
        <v>60</v>
      </c>
      <c r="C112" s="19">
        <v>13</v>
      </c>
      <c r="D112" s="38" t="s">
        <v>633</v>
      </c>
      <c r="E112" s="19" t="s">
        <v>63</v>
      </c>
      <c r="F112" s="36">
        <f t="shared" ref="F112:I115" si="12">F113</f>
        <v>5</v>
      </c>
      <c r="G112" s="36">
        <f t="shared" si="12"/>
        <v>0</v>
      </c>
      <c r="H112" s="36">
        <f t="shared" si="5"/>
        <v>5</v>
      </c>
      <c r="I112" s="36">
        <f t="shared" si="12"/>
        <v>0</v>
      </c>
      <c r="J112" s="36">
        <f t="shared" si="6"/>
        <v>5</v>
      </c>
      <c r="K112" s="136"/>
    </row>
    <row r="113" spans="1:11" s="15" customFormat="1" ht="42" customHeight="1" x14ac:dyDescent="0.3">
      <c r="A113" s="51" t="s">
        <v>866</v>
      </c>
      <c r="B113" s="19" t="s">
        <v>60</v>
      </c>
      <c r="C113" s="19">
        <v>13</v>
      </c>
      <c r="D113" s="38" t="s">
        <v>634</v>
      </c>
      <c r="E113" s="19" t="s">
        <v>63</v>
      </c>
      <c r="F113" s="36">
        <f t="shared" si="12"/>
        <v>5</v>
      </c>
      <c r="G113" s="36">
        <f t="shared" si="12"/>
        <v>0</v>
      </c>
      <c r="H113" s="36">
        <f t="shared" si="5"/>
        <v>5</v>
      </c>
      <c r="I113" s="36">
        <f t="shared" si="12"/>
        <v>0</v>
      </c>
      <c r="J113" s="36">
        <f t="shared" si="6"/>
        <v>5</v>
      </c>
      <c r="K113" s="136"/>
    </row>
    <row r="114" spans="1:11" s="15" customFormat="1" ht="47.25" customHeight="1" x14ac:dyDescent="0.3">
      <c r="A114" s="51" t="s">
        <v>632</v>
      </c>
      <c r="B114" s="19" t="s">
        <v>60</v>
      </c>
      <c r="C114" s="19">
        <v>13</v>
      </c>
      <c r="D114" s="38" t="s">
        <v>635</v>
      </c>
      <c r="E114" s="19" t="s">
        <v>63</v>
      </c>
      <c r="F114" s="36">
        <f t="shared" si="12"/>
        <v>5</v>
      </c>
      <c r="G114" s="36">
        <f t="shared" si="12"/>
        <v>0</v>
      </c>
      <c r="H114" s="36">
        <f t="shared" si="5"/>
        <v>5</v>
      </c>
      <c r="I114" s="36">
        <f t="shared" si="12"/>
        <v>0</v>
      </c>
      <c r="J114" s="36">
        <f t="shared" si="6"/>
        <v>5</v>
      </c>
      <c r="K114" s="136"/>
    </row>
    <row r="115" spans="1:11" s="15" customFormat="1" ht="35.450000000000003" customHeight="1" x14ac:dyDescent="0.3">
      <c r="A115" s="51" t="s">
        <v>554</v>
      </c>
      <c r="B115" s="19" t="s">
        <v>60</v>
      </c>
      <c r="C115" s="19">
        <v>13</v>
      </c>
      <c r="D115" s="38" t="s">
        <v>635</v>
      </c>
      <c r="E115" s="19">
        <v>200</v>
      </c>
      <c r="F115" s="36">
        <f t="shared" si="12"/>
        <v>5</v>
      </c>
      <c r="G115" s="36">
        <f t="shared" si="12"/>
        <v>0</v>
      </c>
      <c r="H115" s="36">
        <f t="shared" si="5"/>
        <v>5</v>
      </c>
      <c r="I115" s="36">
        <f t="shared" si="12"/>
        <v>0</v>
      </c>
      <c r="J115" s="36">
        <f t="shared" si="6"/>
        <v>5</v>
      </c>
      <c r="K115" s="136"/>
    </row>
    <row r="116" spans="1:11" s="15" customFormat="1" ht="35.450000000000003" customHeight="1" x14ac:dyDescent="0.3">
      <c r="A116" s="51" t="s">
        <v>85</v>
      </c>
      <c r="B116" s="19" t="s">
        <v>60</v>
      </c>
      <c r="C116" s="19">
        <v>13</v>
      </c>
      <c r="D116" s="38" t="s">
        <v>635</v>
      </c>
      <c r="E116" s="19">
        <v>240</v>
      </c>
      <c r="F116" s="36">
        <v>5</v>
      </c>
      <c r="G116" s="36"/>
      <c r="H116" s="36">
        <f t="shared" si="5"/>
        <v>5</v>
      </c>
      <c r="I116" s="36"/>
      <c r="J116" s="36">
        <f t="shared" si="6"/>
        <v>5</v>
      </c>
      <c r="K116" s="136"/>
    </row>
    <row r="117" spans="1:11" ht="30" x14ac:dyDescent="0.3">
      <c r="A117" s="163" t="s">
        <v>108</v>
      </c>
      <c r="B117" s="19" t="s">
        <v>60</v>
      </c>
      <c r="C117" s="19">
        <v>13</v>
      </c>
      <c r="D117" s="6" t="s">
        <v>109</v>
      </c>
      <c r="E117" s="19" t="s">
        <v>63</v>
      </c>
      <c r="F117" s="36">
        <f>F118+F124</f>
        <v>9537.0999999999985</v>
      </c>
      <c r="G117" s="36">
        <f>G118+G124</f>
        <v>4528.3999999999996</v>
      </c>
      <c r="H117" s="36">
        <f t="shared" si="5"/>
        <v>14065.499999999998</v>
      </c>
      <c r="I117" s="36">
        <f>I118+I124</f>
        <v>0</v>
      </c>
      <c r="J117" s="36">
        <f t="shared" si="6"/>
        <v>14065.499999999998</v>
      </c>
    </row>
    <row r="118" spans="1:11" ht="30" x14ac:dyDescent="0.3">
      <c r="A118" s="163" t="s">
        <v>124</v>
      </c>
      <c r="B118" s="19" t="s">
        <v>60</v>
      </c>
      <c r="C118" s="19">
        <v>13</v>
      </c>
      <c r="D118" s="6" t="s">
        <v>125</v>
      </c>
      <c r="E118" s="19" t="s">
        <v>63</v>
      </c>
      <c r="F118" s="36">
        <f>F119</f>
        <v>804</v>
      </c>
      <c r="G118" s="36">
        <f>G119</f>
        <v>0</v>
      </c>
      <c r="H118" s="36">
        <f t="shared" si="5"/>
        <v>804</v>
      </c>
      <c r="I118" s="36">
        <f>I119</f>
        <v>0</v>
      </c>
      <c r="J118" s="36">
        <f t="shared" si="6"/>
        <v>804</v>
      </c>
    </row>
    <row r="119" spans="1:11" ht="60.75" customHeight="1" x14ac:dyDescent="0.3">
      <c r="A119" s="163" t="s">
        <v>126</v>
      </c>
      <c r="B119" s="19" t="s">
        <v>60</v>
      </c>
      <c r="C119" s="19">
        <v>13</v>
      </c>
      <c r="D119" s="6" t="s">
        <v>127</v>
      </c>
      <c r="E119" s="19" t="s">
        <v>63</v>
      </c>
      <c r="F119" s="36">
        <f>F120+F122</f>
        <v>804</v>
      </c>
      <c r="G119" s="36">
        <f>G120+G122</f>
        <v>0</v>
      </c>
      <c r="H119" s="36">
        <f t="shared" si="5"/>
        <v>804</v>
      </c>
      <c r="I119" s="36">
        <f>I120+I122</f>
        <v>0</v>
      </c>
      <c r="J119" s="36">
        <f t="shared" si="6"/>
        <v>804</v>
      </c>
    </row>
    <row r="120" spans="1:11" ht="75" x14ac:dyDescent="0.3">
      <c r="A120" s="163" t="s">
        <v>72</v>
      </c>
      <c r="B120" s="19" t="s">
        <v>60</v>
      </c>
      <c r="C120" s="19">
        <v>13</v>
      </c>
      <c r="D120" s="6" t="s">
        <v>127</v>
      </c>
      <c r="E120" s="19">
        <v>100</v>
      </c>
      <c r="F120" s="36">
        <f>F121</f>
        <v>770.9</v>
      </c>
      <c r="G120" s="36">
        <f>G121</f>
        <v>0</v>
      </c>
      <c r="H120" s="36">
        <f t="shared" si="5"/>
        <v>770.9</v>
      </c>
      <c r="I120" s="36">
        <f>I121</f>
        <v>0</v>
      </c>
      <c r="J120" s="36">
        <f t="shared" si="6"/>
        <v>770.9</v>
      </c>
    </row>
    <row r="121" spans="1:11" ht="30" x14ac:dyDescent="0.3">
      <c r="A121" s="163" t="s">
        <v>73</v>
      </c>
      <c r="B121" s="19" t="s">
        <v>60</v>
      </c>
      <c r="C121" s="19">
        <v>13</v>
      </c>
      <c r="D121" s="6" t="s">
        <v>127</v>
      </c>
      <c r="E121" s="19">
        <v>120</v>
      </c>
      <c r="F121" s="36">
        <v>770.9</v>
      </c>
      <c r="G121" s="36"/>
      <c r="H121" s="36">
        <f t="shared" si="5"/>
        <v>770.9</v>
      </c>
      <c r="I121" s="36"/>
      <c r="J121" s="36">
        <f t="shared" si="6"/>
        <v>770.9</v>
      </c>
    </row>
    <row r="122" spans="1:11" ht="30" x14ac:dyDescent="0.3">
      <c r="A122" s="163" t="s">
        <v>84</v>
      </c>
      <c r="B122" s="19" t="s">
        <v>60</v>
      </c>
      <c r="C122" s="19">
        <v>13</v>
      </c>
      <c r="D122" s="6" t="s">
        <v>127</v>
      </c>
      <c r="E122" s="19">
        <v>200</v>
      </c>
      <c r="F122" s="36">
        <f>F123</f>
        <v>33.1</v>
      </c>
      <c r="G122" s="36">
        <f>G123</f>
        <v>0</v>
      </c>
      <c r="H122" s="36">
        <f t="shared" si="5"/>
        <v>33.1</v>
      </c>
      <c r="I122" s="36">
        <f>I123</f>
        <v>0</v>
      </c>
      <c r="J122" s="36">
        <f t="shared" si="6"/>
        <v>33.1</v>
      </c>
    </row>
    <row r="123" spans="1:11" ht="35.450000000000003" customHeight="1" x14ac:dyDescent="0.3">
      <c r="A123" s="163" t="s">
        <v>85</v>
      </c>
      <c r="B123" s="19" t="s">
        <v>60</v>
      </c>
      <c r="C123" s="19">
        <v>13</v>
      </c>
      <c r="D123" s="6" t="s">
        <v>127</v>
      </c>
      <c r="E123" s="19">
        <v>240</v>
      </c>
      <c r="F123" s="36">
        <v>33.1</v>
      </c>
      <c r="G123" s="36"/>
      <c r="H123" s="36">
        <f t="shared" si="5"/>
        <v>33.1</v>
      </c>
      <c r="I123" s="36"/>
      <c r="J123" s="36">
        <f t="shared" si="6"/>
        <v>33.1</v>
      </c>
    </row>
    <row r="124" spans="1:11" x14ac:dyDescent="0.3">
      <c r="A124" s="163" t="s">
        <v>867</v>
      </c>
      <c r="B124" s="19" t="s">
        <v>60</v>
      </c>
      <c r="C124" s="19">
        <v>13</v>
      </c>
      <c r="D124" s="6" t="s">
        <v>111</v>
      </c>
      <c r="E124" s="19" t="s">
        <v>63</v>
      </c>
      <c r="F124" s="36">
        <f>F125+F133+F130+F136</f>
        <v>8733.0999999999985</v>
      </c>
      <c r="G124" s="36">
        <f>G125+G133+G130+G136</f>
        <v>4528.3999999999996</v>
      </c>
      <c r="H124" s="36">
        <f t="shared" si="5"/>
        <v>13261.499999999998</v>
      </c>
      <c r="I124" s="36">
        <f>I125+I133+I130+I136</f>
        <v>0</v>
      </c>
      <c r="J124" s="36">
        <f t="shared" si="6"/>
        <v>13261.499999999998</v>
      </c>
    </row>
    <row r="125" spans="1:11" ht="48.75" customHeight="1" x14ac:dyDescent="0.3">
      <c r="A125" s="9" t="s">
        <v>927</v>
      </c>
      <c r="B125" s="19" t="s">
        <v>60</v>
      </c>
      <c r="C125" s="19">
        <v>13</v>
      </c>
      <c r="D125" s="6" t="s">
        <v>128</v>
      </c>
      <c r="E125" s="19" t="s">
        <v>63</v>
      </c>
      <c r="F125" s="36">
        <f>F126+F128</f>
        <v>6088.5999999999995</v>
      </c>
      <c r="G125" s="36">
        <f>G126+G128</f>
        <v>514.29999999999995</v>
      </c>
      <c r="H125" s="36">
        <f t="shared" si="5"/>
        <v>6602.9</v>
      </c>
      <c r="I125" s="36">
        <f>I126+I128</f>
        <v>0</v>
      </c>
      <c r="J125" s="36">
        <f t="shared" si="6"/>
        <v>6602.9</v>
      </c>
    </row>
    <row r="126" spans="1:11" ht="75" x14ac:dyDescent="0.3">
      <c r="A126" s="163" t="s">
        <v>72</v>
      </c>
      <c r="B126" s="19" t="s">
        <v>60</v>
      </c>
      <c r="C126" s="19">
        <v>13</v>
      </c>
      <c r="D126" s="6" t="s">
        <v>128</v>
      </c>
      <c r="E126" s="19">
        <v>100</v>
      </c>
      <c r="F126" s="36">
        <f>F127</f>
        <v>5323.9</v>
      </c>
      <c r="G126" s="36">
        <f>G127</f>
        <v>514.29999999999995</v>
      </c>
      <c r="H126" s="36">
        <f t="shared" si="5"/>
        <v>5838.2</v>
      </c>
      <c r="I126" s="36">
        <f>I127</f>
        <v>0</v>
      </c>
      <c r="J126" s="36">
        <f t="shared" si="6"/>
        <v>5838.2</v>
      </c>
    </row>
    <row r="127" spans="1:11" ht="17.25" customHeight="1" x14ac:dyDescent="0.3">
      <c r="A127" s="163" t="s">
        <v>129</v>
      </c>
      <c r="B127" s="19" t="s">
        <v>60</v>
      </c>
      <c r="C127" s="19">
        <v>13</v>
      </c>
      <c r="D127" s="6" t="s">
        <v>128</v>
      </c>
      <c r="E127" s="19">
        <v>110</v>
      </c>
      <c r="F127" s="36">
        <v>5323.9</v>
      </c>
      <c r="G127" s="36">
        <v>514.29999999999995</v>
      </c>
      <c r="H127" s="36">
        <f t="shared" si="5"/>
        <v>5838.2</v>
      </c>
      <c r="I127" s="36"/>
      <c r="J127" s="36">
        <f t="shared" si="6"/>
        <v>5838.2</v>
      </c>
    </row>
    <row r="128" spans="1:11" ht="30" x14ac:dyDescent="0.3">
      <c r="A128" s="163" t="s">
        <v>84</v>
      </c>
      <c r="B128" s="19" t="s">
        <v>60</v>
      </c>
      <c r="C128" s="19">
        <v>13</v>
      </c>
      <c r="D128" s="6" t="s">
        <v>128</v>
      </c>
      <c r="E128" s="19">
        <v>200</v>
      </c>
      <c r="F128" s="36">
        <f>F129</f>
        <v>764.7</v>
      </c>
      <c r="G128" s="36">
        <f>G129</f>
        <v>0</v>
      </c>
      <c r="H128" s="36">
        <f t="shared" si="5"/>
        <v>764.7</v>
      </c>
      <c r="I128" s="36">
        <f>I129</f>
        <v>0</v>
      </c>
      <c r="J128" s="36">
        <f t="shared" si="6"/>
        <v>764.7</v>
      </c>
    </row>
    <row r="129" spans="1:10" ht="36" customHeight="1" x14ac:dyDescent="0.3">
      <c r="A129" s="163" t="s">
        <v>85</v>
      </c>
      <c r="B129" s="19" t="s">
        <v>60</v>
      </c>
      <c r="C129" s="19">
        <v>13</v>
      </c>
      <c r="D129" s="6" t="s">
        <v>128</v>
      </c>
      <c r="E129" s="19">
        <v>240</v>
      </c>
      <c r="F129" s="36">
        <v>764.7</v>
      </c>
      <c r="G129" s="36"/>
      <c r="H129" s="36">
        <f t="shared" si="5"/>
        <v>764.7</v>
      </c>
      <c r="I129" s="36"/>
      <c r="J129" s="36">
        <f t="shared" si="6"/>
        <v>764.7</v>
      </c>
    </row>
    <row r="130" spans="1:10" ht="46.9" customHeight="1" x14ac:dyDescent="0.3">
      <c r="A130" s="163" t="s">
        <v>1061</v>
      </c>
      <c r="B130" s="19" t="s">
        <v>60</v>
      </c>
      <c r="C130" s="19" t="s">
        <v>131</v>
      </c>
      <c r="D130" s="19" t="s">
        <v>130</v>
      </c>
      <c r="E130" s="19" t="s">
        <v>63</v>
      </c>
      <c r="F130" s="20">
        <f>F131</f>
        <v>388</v>
      </c>
      <c r="G130" s="20">
        <f>G131</f>
        <v>0</v>
      </c>
      <c r="H130" s="36">
        <f t="shared" si="5"/>
        <v>388</v>
      </c>
      <c r="I130" s="20">
        <f>I131</f>
        <v>0</v>
      </c>
      <c r="J130" s="36">
        <f t="shared" si="6"/>
        <v>388</v>
      </c>
    </row>
    <row r="131" spans="1:10" ht="31.9" customHeight="1" x14ac:dyDescent="0.3">
      <c r="A131" s="163" t="s">
        <v>554</v>
      </c>
      <c r="B131" s="19" t="s">
        <v>60</v>
      </c>
      <c r="C131" s="19" t="s">
        <v>131</v>
      </c>
      <c r="D131" s="19" t="s">
        <v>130</v>
      </c>
      <c r="E131" s="19" t="s">
        <v>468</v>
      </c>
      <c r="F131" s="20">
        <f>F132</f>
        <v>388</v>
      </c>
      <c r="G131" s="20">
        <f>G132</f>
        <v>0</v>
      </c>
      <c r="H131" s="36">
        <f t="shared" si="5"/>
        <v>388</v>
      </c>
      <c r="I131" s="20">
        <f>I132</f>
        <v>0</v>
      </c>
      <c r="J131" s="36">
        <f t="shared" si="6"/>
        <v>388</v>
      </c>
    </row>
    <row r="132" spans="1:10" ht="28.9" customHeight="1" x14ac:dyDescent="0.3">
      <c r="A132" s="163" t="s">
        <v>85</v>
      </c>
      <c r="B132" s="19" t="s">
        <v>60</v>
      </c>
      <c r="C132" s="19" t="s">
        <v>131</v>
      </c>
      <c r="D132" s="19" t="s">
        <v>130</v>
      </c>
      <c r="E132" s="19" t="s">
        <v>464</v>
      </c>
      <c r="F132" s="20">
        <v>388</v>
      </c>
      <c r="G132" s="20"/>
      <c r="H132" s="36">
        <f t="shared" si="5"/>
        <v>388</v>
      </c>
      <c r="I132" s="20"/>
      <c r="J132" s="36">
        <f t="shared" si="6"/>
        <v>388</v>
      </c>
    </row>
    <row r="133" spans="1:10" ht="30.75" customHeight="1" x14ac:dyDescent="0.3">
      <c r="A133" s="163" t="s">
        <v>523</v>
      </c>
      <c r="B133" s="19" t="s">
        <v>60</v>
      </c>
      <c r="C133" s="19" t="s">
        <v>131</v>
      </c>
      <c r="D133" s="6" t="s">
        <v>524</v>
      </c>
      <c r="E133" s="19" t="s">
        <v>63</v>
      </c>
      <c r="F133" s="36">
        <f>F134</f>
        <v>1956.5</v>
      </c>
      <c r="G133" s="36">
        <f>G134</f>
        <v>230</v>
      </c>
      <c r="H133" s="36">
        <f t="shared" si="5"/>
        <v>2186.5</v>
      </c>
      <c r="I133" s="36">
        <f>I134</f>
        <v>0</v>
      </c>
      <c r="J133" s="36">
        <f t="shared" si="6"/>
        <v>2186.5</v>
      </c>
    </row>
    <row r="134" spans="1:10" ht="33" customHeight="1" x14ac:dyDescent="0.3">
      <c r="A134" s="163" t="s">
        <v>84</v>
      </c>
      <c r="B134" s="19" t="s">
        <v>60</v>
      </c>
      <c r="C134" s="19" t="s">
        <v>131</v>
      </c>
      <c r="D134" s="6" t="s">
        <v>524</v>
      </c>
      <c r="E134" s="19">
        <v>200</v>
      </c>
      <c r="F134" s="36">
        <f>F135</f>
        <v>1956.5</v>
      </c>
      <c r="G134" s="36">
        <f>G135</f>
        <v>230</v>
      </c>
      <c r="H134" s="36">
        <f t="shared" si="5"/>
        <v>2186.5</v>
      </c>
      <c r="I134" s="36">
        <f>I135</f>
        <v>0</v>
      </c>
      <c r="J134" s="36">
        <f t="shared" si="6"/>
        <v>2186.5</v>
      </c>
    </row>
    <row r="135" spans="1:10" ht="30" x14ac:dyDescent="0.3">
      <c r="A135" s="163" t="s">
        <v>85</v>
      </c>
      <c r="B135" s="19" t="s">
        <v>60</v>
      </c>
      <c r="C135" s="19" t="s">
        <v>131</v>
      </c>
      <c r="D135" s="6" t="s">
        <v>524</v>
      </c>
      <c r="E135" s="19">
        <v>240</v>
      </c>
      <c r="F135" s="36">
        <v>1956.5</v>
      </c>
      <c r="G135" s="36">
        <v>230</v>
      </c>
      <c r="H135" s="36">
        <f t="shared" si="5"/>
        <v>2186.5</v>
      </c>
      <c r="I135" s="36"/>
      <c r="J135" s="36">
        <f t="shared" si="6"/>
        <v>2186.5</v>
      </c>
    </row>
    <row r="136" spans="1:10" ht="45" x14ac:dyDescent="0.3">
      <c r="A136" s="9" t="s">
        <v>921</v>
      </c>
      <c r="B136" s="63" t="s">
        <v>60</v>
      </c>
      <c r="C136" s="63" t="s">
        <v>131</v>
      </c>
      <c r="D136" s="58" t="s">
        <v>920</v>
      </c>
      <c r="E136" s="63" t="s">
        <v>63</v>
      </c>
      <c r="F136" s="36">
        <f>F137</f>
        <v>300</v>
      </c>
      <c r="G136" s="36">
        <f>G137</f>
        <v>3784.1</v>
      </c>
      <c r="H136" s="36">
        <f t="shared" si="5"/>
        <v>4084.1</v>
      </c>
      <c r="I136" s="36">
        <f>I137</f>
        <v>0</v>
      </c>
      <c r="J136" s="36">
        <f t="shared" si="6"/>
        <v>4084.1</v>
      </c>
    </row>
    <row r="137" spans="1:10" ht="30" x14ac:dyDescent="0.3">
      <c r="A137" s="9" t="s">
        <v>84</v>
      </c>
      <c r="B137" s="63" t="s">
        <v>60</v>
      </c>
      <c r="C137" s="63" t="s">
        <v>131</v>
      </c>
      <c r="D137" s="58" t="s">
        <v>920</v>
      </c>
      <c r="E137" s="63">
        <v>200</v>
      </c>
      <c r="F137" s="36">
        <f>F138</f>
        <v>300</v>
      </c>
      <c r="G137" s="36">
        <f>G138</f>
        <v>3784.1</v>
      </c>
      <c r="H137" s="36">
        <f t="shared" si="5"/>
        <v>4084.1</v>
      </c>
      <c r="I137" s="36">
        <f>I138</f>
        <v>0</v>
      </c>
      <c r="J137" s="36">
        <f t="shared" si="6"/>
        <v>4084.1</v>
      </c>
    </row>
    <row r="138" spans="1:10" ht="30" x14ac:dyDescent="0.3">
      <c r="A138" s="9" t="s">
        <v>85</v>
      </c>
      <c r="B138" s="63" t="s">
        <v>60</v>
      </c>
      <c r="C138" s="63" t="s">
        <v>131</v>
      </c>
      <c r="D138" s="58" t="s">
        <v>920</v>
      </c>
      <c r="E138" s="63">
        <v>240</v>
      </c>
      <c r="F138" s="36">
        <v>300</v>
      </c>
      <c r="G138" s="36">
        <v>3784.1</v>
      </c>
      <c r="H138" s="36">
        <f t="shared" ref="H138:H201" si="13">F138+G138</f>
        <v>4084.1</v>
      </c>
      <c r="I138" s="36"/>
      <c r="J138" s="36">
        <f t="shared" ref="J138" si="14">H138+I138</f>
        <v>4084.1</v>
      </c>
    </row>
    <row r="139" spans="1:10" s="26" customFormat="1" ht="12.75" x14ac:dyDescent="0.2">
      <c r="A139" s="45" t="s">
        <v>132</v>
      </c>
      <c r="B139" s="34" t="s">
        <v>65</v>
      </c>
      <c r="C139" s="34" t="s">
        <v>61</v>
      </c>
      <c r="D139" s="35" t="s">
        <v>62</v>
      </c>
      <c r="E139" s="34" t="s">
        <v>63</v>
      </c>
      <c r="F139" s="33">
        <f t="shared" ref="F139:I144" si="15">F140</f>
        <v>3354.1</v>
      </c>
      <c r="G139" s="33">
        <f t="shared" si="15"/>
        <v>0</v>
      </c>
      <c r="H139" s="33">
        <f>H140</f>
        <v>3354.1</v>
      </c>
      <c r="I139" s="33">
        <f t="shared" si="15"/>
        <v>0</v>
      </c>
      <c r="J139" s="33">
        <f>J140</f>
        <v>3354.1</v>
      </c>
    </row>
    <row r="140" spans="1:10" x14ac:dyDescent="0.3">
      <c r="A140" s="163" t="s">
        <v>133</v>
      </c>
      <c r="B140" s="19" t="s">
        <v>65</v>
      </c>
      <c r="C140" s="19" t="s">
        <v>77</v>
      </c>
      <c r="D140" s="6" t="s">
        <v>62</v>
      </c>
      <c r="E140" s="19" t="s">
        <v>63</v>
      </c>
      <c r="F140" s="36">
        <f t="shared" si="15"/>
        <v>3354.1</v>
      </c>
      <c r="G140" s="36">
        <f t="shared" si="15"/>
        <v>0</v>
      </c>
      <c r="H140" s="36">
        <f t="shared" si="13"/>
        <v>3354.1</v>
      </c>
      <c r="I140" s="36">
        <f t="shared" si="15"/>
        <v>0</v>
      </c>
      <c r="J140" s="36">
        <f t="shared" ref="J140:J145" si="16">H140+I140</f>
        <v>3354.1</v>
      </c>
    </row>
    <row r="141" spans="1:10" ht="33" customHeight="1" x14ac:dyDescent="0.3">
      <c r="A141" s="163" t="s">
        <v>108</v>
      </c>
      <c r="B141" s="19" t="s">
        <v>65</v>
      </c>
      <c r="C141" s="19" t="s">
        <v>77</v>
      </c>
      <c r="D141" s="6" t="s">
        <v>109</v>
      </c>
      <c r="E141" s="19" t="s">
        <v>63</v>
      </c>
      <c r="F141" s="36">
        <f t="shared" si="15"/>
        <v>3354.1</v>
      </c>
      <c r="G141" s="36">
        <f t="shared" si="15"/>
        <v>0</v>
      </c>
      <c r="H141" s="36">
        <f t="shared" si="13"/>
        <v>3354.1</v>
      </c>
      <c r="I141" s="36">
        <f t="shared" si="15"/>
        <v>0</v>
      </c>
      <c r="J141" s="36">
        <f t="shared" si="16"/>
        <v>3354.1</v>
      </c>
    </row>
    <row r="142" spans="1:10" ht="30" x14ac:dyDescent="0.3">
      <c r="A142" s="163" t="s">
        <v>124</v>
      </c>
      <c r="B142" s="19" t="s">
        <v>65</v>
      </c>
      <c r="C142" s="19" t="s">
        <v>77</v>
      </c>
      <c r="D142" s="6" t="s">
        <v>125</v>
      </c>
      <c r="E142" s="19" t="s">
        <v>63</v>
      </c>
      <c r="F142" s="36">
        <f t="shared" si="15"/>
        <v>3354.1</v>
      </c>
      <c r="G142" s="36">
        <f t="shared" si="15"/>
        <v>0</v>
      </c>
      <c r="H142" s="36">
        <f t="shared" si="13"/>
        <v>3354.1</v>
      </c>
      <c r="I142" s="36">
        <f t="shared" si="15"/>
        <v>0</v>
      </c>
      <c r="J142" s="36">
        <f t="shared" si="16"/>
        <v>3354.1</v>
      </c>
    </row>
    <row r="143" spans="1:10" ht="32.450000000000003" customHeight="1" x14ac:dyDescent="0.3">
      <c r="A143" s="163" t="s">
        <v>134</v>
      </c>
      <c r="B143" s="19" t="s">
        <v>65</v>
      </c>
      <c r="C143" s="19" t="s">
        <v>77</v>
      </c>
      <c r="D143" s="6" t="s">
        <v>135</v>
      </c>
      <c r="E143" s="19" t="s">
        <v>63</v>
      </c>
      <c r="F143" s="36">
        <f t="shared" si="15"/>
        <v>3354.1</v>
      </c>
      <c r="G143" s="36">
        <f t="shared" si="15"/>
        <v>0</v>
      </c>
      <c r="H143" s="36">
        <f t="shared" si="13"/>
        <v>3354.1</v>
      </c>
      <c r="I143" s="36">
        <f t="shared" si="15"/>
        <v>0</v>
      </c>
      <c r="J143" s="36">
        <f t="shared" si="16"/>
        <v>3354.1</v>
      </c>
    </row>
    <row r="144" spans="1:10" x14ac:dyDescent="0.3">
      <c r="A144" s="163" t="s">
        <v>136</v>
      </c>
      <c r="B144" s="19" t="s">
        <v>65</v>
      </c>
      <c r="C144" s="19" t="s">
        <v>77</v>
      </c>
      <c r="D144" s="6" t="s">
        <v>135</v>
      </c>
      <c r="E144" s="19">
        <v>500</v>
      </c>
      <c r="F144" s="36">
        <f t="shared" si="15"/>
        <v>3354.1</v>
      </c>
      <c r="G144" s="36">
        <f t="shared" si="15"/>
        <v>0</v>
      </c>
      <c r="H144" s="36">
        <f t="shared" si="13"/>
        <v>3354.1</v>
      </c>
      <c r="I144" s="36">
        <f t="shared" si="15"/>
        <v>0</v>
      </c>
      <c r="J144" s="36">
        <f t="shared" si="16"/>
        <v>3354.1</v>
      </c>
    </row>
    <row r="145" spans="1:10" x14ac:dyDescent="0.3">
      <c r="A145" s="163" t="s">
        <v>137</v>
      </c>
      <c r="B145" s="19" t="s">
        <v>65</v>
      </c>
      <c r="C145" s="19" t="s">
        <v>77</v>
      </c>
      <c r="D145" s="6" t="s">
        <v>135</v>
      </c>
      <c r="E145" s="19">
        <v>530</v>
      </c>
      <c r="F145" s="36">
        <v>3354.1</v>
      </c>
      <c r="G145" s="36"/>
      <c r="H145" s="36">
        <f t="shared" si="13"/>
        <v>3354.1</v>
      </c>
      <c r="I145" s="36"/>
      <c r="J145" s="36">
        <f t="shared" si="16"/>
        <v>3354.1</v>
      </c>
    </row>
    <row r="146" spans="1:10" ht="25.5" x14ac:dyDescent="0.3">
      <c r="A146" s="45" t="s">
        <v>138</v>
      </c>
      <c r="B146" s="34" t="s">
        <v>77</v>
      </c>
      <c r="C146" s="34" t="s">
        <v>61</v>
      </c>
      <c r="D146" s="35" t="s">
        <v>62</v>
      </c>
      <c r="E146" s="34" t="s">
        <v>63</v>
      </c>
      <c r="F146" s="33">
        <f>F147+F169</f>
        <v>6308</v>
      </c>
      <c r="G146" s="33">
        <f t="shared" ref="G146:H146" si="17">G147+G169</f>
        <v>780.4</v>
      </c>
      <c r="H146" s="33">
        <f t="shared" si="17"/>
        <v>7088.4</v>
      </c>
      <c r="I146" s="33">
        <f t="shared" ref="I146:J146" si="18">I147+I169</f>
        <v>0</v>
      </c>
      <c r="J146" s="33">
        <f t="shared" si="18"/>
        <v>7088.4</v>
      </c>
    </row>
    <row r="147" spans="1:10" ht="45" x14ac:dyDescent="0.3">
      <c r="A147" s="163" t="s">
        <v>139</v>
      </c>
      <c r="B147" s="19" t="s">
        <v>77</v>
      </c>
      <c r="C147" s="19" t="s">
        <v>140</v>
      </c>
      <c r="D147" s="6" t="s">
        <v>62</v>
      </c>
      <c r="E147" s="19" t="s">
        <v>63</v>
      </c>
      <c r="F147" s="36">
        <f>F148</f>
        <v>3778.6</v>
      </c>
      <c r="G147" s="36">
        <f>G148</f>
        <v>309.5</v>
      </c>
      <c r="H147" s="36">
        <f t="shared" si="13"/>
        <v>4088.1</v>
      </c>
      <c r="I147" s="36">
        <f>I148</f>
        <v>0</v>
      </c>
      <c r="J147" s="36">
        <f t="shared" ref="J147:J195" si="19">H147+I147</f>
        <v>4088.1</v>
      </c>
    </row>
    <row r="148" spans="1:10" ht="60" customHeight="1" x14ac:dyDescent="0.3">
      <c r="A148" s="163" t="s">
        <v>667</v>
      </c>
      <c r="B148" s="19" t="s">
        <v>77</v>
      </c>
      <c r="C148" s="19" t="s">
        <v>140</v>
      </c>
      <c r="D148" s="6" t="s">
        <v>141</v>
      </c>
      <c r="E148" s="19" t="s">
        <v>63</v>
      </c>
      <c r="F148" s="36">
        <f>F149+F160</f>
        <v>3778.6</v>
      </c>
      <c r="G148" s="36">
        <f>G149+G160</f>
        <v>309.5</v>
      </c>
      <c r="H148" s="36">
        <f t="shared" si="13"/>
        <v>4088.1</v>
      </c>
      <c r="I148" s="36">
        <f>I149+I160</f>
        <v>0</v>
      </c>
      <c r="J148" s="36">
        <f t="shared" si="19"/>
        <v>4088.1</v>
      </c>
    </row>
    <row r="149" spans="1:10" ht="61.5" customHeight="1" x14ac:dyDescent="0.3">
      <c r="A149" s="163" t="s">
        <v>383</v>
      </c>
      <c r="B149" s="19" t="s">
        <v>77</v>
      </c>
      <c r="C149" s="19" t="s">
        <v>140</v>
      </c>
      <c r="D149" s="6" t="s">
        <v>142</v>
      </c>
      <c r="E149" s="19" t="s">
        <v>63</v>
      </c>
      <c r="F149" s="36">
        <f>F150</f>
        <v>438</v>
      </c>
      <c r="G149" s="36">
        <f>G150</f>
        <v>0</v>
      </c>
      <c r="H149" s="36">
        <f t="shared" si="13"/>
        <v>438</v>
      </c>
      <c r="I149" s="36">
        <f>I150</f>
        <v>0</v>
      </c>
      <c r="J149" s="36">
        <f t="shared" si="19"/>
        <v>438</v>
      </c>
    </row>
    <row r="150" spans="1:10" ht="45" customHeight="1" x14ac:dyDescent="0.3">
      <c r="A150" s="163" t="s">
        <v>143</v>
      </c>
      <c r="B150" s="19" t="s">
        <v>77</v>
      </c>
      <c r="C150" s="19" t="s">
        <v>140</v>
      </c>
      <c r="D150" s="6" t="s">
        <v>144</v>
      </c>
      <c r="E150" s="19" t="s">
        <v>63</v>
      </c>
      <c r="F150" s="36">
        <f>F151+F154+F157</f>
        <v>438</v>
      </c>
      <c r="G150" s="36">
        <f>G151+G154+G157</f>
        <v>0</v>
      </c>
      <c r="H150" s="36">
        <f t="shared" si="13"/>
        <v>438</v>
      </c>
      <c r="I150" s="36">
        <f>I151+I154+I157</f>
        <v>0</v>
      </c>
      <c r="J150" s="36">
        <f t="shared" si="19"/>
        <v>438</v>
      </c>
    </row>
    <row r="151" spans="1:10" ht="30.75" hidden="1" customHeight="1" x14ac:dyDescent="0.3">
      <c r="A151" s="163" t="s">
        <v>145</v>
      </c>
      <c r="B151" s="19" t="s">
        <v>77</v>
      </c>
      <c r="C151" s="19" t="s">
        <v>140</v>
      </c>
      <c r="D151" s="6" t="s">
        <v>146</v>
      </c>
      <c r="E151" s="19" t="s">
        <v>63</v>
      </c>
      <c r="F151" s="36">
        <f>F152</f>
        <v>0</v>
      </c>
      <c r="G151" s="36">
        <f>G152</f>
        <v>0</v>
      </c>
      <c r="H151" s="36">
        <f t="shared" si="13"/>
        <v>0</v>
      </c>
      <c r="I151" s="36">
        <f>I152</f>
        <v>0</v>
      </c>
      <c r="J151" s="36">
        <f t="shared" si="19"/>
        <v>0</v>
      </c>
    </row>
    <row r="152" spans="1:10" ht="30" hidden="1" x14ac:dyDescent="0.3">
      <c r="A152" s="163" t="s">
        <v>84</v>
      </c>
      <c r="B152" s="19" t="s">
        <v>77</v>
      </c>
      <c r="C152" s="19" t="s">
        <v>140</v>
      </c>
      <c r="D152" s="6" t="s">
        <v>146</v>
      </c>
      <c r="E152" s="19">
        <v>200</v>
      </c>
      <c r="F152" s="36">
        <f>F153</f>
        <v>0</v>
      </c>
      <c r="G152" s="36">
        <f>G153</f>
        <v>0</v>
      </c>
      <c r="H152" s="36">
        <f t="shared" si="13"/>
        <v>0</v>
      </c>
      <c r="I152" s="36">
        <f>I153</f>
        <v>0</v>
      </c>
      <c r="J152" s="36">
        <f t="shared" si="19"/>
        <v>0</v>
      </c>
    </row>
    <row r="153" spans="1:10" ht="33" hidden="1" customHeight="1" x14ac:dyDescent="0.3">
      <c r="A153" s="163" t="s">
        <v>85</v>
      </c>
      <c r="B153" s="19" t="s">
        <v>77</v>
      </c>
      <c r="C153" s="19" t="s">
        <v>140</v>
      </c>
      <c r="D153" s="6" t="s">
        <v>146</v>
      </c>
      <c r="E153" s="19">
        <v>240</v>
      </c>
      <c r="F153" s="36"/>
      <c r="G153" s="36"/>
      <c r="H153" s="36">
        <f t="shared" si="13"/>
        <v>0</v>
      </c>
      <c r="I153" s="36"/>
      <c r="J153" s="36">
        <f t="shared" si="19"/>
        <v>0</v>
      </c>
    </row>
    <row r="154" spans="1:10" ht="60" x14ac:dyDescent="0.3">
      <c r="A154" s="163" t="s">
        <v>147</v>
      </c>
      <c r="B154" s="19" t="s">
        <v>77</v>
      </c>
      <c r="C154" s="19" t="s">
        <v>140</v>
      </c>
      <c r="D154" s="6" t="s">
        <v>148</v>
      </c>
      <c r="E154" s="19" t="s">
        <v>63</v>
      </c>
      <c r="F154" s="36">
        <f>F155</f>
        <v>38</v>
      </c>
      <c r="G154" s="36">
        <f>G155</f>
        <v>0</v>
      </c>
      <c r="H154" s="36">
        <f t="shared" si="13"/>
        <v>38</v>
      </c>
      <c r="I154" s="36">
        <f>I155</f>
        <v>0</v>
      </c>
      <c r="J154" s="36">
        <f t="shared" si="19"/>
        <v>38</v>
      </c>
    </row>
    <row r="155" spans="1:10" ht="30" x14ac:dyDescent="0.3">
      <c r="A155" s="163" t="s">
        <v>84</v>
      </c>
      <c r="B155" s="19" t="s">
        <v>77</v>
      </c>
      <c r="C155" s="19" t="s">
        <v>140</v>
      </c>
      <c r="D155" s="6" t="s">
        <v>148</v>
      </c>
      <c r="E155" s="19">
        <v>200</v>
      </c>
      <c r="F155" s="36">
        <f>F156</f>
        <v>38</v>
      </c>
      <c r="G155" s="36">
        <f>G156</f>
        <v>0</v>
      </c>
      <c r="H155" s="36">
        <f t="shared" si="13"/>
        <v>38</v>
      </c>
      <c r="I155" s="36">
        <f>I156</f>
        <v>0</v>
      </c>
      <c r="J155" s="36">
        <f t="shared" si="19"/>
        <v>38</v>
      </c>
    </row>
    <row r="156" spans="1:10" ht="35.25" customHeight="1" x14ac:dyDescent="0.3">
      <c r="A156" s="163" t="s">
        <v>85</v>
      </c>
      <c r="B156" s="19" t="s">
        <v>77</v>
      </c>
      <c r="C156" s="19" t="s">
        <v>140</v>
      </c>
      <c r="D156" s="6" t="s">
        <v>148</v>
      </c>
      <c r="E156" s="19">
        <v>240</v>
      </c>
      <c r="F156" s="36">
        <v>38</v>
      </c>
      <c r="G156" s="36"/>
      <c r="H156" s="36">
        <f t="shared" si="13"/>
        <v>38</v>
      </c>
      <c r="I156" s="36"/>
      <c r="J156" s="36">
        <f t="shared" si="19"/>
        <v>38</v>
      </c>
    </row>
    <row r="157" spans="1:10" ht="44.1" customHeight="1" x14ac:dyDescent="0.3">
      <c r="A157" s="48" t="s">
        <v>808</v>
      </c>
      <c r="B157" s="19" t="s">
        <v>77</v>
      </c>
      <c r="C157" s="19" t="s">
        <v>140</v>
      </c>
      <c r="D157" s="19" t="s">
        <v>150</v>
      </c>
      <c r="E157" s="19" t="s">
        <v>63</v>
      </c>
      <c r="F157" s="36">
        <f>F158</f>
        <v>400</v>
      </c>
      <c r="G157" s="36">
        <f>G158</f>
        <v>0</v>
      </c>
      <c r="H157" s="36">
        <f t="shared" si="13"/>
        <v>400</v>
      </c>
      <c r="I157" s="36">
        <f>I158</f>
        <v>0</v>
      </c>
      <c r="J157" s="36">
        <f t="shared" si="19"/>
        <v>400</v>
      </c>
    </row>
    <row r="158" spans="1:10" ht="31.5" customHeight="1" x14ac:dyDescent="0.3">
      <c r="A158" s="163" t="s">
        <v>84</v>
      </c>
      <c r="B158" s="19" t="s">
        <v>77</v>
      </c>
      <c r="C158" s="19" t="s">
        <v>140</v>
      </c>
      <c r="D158" s="19" t="s">
        <v>150</v>
      </c>
      <c r="E158" s="19">
        <v>200</v>
      </c>
      <c r="F158" s="36">
        <f>F159</f>
        <v>400</v>
      </c>
      <c r="G158" s="36">
        <f>G159</f>
        <v>0</v>
      </c>
      <c r="H158" s="36">
        <f t="shared" si="13"/>
        <v>400</v>
      </c>
      <c r="I158" s="36">
        <f>I159</f>
        <v>0</v>
      </c>
      <c r="J158" s="36">
        <f t="shared" si="19"/>
        <v>400</v>
      </c>
    </row>
    <row r="159" spans="1:10" ht="33.75" customHeight="1" x14ac:dyDescent="0.3">
      <c r="A159" s="163" t="s">
        <v>85</v>
      </c>
      <c r="B159" s="19" t="s">
        <v>77</v>
      </c>
      <c r="C159" s="19" t="s">
        <v>140</v>
      </c>
      <c r="D159" s="19" t="s">
        <v>150</v>
      </c>
      <c r="E159" s="19">
        <v>240</v>
      </c>
      <c r="F159" s="36">
        <v>400</v>
      </c>
      <c r="G159" s="36"/>
      <c r="H159" s="36">
        <f t="shared" si="13"/>
        <v>400</v>
      </c>
      <c r="I159" s="36"/>
      <c r="J159" s="36">
        <f t="shared" si="19"/>
        <v>400</v>
      </c>
    </row>
    <row r="160" spans="1:10" ht="77.25" customHeight="1" x14ac:dyDescent="0.3">
      <c r="A160" s="163" t="s">
        <v>661</v>
      </c>
      <c r="B160" s="19" t="s">
        <v>77</v>
      </c>
      <c r="C160" s="19" t="s">
        <v>140</v>
      </c>
      <c r="D160" s="6" t="s">
        <v>151</v>
      </c>
      <c r="E160" s="19" t="s">
        <v>63</v>
      </c>
      <c r="F160" s="36">
        <f>F161</f>
        <v>3340.6</v>
      </c>
      <c r="G160" s="36">
        <f>G161</f>
        <v>309.5</v>
      </c>
      <c r="H160" s="36">
        <f t="shared" si="13"/>
        <v>3650.1</v>
      </c>
      <c r="I160" s="36">
        <f>I161</f>
        <v>0</v>
      </c>
      <c r="J160" s="36">
        <f t="shared" si="19"/>
        <v>3650.1</v>
      </c>
    </row>
    <row r="161" spans="1:10" ht="47.25" customHeight="1" x14ac:dyDescent="0.3">
      <c r="A161" s="163" t="s">
        <v>152</v>
      </c>
      <c r="B161" s="19" t="s">
        <v>77</v>
      </c>
      <c r="C161" s="19" t="s">
        <v>140</v>
      </c>
      <c r="D161" s="6" t="s">
        <v>153</v>
      </c>
      <c r="E161" s="19" t="s">
        <v>63</v>
      </c>
      <c r="F161" s="36">
        <f>F162</f>
        <v>3340.6</v>
      </c>
      <c r="G161" s="36">
        <f>G162</f>
        <v>309.5</v>
      </c>
      <c r="H161" s="36">
        <f t="shared" si="13"/>
        <v>3650.1</v>
      </c>
      <c r="I161" s="36">
        <f>I162</f>
        <v>0</v>
      </c>
      <c r="J161" s="36">
        <f t="shared" si="19"/>
        <v>3650.1</v>
      </c>
    </row>
    <row r="162" spans="1:10" ht="30" x14ac:dyDescent="0.3">
      <c r="A162" s="163" t="s">
        <v>154</v>
      </c>
      <c r="B162" s="19" t="s">
        <v>77</v>
      </c>
      <c r="C162" s="19" t="s">
        <v>140</v>
      </c>
      <c r="D162" s="6" t="s">
        <v>155</v>
      </c>
      <c r="E162" s="19" t="s">
        <v>63</v>
      </c>
      <c r="F162" s="36">
        <f>F163+F165+F167</f>
        <v>3340.6</v>
      </c>
      <c r="G162" s="36">
        <f>G163+G165+G167</f>
        <v>309.5</v>
      </c>
      <c r="H162" s="36">
        <f t="shared" si="13"/>
        <v>3650.1</v>
      </c>
      <c r="I162" s="36">
        <f>I163+I165+I167</f>
        <v>0</v>
      </c>
      <c r="J162" s="36">
        <f t="shared" si="19"/>
        <v>3650.1</v>
      </c>
    </row>
    <row r="163" spans="1:10" ht="75" x14ac:dyDescent="0.3">
      <c r="A163" s="163" t="s">
        <v>156</v>
      </c>
      <c r="B163" s="19" t="s">
        <v>77</v>
      </c>
      <c r="C163" s="19" t="s">
        <v>140</v>
      </c>
      <c r="D163" s="6" t="s">
        <v>155</v>
      </c>
      <c r="E163" s="19">
        <v>100</v>
      </c>
      <c r="F163" s="36">
        <f>F164</f>
        <v>2915.5</v>
      </c>
      <c r="G163" s="36">
        <f>G164</f>
        <v>309.5</v>
      </c>
      <c r="H163" s="36">
        <f t="shared" si="13"/>
        <v>3225</v>
      </c>
      <c r="I163" s="36">
        <f>I164</f>
        <v>0</v>
      </c>
      <c r="J163" s="36">
        <f t="shared" si="19"/>
        <v>3225</v>
      </c>
    </row>
    <row r="164" spans="1:10" ht="15.75" customHeight="1" x14ac:dyDescent="0.3">
      <c r="A164" s="163" t="s">
        <v>129</v>
      </c>
      <c r="B164" s="19" t="s">
        <v>77</v>
      </c>
      <c r="C164" s="19" t="s">
        <v>140</v>
      </c>
      <c r="D164" s="6" t="s">
        <v>155</v>
      </c>
      <c r="E164" s="19">
        <v>110</v>
      </c>
      <c r="F164" s="36">
        <v>2915.5</v>
      </c>
      <c r="G164" s="36">
        <v>309.5</v>
      </c>
      <c r="H164" s="36">
        <f t="shared" si="13"/>
        <v>3225</v>
      </c>
      <c r="I164" s="36"/>
      <c r="J164" s="36">
        <f t="shared" si="19"/>
        <v>3225</v>
      </c>
    </row>
    <row r="165" spans="1:10" ht="30" x14ac:dyDescent="0.3">
      <c r="A165" s="163" t="s">
        <v>84</v>
      </c>
      <c r="B165" s="19" t="s">
        <v>77</v>
      </c>
      <c r="C165" s="19" t="s">
        <v>140</v>
      </c>
      <c r="D165" s="6" t="s">
        <v>155</v>
      </c>
      <c r="E165" s="19">
        <v>200</v>
      </c>
      <c r="F165" s="36">
        <f>F166</f>
        <v>424.1</v>
      </c>
      <c r="G165" s="36">
        <f>G166</f>
        <v>0</v>
      </c>
      <c r="H165" s="36">
        <f t="shared" si="13"/>
        <v>424.1</v>
      </c>
      <c r="I165" s="36">
        <f>I166</f>
        <v>0</v>
      </c>
      <c r="J165" s="36">
        <f t="shared" si="19"/>
        <v>424.1</v>
      </c>
    </row>
    <row r="166" spans="1:10" ht="30.6" customHeight="1" x14ac:dyDescent="0.3">
      <c r="A166" s="163" t="s">
        <v>85</v>
      </c>
      <c r="B166" s="19" t="s">
        <v>77</v>
      </c>
      <c r="C166" s="19" t="s">
        <v>140</v>
      </c>
      <c r="D166" s="6" t="s">
        <v>155</v>
      </c>
      <c r="E166" s="19">
        <v>240</v>
      </c>
      <c r="F166" s="36">
        <v>424.1</v>
      </c>
      <c r="G166" s="36"/>
      <c r="H166" s="36">
        <f t="shared" si="13"/>
        <v>424.1</v>
      </c>
      <c r="I166" s="36"/>
      <c r="J166" s="36">
        <f t="shared" si="19"/>
        <v>424.1</v>
      </c>
    </row>
    <row r="167" spans="1:10" x14ac:dyDescent="0.3">
      <c r="A167" s="163" t="s">
        <v>86</v>
      </c>
      <c r="B167" s="19" t="s">
        <v>77</v>
      </c>
      <c r="C167" s="19" t="s">
        <v>140</v>
      </c>
      <c r="D167" s="6" t="s">
        <v>155</v>
      </c>
      <c r="E167" s="19">
        <v>800</v>
      </c>
      <c r="F167" s="36">
        <f>F168</f>
        <v>1</v>
      </c>
      <c r="G167" s="36">
        <f>G168</f>
        <v>0</v>
      </c>
      <c r="H167" s="36">
        <f t="shared" si="13"/>
        <v>1</v>
      </c>
      <c r="I167" s="36">
        <f>I168</f>
        <v>0</v>
      </c>
      <c r="J167" s="36">
        <f t="shared" si="19"/>
        <v>1</v>
      </c>
    </row>
    <row r="168" spans="1:10" x14ac:dyDescent="0.3">
      <c r="A168" s="163" t="s">
        <v>87</v>
      </c>
      <c r="B168" s="19" t="s">
        <v>77</v>
      </c>
      <c r="C168" s="19" t="s">
        <v>140</v>
      </c>
      <c r="D168" s="6" t="s">
        <v>155</v>
      </c>
      <c r="E168" s="19">
        <v>850</v>
      </c>
      <c r="F168" s="36">
        <v>1</v>
      </c>
      <c r="G168" s="36"/>
      <c r="H168" s="36">
        <f t="shared" si="13"/>
        <v>1</v>
      </c>
      <c r="I168" s="36"/>
      <c r="J168" s="36">
        <f t="shared" si="19"/>
        <v>1</v>
      </c>
    </row>
    <row r="169" spans="1:10" ht="33" customHeight="1" x14ac:dyDescent="0.3">
      <c r="A169" s="163" t="s">
        <v>157</v>
      </c>
      <c r="B169" s="19" t="s">
        <v>77</v>
      </c>
      <c r="C169" s="19" t="s">
        <v>158</v>
      </c>
      <c r="D169" s="6" t="s">
        <v>62</v>
      </c>
      <c r="E169" s="19" t="s">
        <v>63</v>
      </c>
      <c r="F169" s="36">
        <f>F170+F181+F186+F195</f>
        <v>2529.4</v>
      </c>
      <c r="G169" s="36">
        <f>G170+G181+G186+G195</f>
        <v>470.9</v>
      </c>
      <c r="H169" s="36">
        <f t="shared" si="13"/>
        <v>3000.3</v>
      </c>
      <c r="I169" s="36">
        <f>I170+I181+I186+I195</f>
        <v>0</v>
      </c>
      <c r="J169" s="36">
        <f t="shared" si="19"/>
        <v>3000.3</v>
      </c>
    </row>
    <row r="170" spans="1:10" ht="45" x14ac:dyDescent="0.3">
      <c r="A170" s="163" t="s">
        <v>637</v>
      </c>
      <c r="B170" s="19" t="s">
        <v>77</v>
      </c>
      <c r="C170" s="19" t="s">
        <v>158</v>
      </c>
      <c r="D170" s="6" t="s">
        <v>159</v>
      </c>
      <c r="E170" s="19" t="s">
        <v>63</v>
      </c>
      <c r="F170" s="36">
        <f>F171+F176</f>
        <v>1811.4</v>
      </c>
      <c r="G170" s="36">
        <f>G171+G176</f>
        <v>470.9</v>
      </c>
      <c r="H170" s="36">
        <f t="shared" si="13"/>
        <v>2282.3000000000002</v>
      </c>
      <c r="I170" s="36">
        <f>I171+I176</f>
        <v>0</v>
      </c>
      <c r="J170" s="36">
        <f t="shared" si="19"/>
        <v>2282.3000000000002</v>
      </c>
    </row>
    <row r="171" spans="1:10" ht="46.5" customHeight="1" x14ac:dyDescent="0.3">
      <c r="A171" s="163" t="s">
        <v>160</v>
      </c>
      <c r="B171" s="19" t="s">
        <v>77</v>
      </c>
      <c r="C171" s="19" t="s">
        <v>158</v>
      </c>
      <c r="D171" s="6" t="s">
        <v>161</v>
      </c>
      <c r="E171" s="19" t="s">
        <v>63</v>
      </c>
      <c r="F171" s="36">
        <f t="shared" ref="F171:I174" si="20">F172</f>
        <v>1791.4</v>
      </c>
      <c r="G171" s="36">
        <f t="shared" si="20"/>
        <v>470.9</v>
      </c>
      <c r="H171" s="36">
        <f t="shared" si="13"/>
        <v>2262.3000000000002</v>
      </c>
      <c r="I171" s="36">
        <f t="shared" si="20"/>
        <v>0</v>
      </c>
      <c r="J171" s="36">
        <f t="shared" si="19"/>
        <v>2262.3000000000002</v>
      </c>
    </row>
    <row r="172" spans="1:10" ht="45.75" customHeight="1" x14ac:dyDescent="0.3">
      <c r="A172" s="163" t="s">
        <v>162</v>
      </c>
      <c r="B172" s="19" t="s">
        <v>77</v>
      </c>
      <c r="C172" s="19" t="s">
        <v>158</v>
      </c>
      <c r="D172" s="6" t="s">
        <v>163</v>
      </c>
      <c r="E172" s="19" t="s">
        <v>63</v>
      </c>
      <c r="F172" s="36">
        <f t="shared" si="20"/>
        <v>1791.4</v>
      </c>
      <c r="G172" s="36">
        <f t="shared" si="20"/>
        <v>470.9</v>
      </c>
      <c r="H172" s="36">
        <f t="shared" si="13"/>
        <v>2262.3000000000002</v>
      </c>
      <c r="I172" s="36">
        <f t="shared" si="20"/>
        <v>0</v>
      </c>
      <c r="J172" s="36">
        <f t="shared" si="19"/>
        <v>2262.3000000000002</v>
      </c>
    </row>
    <row r="173" spans="1:10" ht="45" x14ac:dyDescent="0.3">
      <c r="A173" s="163" t="s">
        <v>164</v>
      </c>
      <c r="B173" s="19" t="s">
        <v>77</v>
      </c>
      <c r="C173" s="19" t="s">
        <v>158</v>
      </c>
      <c r="D173" s="6" t="s">
        <v>165</v>
      </c>
      <c r="E173" s="19" t="s">
        <v>63</v>
      </c>
      <c r="F173" s="36">
        <f t="shared" si="20"/>
        <v>1791.4</v>
      </c>
      <c r="G173" s="36">
        <f t="shared" si="20"/>
        <v>470.9</v>
      </c>
      <c r="H173" s="36">
        <f t="shared" si="13"/>
        <v>2262.3000000000002</v>
      </c>
      <c r="I173" s="36">
        <f t="shared" si="20"/>
        <v>0</v>
      </c>
      <c r="J173" s="36">
        <f t="shared" si="19"/>
        <v>2262.3000000000002</v>
      </c>
    </row>
    <row r="174" spans="1:10" ht="33" customHeight="1" x14ac:dyDescent="0.3">
      <c r="A174" s="163" t="s">
        <v>166</v>
      </c>
      <c r="B174" s="19" t="s">
        <v>77</v>
      </c>
      <c r="C174" s="19" t="s">
        <v>158</v>
      </c>
      <c r="D174" s="6" t="s">
        <v>165</v>
      </c>
      <c r="E174" s="19">
        <v>600</v>
      </c>
      <c r="F174" s="36">
        <f t="shared" si="20"/>
        <v>1791.4</v>
      </c>
      <c r="G174" s="36">
        <f t="shared" si="20"/>
        <v>470.9</v>
      </c>
      <c r="H174" s="36">
        <f t="shared" si="13"/>
        <v>2262.3000000000002</v>
      </c>
      <c r="I174" s="36">
        <f t="shared" si="20"/>
        <v>0</v>
      </c>
      <c r="J174" s="36">
        <f t="shared" si="19"/>
        <v>2262.3000000000002</v>
      </c>
    </row>
    <row r="175" spans="1:10" x14ac:dyDescent="0.3">
      <c r="A175" s="163" t="s">
        <v>167</v>
      </c>
      <c r="B175" s="19" t="s">
        <v>77</v>
      </c>
      <c r="C175" s="19" t="s">
        <v>158</v>
      </c>
      <c r="D175" s="6" t="s">
        <v>165</v>
      </c>
      <c r="E175" s="19">
        <v>610</v>
      </c>
      <c r="F175" s="36">
        <v>1791.4</v>
      </c>
      <c r="G175" s="36">
        <v>470.9</v>
      </c>
      <c r="H175" s="36">
        <f t="shared" si="13"/>
        <v>2262.3000000000002</v>
      </c>
      <c r="I175" s="36"/>
      <c r="J175" s="36">
        <f t="shared" si="19"/>
        <v>2262.3000000000002</v>
      </c>
    </row>
    <row r="176" spans="1:10" ht="45" x14ac:dyDescent="0.3">
      <c r="A176" s="163" t="s">
        <v>465</v>
      </c>
      <c r="B176" s="19" t="s">
        <v>77</v>
      </c>
      <c r="C176" s="19" t="s">
        <v>158</v>
      </c>
      <c r="D176" s="6" t="s">
        <v>469</v>
      </c>
      <c r="E176" s="19" t="s">
        <v>63</v>
      </c>
      <c r="F176" s="36">
        <f t="shared" ref="F176:I179" si="21">F177</f>
        <v>20</v>
      </c>
      <c r="G176" s="36">
        <f t="shared" si="21"/>
        <v>0</v>
      </c>
      <c r="H176" s="36">
        <f t="shared" si="13"/>
        <v>20</v>
      </c>
      <c r="I176" s="36">
        <f t="shared" si="21"/>
        <v>0</v>
      </c>
      <c r="J176" s="36">
        <f t="shared" si="19"/>
        <v>20</v>
      </c>
    </row>
    <row r="177" spans="1:10" ht="30" x14ac:dyDescent="0.3">
      <c r="A177" s="163" t="s">
        <v>466</v>
      </c>
      <c r="B177" s="19" t="s">
        <v>77</v>
      </c>
      <c r="C177" s="19" t="s">
        <v>158</v>
      </c>
      <c r="D177" s="6" t="s">
        <v>470</v>
      </c>
      <c r="E177" s="19" t="s">
        <v>63</v>
      </c>
      <c r="F177" s="36">
        <f t="shared" si="21"/>
        <v>20</v>
      </c>
      <c r="G177" s="36">
        <f t="shared" si="21"/>
        <v>0</v>
      </c>
      <c r="H177" s="36">
        <f t="shared" si="13"/>
        <v>20</v>
      </c>
      <c r="I177" s="36">
        <f t="shared" si="21"/>
        <v>0</v>
      </c>
      <c r="J177" s="36">
        <f t="shared" si="19"/>
        <v>20</v>
      </c>
    </row>
    <row r="178" spans="1:10" ht="45" x14ac:dyDescent="0.3">
      <c r="A178" s="163" t="s">
        <v>467</v>
      </c>
      <c r="B178" s="19" t="s">
        <v>77</v>
      </c>
      <c r="C178" s="19" t="s">
        <v>158</v>
      </c>
      <c r="D178" s="6" t="s">
        <v>471</v>
      </c>
      <c r="E178" s="19" t="s">
        <v>63</v>
      </c>
      <c r="F178" s="36">
        <f t="shared" si="21"/>
        <v>20</v>
      </c>
      <c r="G178" s="36">
        <f t="shared" si="21"/>
        <v>0</v>
      </c>
      <c r="H178" s="36">
        <f t="shared" si="13"/>
        <v>20</v>
      </c>
      <c r="I178" s="36">
        <f t="shared" si="21"/>
        <v>0</v>
      </c>
      <c r="J178" s="36">
        <f t="shared" si="19"/>
        <v>20</v>
      </c>
    </row>
    <row r="179" spans="1:10" ht="30" x14ac:dyDescent="0.3">
      <c r="A179" s="163" t="s">
        <v>84</v>
      </c>
      <c r="B179" s="19" t="s">
        <v>77</v>
      </c>
      <c r="C179" s="19" t="s">
        <v>158</v>
      </c>
      <c r="D179" s="6" t="s">
        <v>471</v>
      </c>
      <c r="E179" s="19" t="s">
        <v>468</v>
      </c>
      <c r="F179" s="36">
        <f t="shared" si="21"/>
        <v>20</v>
      </c>
      <c r="G179" s="36">
        <f t="shared" si="21"/>
        <v>0</v>
      </c>
      <c r="H179" s="36">
        <f t="shared" si="13"/>
        <v>20</v>
      </c>
      <c r="I179" s="36">
        <f t="shared" si="21"/>
        <v>0</v>
      </c>
      <c r="J179" s="36">
        <f t="shared" si="19"/>
        <v>20</v>
      </c>
    </row>
    <row r="180" spans="1:10" ht="30.75" customHeight="1" x14ac:dyDescent="0.3">
      <c r="A180" s="163" t="s">
        <v>85</v>
      </c>
      <c r="B180" s="19" t="s">
        <v>77</v>
      </c>
      <c r="C180" s="19" t="s">
        <v>158</v>
      </c>
      <c r="D180" s="6" t="s">
        <v>471</v>
      </c>
      <c r="E180" s="19" t="s">
        <v>464</v>
      </c>
      <c r="F180" s="36">
        <v>20</v>
      </c>
      <c r="G180" s="36"/>
      <c r="H180" s="36">
        <f t="shared" si="13"/>
        <v>20</v>
      </c>
      <c r="I180" s="36"/>
      <c r="J180" s="36">
        <f t="shared" si="19"/>
        <v>20</v>
      </c>
    </row>
    <row r="181" spans="1:10" ht="45" x14ac:dyDescent="0.3">
      <c r="A181" s="163" t="s">
        <v>687</v>
      </c>
      <c r="B181" s="19" t="s">
        <v>77</v>
      </c>
      <c r="C181" s="19" t="s">
        <v>158</v>
      </c>
      <c r="D181" s="6" t="s">
        <v>525</v>
      </c>
      <c r="E181" s="19" t="s">
        <v>63</v>
      </c>
      <c r="F181" s="36">
        <f t="shared" ref="F181:I184" si="22">F182</f>
        <v>20</v>
      </c>
      <c r="G181" s="36">
        <f t="shared" si="22"/>
        <v>0</v>
      </c>
      <c r="H181" s="36">
        <f t="shared" si="13"/>
        <v>20</v>
      </c>
      <c r="I181" s="36">
        <f t="shared" si="22"/>
        <v>0</v>
      </c>
      <c r="J181" s="36">
        <f t="shared" si="19"/>
        <v>20</v>
      </c>
    </row>
    <row r="182" spans="1:10" ht="75" x14ac:dyDescent="0.3">
      <c r="A182" s="163" t="s">
        <v>840</v>
      </c>
      <c r="B182" s="19" t="s">
        <v>77</v>
      </c>
      <c r="C182" s="19" t="s">
        <v>158</v>
      </c>
      <c r="D182" s="6" t="s">
        <v>527</v>
      </c>
      <c r="E182" s="19" t="s">
        <v>63</v>
      </c>
      <c r="F182" s="36">
        <f t="shared" si="22"/>
        <v>20</v>
      </c>
      <c r="G182" s="36">
        <f t="shared" si="22"/>
        <v>0</v>
      </c>
      <c r="H182" s="36">
        <f t="shared" si="13"/>
        <v>20</v>
      </c>
      <c r="I182" s="36">
        <f t="shared" si="22"/>
        <v>0</v>
      </c>
      <c r="J182" s="36">
        <f t="shared" si="19"/>
        <v>20</v>
      </c>
    </row>
    <row r="183" spans="1:10" ht="48.75" customHeight="1" x14ac:dyDescent="0.3">
      <c r="A183" s="163" t="s">
        <v>528</v>
      </c>
      <c r="B183" s="19" t="s">
        <v>77</v>
      </c>
      <c r="C183" s="19" t="s">
        <v>158</v>
      </c>
      <c r="D183" s="6" t="s">
        <v>529</v>
      </c>
      <c r="E183" s="19" t="s">
        <v>63</v>
      </c>
      <c r="F183" s="36">
        <f t="shared" si="22"/>
        <v>20</v>
      </c>
      <c r="G183" s="36">
        <f t="shared" si="22"/>
        <v>0</v>
      </c>
      <c r="H183" s="36">
        <f t="shared" si="13"/>
        <v>20</v>
      </c>
      <c r="I183" s="36">
        <f t="shared" si="22"/>
        <v>0</v>
      </c>
      <c r="J183" s="36">
        <f t="shared" si="19"/>
        <v>20</v>
      </c>
    </row>
    <row r="184" spans="1:10" ht="30" x14ac:dyDescent="0.3">
      <c r="A184" s="163" t="s">
        <v>84</v>
      </c>
      <c r="B184" s="19" t="s">
        <v>77</v>
      </c>
      <c r="C184" s="19" t="s">
        <v>158</v>
      </c>
      <c r="D184" s="6" t="s">
        <v>529</v>
      </c>
      <c r="E184" s="19" t="s">
        <v>468</v>
      </c>
      <c r="F184" s="36">
        <f t="shared" si="22"/>
        <v>20</v>
      </c>
      <c r="G184" s="36">
        <f t="shared" si="22"/>
        <v>0</v>
      </c>
      <c r="H184" s="36">
        <f t="shared" si="13"/>
        <v>20</v>
      </c>
      <c r="I184" s="36">
        <f t="shared" si="22"/>
        <v>0</v>
      </c>
      <c r="J184" s="36">
        <f t="shared" si="19"/>
        <v>20</v>
      </c>
    </row>
    <row r="185" spans="1:10" ht="31.9" customHeight="1" x14ac:dyDescent="0.3">
      <c r="A185" s="163" t="s">
        <v>85</v>
      </c>
      <c r="B185" s="19" t="s">
        <v>77</v>
      </c>
      <c r="C185" s="19" t="s">
        <v>158</v>
      </c>
      <c r="D185" s="6" t="s">
        <v>529</v>
      </c>
      <c r="E185" s="19" t="s">
        <v>464</v>
      </c>
      <c r="F185" s="36">
        <v>20</v>
      </c>
      <c r="G185" s="36"/>
      <c r="H185" s="36">
        <f t="shared" si="13"/>
        <v>20</v>
      </c>
      <c r="I185" s="36"/>
      <c r="J185" s="36">
        <f t="shared" si="19"/>
        <v>20</v>
      </c>
    </row>
    <row r="186" spans="1:10" ht="59.25" customHeight="1" x14ac:dyDescent="0.3">
      <c r="A186" s="163" t="s">
        <v>723</v>
      </c>
      <c r="B186" s="19" t="s">
        <v>77</v>
      </c>
      <c r="C186" s="19" t="s">
        <v>158</v>
      </c>
      <c r="D186" s="6" t="s">
        <v>531</v>
      </c>
      <c r="E186" s="19" t="s">
        <v>63</v>
      </c>
      <c r="F186" s="36">
        <f t="shared" ref="F186:I189" si="23">F187</f>
        <v>50</v>
      </c>
      <c r="G186" s="36">
        <f t="shared" si="23"/>
        <v>0</v>
      </c>
      <c r="H186" s="36">
        <f t="shared" si="13"/>
        <v>50</v>
      </c>
      <c r="I186" s="36">
        <f t="shared" si="23"/>
        <v>0</v>
      </c>
      <c r="J186" s="36">
        <f t="shared" si="19"/>
        <v>50</v>
      </c>
    </row>
    <row r="187" spans="1:10" ht="76.5" customHeight="1" x14ac:dyDescent="0.3">
      <c r="A187" s="163" t="s">
        <v>530</v>
      </c>
      <c r="B187" s="19" t="s">
        <v>77</v>
      </c>
      <c r="C187" s="19" t="s">
        <v>158</v>
      </c>
      <c r="D187" s="6" t="s">
        <v>532</v>
      </c>
      <c r="E187" s="19" t="s">
        <v>63</v>
      </c>
      <c r="F187" s="36">
        <f t="shared" si="23"/>
        <v>50</v>
      </c>
      <c r="G187" s="36">
        <f t="shared" si="23"/>
        <v>0</v>
      </c>
      <c r="H187" s="36">
        <f t="shared" si="13"/>
        <v>50</v>
      </c>
      <c r="I187" s="36">
        <f t="shared" si="23"/>
        <v>0</v>
      </c>
      <c r="J187" s="36">
        <f t="shared" si="19"/>
        <v>50</v>
      </c>
    </row>
    <row r="188" spans="1:10" ht="63" customHeight="1" x14ac:dyDescent="0.3">
      <c r="A188" s="163" t="s">
        <v>533</v>
      </c>
      <c r="B188" s="19" t="s">
        <v>77</v>
      </c>
      <c r="C188" s="19" t="s">
        <v>158</v>
      </c>
      <c r="D188" s="6" t="s">
        <v>534</v>
      </c>
      <c r="E188" s="19" t="s">
        <v>63</v>
      </c>
      <c r="F188" s="36">
        <f t="shared" si="23"/>
        <v>50</v>
      </c>
      <c r="G188" s="36">
        <f t="shared" si="23"/>
        <v>0</v>
      </c>
      <c r="H188" s="36">
        <f t="shared" si="13"/>
        <v>50</v>
      </c>
      <c r="I188" s="36">
        <f t="shared" si="23"/>
        <v>0</v>
      </c>
      <c r="J188" s="36">
        <f t="shared" si="19"/>
        <v>50</v>
      </c>
    </row>
    <row r="189" spans="1:10" ht="33" customHeight="1" x14ac:dyDescent="0.3">
      <c r="A189" s="163" t="s">
        <v>84</v>
      </c>
      <c r="B189" s="19" t="s">
        <v>77</v>
      </c>
      <c r="C189" s="19" t="s">
        <v>158</v>
      </c>
      <c r="D189" s="6" t="s">
        <v>534</v>
      </c>
      <c r="E189" s="19" t="s">
        <v>468</v>
      </c>
      <c r="F189" s="36">
        <f t="shared" si="23"/>
        <v>50</v>
      </c>
      <c r="G189" s="36">
        <f t="shared" si="23"/>
        <v>0</v>
      </c>
      <c r="H189" s="36">
        <f t="shared" si="13"/>
        <v>50</v>
      </c>
      <c r="I189" s="36">
        <f t="shared" si="23"/>
        <v>0</v>
      </c>
      <c r="J189" s="36">
        <f t="shared" si="19"/>
        <v>50</v>
      </c>
    </row>
    <row r="190" spans="1:10" ht="33" customHeight="1" x14ac:dyDescent="0.3">
      <c r="A190" s="163" t="s">
        <v>85</v>
      </c>
      <c r="B190" s="19" t="s">
        <v>77</v>
      </c>
      <c r="C190" s="19" t="s">
        <v>158</v>
      </c>
      <c r="D190" s="6" t="s">
        <v>534</v>
      </c>
      <c r="E190" s="19" t="s">
        <v>464</v>
      </c>
      <c r="F190" s="36">
        <v>50</v>
      </c>
      <c r="G190" s="36"/>
      <c r="H190" s="36">
        <f t="shared" si="13"/>
        <v>50</v>
      </c>
      <c r="I190" s="36"/>
      <c r="J190" s="36">
        <f t="shared" si="19"/>
        <v>50</v>
      </c>
    </row>
    <row r="191" spans="1:10" ht="18" customHeight="1" x14ac:dyDescent="0.3">
      <c r="A191" s="163" t="s">
        <v>372</v>
      </c>
      <c r="B191" s="19" t="s">
        <v>77</v>
      </c>
      <c r="C191" s="19" t="s">
        <v>158</v>
      </c>
      <c r="D191" s="6" t="s">
        <v>109</v>
      </c>
      <c r="E191" s="19" t="s">
        <v>63</v>
      </c>
      <c r="F191" s="36">
        <f t="shared" ref="F191:I194" si="24">F192</f>
        <v>648</v>
      </c>
      <c r="G191" s="36">
        <f t="shared" si="24"/>
        <v>0</v>
      </c>
      <c r="H191" s="36">
        <f t="shared" si="13"/>
        <v>648</v>
      </c>
      <c r="I191" s="36">
        <f t="shared" si="24"/>
        <v>0</v>
      </c>
      <c r="J191" s="36">
        <f t="shared" si="19"/>
        <v>648</v>
      </c>
    </row>
    <row r="192" spans="1:10" ht="19.899999999999999" customHeight="1" x14ac:dyDescent="0.3">
      <c r="A192" s="163" t="s">
        <v>867</v>
      </c>
      <c r="B192" s="19" t="s">
        <v>77</v>
      </c>
      <c r="C192" s="19" t="s">
        <v>158</v>
      </c>
      <c r="D192" s="6" t="s">
        <v>111</v>
      </c>
      <c r="E192" s="19" t="s">
        <v>63</v>
      </c>
      <c r="F192" s="36">
        <f t="shared" si="24"/>
        <v>648</v>
      </c>
      <c r="G192" s="36">
        <f t="shared" si="24"/>
        <v>0</v>
      </c>
      <c r="H192" s="36">
        <f t="shared" si="13"/>
        <v>648</v>
      </c>
      <c r="I192" s="36">
        <f t="shared" si="24"/>
        <v>0</v>
      </c>
      <c r="J192" s="36">
        <f t="shared" si="19"/>
        <v>648</v>
      </c>
    </row>
    <row r="193" spans="1:10" ht="46.5" customHeight="1" x14ac:dyDescent="0.3">
      <c r="A193" s="51" t="s">
        <v>648</v>
      </c>
      <c r="B193" s="19" t="s">
        <v>77</v>
      </c>
      <c r="C193" s="19">
        <v>14</v>
      </c>
      <c r="D193" s="38" t="s">
        <v>649</v>
      </c>
      <c r="E193" s="19" t="s">
        <v>63</v>
      </c>
      <c r="F193" s="21">
        <f t="shared" si="24"/>
        <v>648</v>
      </c>
      <c r="G193" s="21">
        <f t="shared" si="24"/>
        <v>0</v>
      </c>
      <c r="H193" s="36">
        <f t="shared" si="13"/>
        <v>648</v>
      </c>
      <c r="I193" s="21">
        <f t="shared" si="24"/>
        <v>0</v>
      </c>
      <c r="J193" s="36">
        <f t="shared" si="19"/>
        <v>648</v>
      </c>
    </row>
    <row r="194" spans="1:10" ht="33" customHeight="1" x14ac:dyDescent="0.3">
      <c r="A194" s="163" t="s">
        <v>166</v>
      </c>
      <c r="B194" s="19" t="s">
        <v>77</v>
      </c>
      <c r="C194" s="19">
        <v>14</v>
      </c>
      <c r="D194" s="38" t="s">
        <v>649</v>
      </c>
      <c r="E194" s="19">
        <v>600</v>
      </c>
      <c r="F194" s="21">
        <f t="shared" si="24"/>
        <v>648</v>
      </c>
      <c r="G194" s="21">
        <f t="shared" si="24"/>
        <v>0</v>
      </c>
      <c r="H194" s="36">
        <f t="shared" si="13"/>
        <v>648</v>
      </c>
      <c r="I194" s="21">
        <f t="shared" si="24"/>
        <v>0</v>
      </c>
      <c r="J194" s="36">
        <f t="shared" si="19"/>
        <v>648</v>
      </c>
    </row>
    <row r="195" spans="1:10" ht="18.75" customHeight="1" x14ac:dyDescent="0.3">
      <c r="A195" s="163" t="s">
        <v>174</v>
      </c>
      <c r="B195" s="19" t="s">
        <v>77</v>
      </c>
      <c r="C195" s="19">
        <v>14</v>
      </c>
      <c r="D195" s="38" t="s">
        <v>649</v>
      </c>
      <c r="E195" s="19">
        <v>610</v>
      </c>
      <c r="F195" s="21">
        <v>648</v>
      </c>
      <c r="G195" s="21"/>
      <c r="H195" s="36">
        <f t="shared" si="13"/>
        <v>648</v>
      </c>
      <c r="I195" s="21"/>
      <c r="J195" s="36">
        <f t="shared" si="19"/>
        <v>648</v>
      </c>
    </row>
    <row r="196" spans="1:10" ht="18.75" customHeight="1" x14ac:dyDescent="0.3">
      <c r="A196" s="45" t="s">
        <v>168</v>
      </c>
      <c r="B196" s="34" t="s">
        <v>89</v>
      </c>
      <c r="C196" s="34" t="s">
        <v>61</v>
      </c>
      <c r="D196" s="35" t="s">
        <v>62</v>
      </c>
      <c r="E196" s="34" t="s">
        <v>63</v>
      </c>
      <c r="F196" s="33">
        <f>F197+F219+F240+F211</f>
        <v>96757.8</v>
      </c>
      <c r="G196" s="33">
        <f t="shared" ref="G196:H196" si="25">G197+G219+G240+G211</f>
        <v>11729.2</v>
      </c>
      <c r="H196" s="33">
        <f t="shared" si="25"/>
        <v>108487</v>
      </c>
      <c r="I196" s="33">
        <f t="shared" ref="I196:J196" si="26">I197+I219+I240+I211</f>
        <v>0</v>
      </c>
      <c r="J196" s="33">
        <f t="shared" si="26"/>
        <v>108487</v>
      </c>
    </row>
    <row r="197" spans="1:10" x14ac:dyDescent="0.3">
      <c r="A197" s="163" t="s">
        <v>169</v>
      </c>
      <c r="B197" s="19" t="s">
        <v>89</v>
      </c>
      <c r="C197" s="19" t="s">
        <v>60</v>
      </c>
      <c r="D197" s="6" t="s">
        <v>62</v>
      </c>
      <c r="E197" s="19" t="s">
        <v>63</v>
      </c>
      <c r="F197" s="36">
        <f>F198+F205</f>
        <v>1790</v>
      </c>
      <c r="G197" s="36">
        <f>G198+G205</f>
        <v>0</v>
      </c>
      <c r="H197" s="36">
        <f t="shared" si="13"/>
        <v>1790</v>
      </c>
      <c r="I197" s="36">
        <f>I198+I205</f>
        <v>0</v>
      </c>
      <c r="J197" s="36">
        <f t="shared" ref="J197:J260" si="27">H197+I197</f>
        <v>1790</v>
      </c>
    </row>
    <row r="198" spans="1:10" ht="30" x14ac:dyDescent="0.3">
      <c r="A198" s="163" t="s">
        <v>639</v>
      </c>
      <c r="B198" s="19" t="s">
        <v>89</v>
      </c>
      <c r="C198" s="19" t="s">
        <v>60</v>
      </c>
      <c r="D198" s="6" t="s">
        <v>170</v>
      </c>
      <c r="E198" s="19" t="s">
        <v>63</v>
      </c>
      <c r="F198" s="36">
        <f>F199</f>
        <v>1660</v>
      </c>
      <c r="G198" s="36">
        <f>G199</f>
        <v>0</v>
      </c>
      <c r="H198" s="36">
        <f t="shared" si="13"/>
        <v>1660</v>
      </c>
      <c r="I198" s="36">
        <f>I199</f>
        <v>0</v>
      </c>
      <c r="J198" s="36">
        <f t="shared" si="27"/>
        <v>1660</v>
      </c>
    </row>
    <row r="199" spans="1:10" ht="30.75" customHeight="1" x14ac:dyDescent="0.3">
      <c r="A199" s="163" t="s">
        <v>172</v>
      </c>
      <c r="B199" s="19" t="s">
        <v>89</v>
      </c>
      <c r="C199" s="19" t="s">
        <v>60</v>
      </c>
      <c r="D199" s="6" t="s">
        <v>541</v>
      </c>
      <c r="E199" s="19" t="s">
        <v>63</v>
      </c>
      <c r="F199" s="36">
        <f>F200</f>
        <v>1660</v>
      </c>
      <c r="G199" s="36">
        <f>G200</f>
        <v>0</v>
      </c>
      <c r="H199" s="36">
        <f t="shared" si="13"/>
        <v>1660</v>
      </c>
      <c r="I199" s="36">
        <f>I200</f>
        <v>0</v>
      </c>
      <c r="J199" s="36">
        <f t="shared" si="27"/>
        <v>1660</v>
      </c>
    </row>
    <row r="200" spans="1:10" ht="32.25" customHeight="1" x14ac:dyDescent="0.3">
      <c r="A200" s="163" t="s">
        <v>173</v>
      </c>
      <c r="B200" s="19" t="s">
        <v>89</v>
      </c>
      <c r="C200" s="19" t="s">
        <v>60</v>
      </c>
      <c r="D200" s="6" t="s">
        <v>751</v>
      </c>
      <c r="E200" s="19" t="s">
        <v>63</v>
      </c>
      <c r="F200" s="36">
        <f>F201+F203</f>
        <v>1660</v>
      </c>
      <c r="G200" s="36">
        <f>G201+G203</f>
        <v>0</v>
      </c>
      <c r="H200" s="36">
        <f t="shared" si="13"/>
        <v>1660</v>
      </c>
      <c r="I200" s="36">
        <f>I201+I203</f>
        <v>0</v>
      </c>
      <c r="J200" s="36">
        <f t="shared" si="27"/>
        <v>1660</v>
      </c>
    </row>
    <row r="201" spans="1:10" ht="32.25" customHeight="1" x14ac:dyDescent="0.3">
      <c r="A201" s="163" t="s">
        <v>84</v>
      </c>
      <c r="B201" s="19" t="s">
        <v>89</v>
      </c>
      <c r="C201" s="19" t="s">
        <v>60</v>
      </c>
      <c r="D201" s="6" t="s">
        <v>751</v>
      </c>
      <c r="E201" s="19" t="s">
        <v>468</v>
      </c>
      <c r="F201" s="36">
        <f>F202</f>
        <v>1100</v>
      </c>
      <c r="G201" s="36">
        <f>G202</f>
        <v>0</v>
      </c>
      <c r="H201" s="36">
        <f t="shared" si="13"/>
        <v>1100</v>
      </c>
      <c r="I201" s="36">
        <f>I202</f>
        <v>0</v>
      </c>
      <c r="J201" s="36">
        <f t="shared" si="27"/>
        <v>1100</v>
      </c>
    </row>
    <row r="202" spans="1:10" ht="32.25" customHeight="1" x14ac:dyDescent="0.3">
      <c r="A202" s="163" t="s">
        <v>85</v>
      </c>
      <c r="B202" s="19" t="s">
        <v>89</v>
      </c>
      <c r="C202" s="19" t="s">
        <v>60</v>
      </c>
      <c r="D202" s="6" t="s">
        <v>751</v>
      </c>
      <c r="E202" s="19" t="s">
        <v>464</v>
      </c>
      <c r="F202" s="36">
        <v>1100</v>
      </c>
      <c r="G202" s="36"/>
      <c r="H202" s="36">
        <f t="shared" ref="H202:H267" si="28">F202+G202</f>
        <v>1100</v>
      </c>
      <c r="I202" s="36"/>
      <c r="J202" s="36">
        <f t="shared" si="27"/>
        <v>1100</v>
      </c>
    </row>
    <row r="203" spans="1:10" ht="30.6" customHeight="1" x14ac:dyDescent="0.3">
      <c r="A203" s="163" t="s">
        <v>166</v>
      </c>
      <c r="B203" s="19" t="s">
        <v>89</v>
      </c>
      <c r="C203" s="19" t="s">
        <v>60</v>
      </c>
      <c r="D203" s="6" t="s">
        <v>751</v>
      </c>
      <c r="E203" s="19">
        <v>600</v>
      </c>
      <c r="F203" s="36">
        <f>F204</f>
        <v>560</v>
      </c>
      <c r="G203" s="36">
        <f>G204</f>
        <v>0</v>
      </c>
      <c r="H203" s="36">
        <f t="shared" si="28"/>
        <v>560</v>
      </c>
      <c r="I203" s="36">
        <f>I204</f>
        <v>0</v>
      </c>
      <c r="J203" s="36">
        <f t="shared" si="27"/>
        <v>560</v>
      </c>
    </row>
    <row r="204" spans="1:10" x14ac:dyDescent="0.3">
      <c r="A204" s="163" t="s">
        <v>174</v>
      </c>
      <c r="B204" s="19" t="s">
        <v>89</v>
      </c>
      <c r="C204" s="19" t="s">
        <v>60</v>
      </c>
      <c r="D204" s="6" t="s">
        <v>751</v>
      </c>
      <c r="E204" s="19">
        <v>610</v>
      </c>
      <c r="F204" s="36">
        <v>560</v>
      </c>
      <c r="G204" s="36"/>
      <c r="H204" s="36">
        <f t="shared" si="28"/>
        <v>560</v>
      </c>
      <c r="I204" s="36"/>
      <c r="J204" s="36">
        <f t="shared" si="27"/>
        <v>560</v>
      </c>
    </row>
    <row r="205" spans="1:10" ht="45" x14ac:dyDescent="0.3">
      <c r="A205" s="163" t="s">
        <v>664</v>
      </c>
      <c r="B205" s="19" t="s">
        <v>89</v>
      </c>
      <c r="C205" s="19" t="s">
        <v>60</v>
      </c>
      <c r="D205" s="6" t="s">
        <v>175</v>
      </c>
      <c r="E205" s="19" t="s">
        <v>63</v>
      </c>
      <c r="F205" s="36">
        <f t="shared" ref="F205:I208" si="29">F206</f>
        <v>130</v>
      </c>
      <c r="G205" s="36">
        <f t="shared" si="29"/>
        <v>0</v>
      </c>
      <c r="H205" s="36">
        <f t="shared" si="28"/>
        <v>130</v>
      </c>
      <c r="I205" s="36">
        <f t="shared" si="29"/>
        <v>0</v>
      </c>
      <c r="J205" s="36">
        <f t="shared" si="27"/>
        <v>130</v>
      </c>
    </row>
    <row r="206" spans="1:10" ht="45" x14ac:dyDescent="0.3">
      <c r="A206" s="163" t="s">
        <v>176</v>
      </c>
      <c r="B206" s="19" t="s">
        <v>89</v>
      </c>
      <c r="C206" s="19" t="s">
        <v>60</v>
      </c>
      <c r="D206" s="6" t="s">
        <v>177</v>
      </c>
      <c r="E206" s="19" t="s">
        <v>63</v>
      </c>
      <c r="F206" s="36">
        <f t="shared" si="29"/>
        <v>130</v>
      </c>
      <c r="G206" s="36">
        <f t="shared" si="29"/>
        <v>0</v>
      </c>
      <c r="H206" s="36">
        <f t="shared" si="28"/>
        <v>130</v>
      </c>
      <c r="I206" s="36">
        <f t="shared" si="29"/>
        <v>0</v>
      </c>
      <c r="J206" s="36">
        <f t="shared" si="27"/>
        <v>130</v>
      </c>
    </row>
    <row r="207" spans="1:10" ht="30" x14ac:dyDescent="0.3">
      <c r="A207" s="163" t="s">
        <v>178</v>
      </c>
      <c r="B207" s="19" t="s">
        <v>89</v>
      </c>
      <c r="C207" s="19" t="s">
        <v>60</v>
      </c>
      <c r="D207" s="6" t="s">
        <v>179</v>
      </c>
      <c r="E207" s="19" t="s">
        <v>63</v>
      </c>
      <c r="F207" s="36">
        <f t="shared" si="29"/>
        <v>130</v>
      </c>
      <c r="G207" s="36">
        <f t="shared" si="29"/>
        <v>0</v>
      </c>
      <c r="H207" s="36">
        <f t="shared" si="28"/>
        <v>130</v>
      </c>
      <c r="I207" s="36">
        <f t="shared" si="29"/>
        <v>0</v>
      </c>
      <c r="J207" s="36">
        <f t="shared" si="27"/>
        <v>130</v>
      </c>
    </row>
    <row r="208" spans="1:10" ht="45" x14ac:dyDescent="0.3">
      <c r="A208" s="163" t="s">
        <v>180</v>
      </c>
      <c r="B208" s="19" t="s">
        <v>89</v>
      </c>
      <c r="C208" s="19" t="s">
        <v>60</v>
      </c>
      <c r="D208" s="6" t="s">
        <v>181</v>
      </c>
      <c r="E208" s="19" t="s">
        <v>63</v>
      </c>
      <c r="F208" s="36">
        <f t="shared" si="29"/>
        <v>130</v>
      </c>
      <c r="G208" s="36">
        <f t="shared" si="29"/>
        <v>0</v>
      </c>
      <c r="H208" s="36">
        <f t="shared" si="28"/>
        <v>130</v>
      </c>
      <c r="I208" s="36">
        <f t="shared" si="29"/>
        <v>0</v>
      </c>
      <c r="J208" s="36">
        <f t="shared" si="27"/>
        <v>130</v>
      </c>
    </row>
    <row r="209" spans="1:10" ht="30.6" customHeight="1" x14ac:dyDescent="0.3">
      <c r="A209" s="163" t="s">
        <v>166</v>
      </c>
      <c r="B209" s="19" t="s">
        <v>89</v>
      </c>
      <c r="C209" s="19" t="s">
        <v>60</v>
      </c>
      <c r="D209" s="6" t="s">
        <v>181</v>
      </c>
      <c r="E209" s="19">
        <v>600</v>
      </c>
      <c r="F209" s="36">
        <f>F210</f>
        <v>130</v>
      </c>
      <c r="G209" s="36">
        <f>G210</f>
        <v>0</v>
      </c>
      <c r="H209" s="36">
        <f t="shared" si="28"/>
        <v>130</v>
      </c>
      <c r="I209" s="36">
        <f>I210</f>
        <v>0</v>
      </c>
      <c r="J209" s="36">
        <f t="shared" si="27"/>
        <v>130</v>
      </c>
    </row>
    <row r="210" spans="1:10" x14ac:dyDescent="0.3">
      <c r="A210" s="163" t="s">
        <v>174</v>
      </c>
      <c r="B210" s="19" t="s">
        <v>89</v>
      </c>
      <c r="C210" s="19" t="s">
        <v>60</v>
      </c>
      <c r="D210" s="6" t="s">
        <v>181</v>
      </c>
      <c r="E210" s="19">
        <v>610</v>
      </c>
      <c r="F210" s="36">
        <v>130</v>
      </c>
      <c r="G210" s="36"/>
      <c r="H210" s="36">
        <f t="shared" si="28"/>
        <v>130</v>
      </c>
      <c r="I210" s="36"/>
      <c r="J210" s="36">
        <f t="shared" si="27"/>
        <v>130</v>
      </c>
    </row>
    <row r="211" spans="1:10" x14ac:dyDescent="0.3">
      <c r="A211" s="9" t="s">
        <v>901</v>
      </c>
      <c r="B211" s="63" t="s">
        <v>89</v>
      </c>
      <c r="C211" s="63" t="s">
        <v>207</v>
      </c>
      <c r="D211" s="62" t="s">
        <v>62</v>
      </c>
      <c r="E211" s="63" t="s">
        <v>63</v>
      </c>
      <c r="F211" s="36">
        <f t="shared" ref="F211:I217" si="30">F212</f>
        <v>25000</v>
      </c>
      <c r="G211" s="36">
        <f t="shared" si="30"/>
        <v>3150</v>
      </c>
      <c r="H211" s="36">
        <f t="shared" si="28"/>
        <v>28150</v>
      </c>
      <c r="I211" s="36">
        <f t="shared" si="30"/>
        <v>0</v>
      </c>
      <c r="J211" s="36">
        <f t="shared" si="27"/>
        <v>28150</v>
      </c>
    </row>
    <row r="212" spans="1:10" ht="62.25" customHeight="1" x14ac:dyDescent="0.3">
      <c r="A212" s="9" t="s">
        <v>902</v>
      </c>
      <c r="B212" s="19" t="s">
        <v>89</v>
      </c>
      <c r="C212" s="19" t="s">
        <v>207</v>
      </c>
      <c r="D212" s="73" t="s">
        <v>898</v>
      </c>
      <c r="E212" s="63" t="s">
        <v>63</v>
      </c>
      <c r="F212" s="36">
        <f t="shared" si="30"/>
        <v>25000</v>
      </c>
      <c r="G212" s="36">
        <f t="shared" si="30"/>
        <v>3150</v>
      </c>
      <c r="H212" s="36">
        <f t="shared" si="28"/>
        <v>28150</v>
      </c>
      <c r="I212" s="36">
        <f t="shared" si="30"/>
        <v>0</v>
      </c>
      <c r="J212" s="36">
        <f t="shared" si="27"/>
        <v>28150</v>
      </c>
    </row>
    <row r="213" spans="1:10" ht="63.75" customHeight="1" x14ac:dyDescent="0.3">
      <c r="A213" s="9" t="s">
        <v>903</v>
      </c>
      <c r="B213" s="19" t="s">
        <v>89</v>
      </c>
      <c r="C213" s="19" t="s">
        <v>207</v>
      </c>
      <c r="D213" s="73" t="s">
        <v>899</v>
      </c>
      <c r="E213" s="63" t="s">
        <v>63</v>
      </c>
      <c r="F213" s="36">
        <f t="shared" si="30"/>
        <v>25000</v>
      </c>
      <c r="G213" s="36">
        <f t="shared" si="30"/>
        <v>3150</v>
      </c>
      <c r="H213" s="36">
        <f t="shared" si="28"/>
        <v>28150</v>
      </c>
      <c r="I213" s="36">
        <f t="shared" si="30"/>
        <v>0</v>
      </c>
      <c r="J213" s="36">
        <f t="shared" si="27"/>
        <v>28150</v>
      </c>
    </row>
    <row r="214" spans="1:10" ht="31.9" customHeight="1" x14ac:dyDescent="0.3">
      <c r="A214" s="9" t="s">
        <v>904</v>
      </c>
      <c r="B214" s="19" t="s">
        <v>89</v>
      </c>
      <c r="C214" s="19" t="s">
        <v>207</v>
      </c>
      <c r="D214" s="73" t="s">
        <v>900</v>
      </c>
      <c r="E214" s="63" t="s">
        <v>63</v>
      </c>
      <c r="F214" s="36">
        <f>F217</f>
        <v>25000</v>
      </c>
      <c r="G214" s="36">
        <f>G217+G215</f>
        <v>3150</v>
      </c>
      <c r="H214" s="36">
        <f t="shared" si="28"/>
        <v>28150</v>
      </c>
      <c r="I214" s="36">
        <f>I217+I215</f>
        <v>0</v>
      </c>
      <c r="J214" s="36">
        <f t="shared" si="27"/>
        <v>28150</v>
      </c>
    </row>
    <row r="215" spans="1:10" ht="31.5" customHeight="1" x14ac:dyDescent="0.3">
      <c r="A215" s="163" t="s">
        <v>84</v>
      </c>
      <c r="B215" s="19" t="s">
        <v>89</v>
      </c>
      <c r="C215" s="19" t="s">
        <v>207</v>
      </c>
      <c r="D215" s="73" t="s">
        <v>900</v>
      </c>
      <c r="E215" s="63" t="s">
        <v>468</v>
      </c>
      <c r="F215" s="36">
        <f>F216</f>
        <v>0</v>
      </c>
      <c r="G215" s="36">
        <f>G216</f>
        <v>3150</v>
      </c>
      <c r="H215" s="36">
        <f t="shared" si="28"/>
        <v>3150</v>
      </c>
      <c r="I215" s="36">
        <f>I216</f>
        <v>0</v>
      </c>
      <c r="J215" s="36">
        <f t="shared" si="27"/>
        <v>3150</v>
      </c>
    </row>
    <row r="216" spans="1:10" ht="32.25" customHeight="1" x14ac:dyDescent="0.3">
      <c r="A216" s="163" t="s">
        <v>85</v>
      </c>
      <c r="B216" s="19" t="s">
        <v>89</v>
      </c>
      <c r="C216" s="19" t="s">
        <v>207</v>
      </c>
      <c r="D216" s="73" t="s">
        <v>900</v>
      </c>
      <c r="E216" s="63" t="s">
        <v>464</v>
      </c>
      <c r="F216" s="36">
        <v>0</v>
      </c>
      <c r="G216" s="36">
        <v>3150</v>
      </c>
      <c r="H216" s="36">
        <f t="shared" si="28"/>
        <v>3150</v>
      </c>
      <c r="I216" s="36"/>
      <c r="J216" s="36">
        <f t="shared" si="27"/>
        <v>3150</v>
      </c>
    </row>
    <row r="217" spans="1:10" ht="30" x14ac:dyDescent="0.3">
      <c r="A217" s="9" t="s">
        <v>744</v>
      </c>
      <c r="B217" s="19" t="s">
        <v>89</v>
      </c>
      <c r="C217" s="19" t="s">
        <v>207</v>
      </c>
      <c r="D217" s="73" t="s">
        <v>900</v>
      </c>
      <c r="E217" s="63" t="s">
        <v>745</v>
      </c>
      <c r="F217" s="36">
        <f t="shared" si="30"/>
        <v>25000</v>
      </c>
      <c r="G217" s="36">
        <f t="shared" si="30"/>
        <v>0</v>
      </c>
      <c r="H217" s="36">
        <f t="shared" si="28"/>
        <v>25000</v>
      </c>
      <c r="I217" s="36">
        <f t="shared" si="30"/>
        <v>0</v>
      </c>
      <c r="J217" s="36">
        <f t="shared" si="27"/>
        <v>25000</v>
      </c>
    </row>
    <row r="218" spans="1:10" x14ac:dyDescent="0.3">
      <c r="A218" s="9" t="s">
        <v>746</v>
      </c>
      <c r="B218" s="19" t="s">
        <v>89</v>
      </c>
      <c r="C218" s="19" t="s">
        <v>207</v>
      </c>
      <c r="D218" s="73" t="s">
        <v>900</v>
      </c>
      <c r="E218" s="63" t="s">
        <v>747</v>
      </c>
      <c r="F218" s="36">
        <v>25000</v>
      </c>
      <c r="G218" s="36"/>
      <c r="H218" s="36">
        <f t="shared" si="28"/>
        <v>25000</v>
      </c>
      <c r="I218" s="36"/>
      <c r="J218" s="36">
        <f t="shared" si="27"/>
        <v>25000</v>
      </c>
    </row>
    <row r="219" spans="1:10" x14ac:dyDescent="0.3">
      <c r="A219" s="163" t="s">
        <v>185</v>
      </c>
      <c r="B219" s="19" t="s">
        <v>89</v>
      </c>
      <c r="C219" s="19" t="s">
        <v>140</v>
      </c>
      <c r="D219" s="6" t="s">
        <v>62</v>
      </c>
      <c r="E219" s="19" t="s">
        <v>63</v>
      </c>
      <c r="F219" s="36">
        <f>F220</f>
        <v>66982.8</v>
      </c>
      <c r="G219" s="36">
        <f>G220</f>
        <v>8579.2000000000007</v>
      </c>
      <c r="H219" s="36">
        <f t="shared" si="28"/>
        <v>75562</v>
      </c>
      <c r="I219" s="36">
        <f>I220</f>
        <v>0</v>
      </c>
      <c r="J219" s="36">
        <f t="shared" si="27"/>
        <v>75562</v>
      </c>
    </row>
    <row r="220" spans="1:10" ht="45" x14ac:dyDescent="0.3">
      <c r="A220" s="163" t="s">
        <v>657</v>
      </c>
      <c r="B220" s="19" t="s">
        <v>89</v>
      </c>
      <c r="C220" s="19" t="s">
        <v>140</v>
      </c>
      <c r="D220" s="6" t="s">
        <v>186</v>
      </c>
      <c r="E220" s="19" t="s">
        <v>63</v>
      </c>
      <c r="F220" s="36">
        <f>F221</f>
        <v>66982.8</v>
      </c>
      <c r="G220" s="36">
        <f>G221</f>
        <v>8579.2000000000007</v>
      </c>
      <c r="H220" s="36">
        <f t="shared" si="28"/>
        <v>75562</v>
      </c>
      <c r="I220" s="36">
        <f>I221</f>
        <v>0</v>
      </c>
      <c r="J220" s="36">
        <f t="shared" si="27"/>
        <v>75562</v>
      </c>
    </row>
    <row r="221" spans="1:10" ht="30" x14ac:dyDescent="0.3">
      <c r="A221" s="163" t="s">
        <v>188</v>
      </c>
      <c r="B221" s="19" t="s">
        <v>89</v>
      </c>
      <c r="C221" s="19" t="s">
        <v>140</v>
      </c>
      <c r="D221" s="6" t="s">
        <v>543</v>
      </c>
      <c r="E221" s="19" t="s">
        <v>63</v>
      </c>
      <c r="F221" s="36">
        <f>F222+F225+F228+F231+F234+F237</f>
        <v>66982.8</v>
      </c>
      <c r="G221" s="36">
        <f>G222+G225+G228+G231+G234+G237</f>
        <v>8579.2000000000007</v>
      </c>
      <c r="H221" s="36">
        <f t="shared" si="28"/>
        <v>75562</v>
      </c>
      <c r="I221" s="36">
        <f>I222+I225+I228+I231+I234+I237</f>
        <v>0</v>
      </c>
      <c r="J221" s="36">
        <f t="shared" si="27"/>
        <v>75562</v>
      </c>
    </row>
    <row r="222" spans="1:10" ht="30" x14ac:dyDescent="0.3">
      <c r="A222" s="163" t="s">
        <v>189</v>
      </c>
      <c r="B222" s="19" t="s">
        <v>89</v>
      </c>
      <c r="C222" s="19" t="s">
        <v>140</v>
      </c>
      <c r="D222" s="6" t="s">
        <v>544</v>
      </c>
      <c r="E222" s="19" t="s">
        <v>63</v>
      </c>
      <c r="F222" s="36">
        <f>F223</f>
        <v>29914.400000000001</v>
      </c>
      <c r="G222" s="36">
        <f>G223</f>
        <v>8579.2000000000007</v>
      </c>
      <c r="H222" s="36">
        <f t="shared" si="28"/>
        <v>38493.600000000006</v>
      </c>
      <c r="I222" s="36">
        <f>I223</f>
        <v>0</v>
      </c>
      <c r="J222" s="36">
        <f t="shared" si="27"/>
        <v>38493.600000000006</v>
      </c>
    </row>
    <row r="223" spans="1:10" ht="30" x14ac:dyDescent="0.3">
      <c r="A223" s="163" t="s">
        <v>84</v>
      </c>
      <c r="B223" s="19" t="s">
        <v>89</v>
      </c>
      <c r="C223" s="19" t="s">
        <v>140</v>
      </c>
      <c r="D223" s="6" t="s">
        <v>544</v>
      </c>
      <c r="E223" s="19">
        <v>200</v>
      </c>
      <c r="F223" s="36">
        <f>F224</f>
        <v>29914.400000000001</v>
      </c>
      <c r="G223" s="36">
        <f>G224</f>
        <v>8579.2000000000007</v>
      </c>
      <c r="H223" s="36">
        <f t="shared" si="28"/>
        <v>38493.600000000006</v>
      </c>
      <c r="I223" s="36">
        <f>I224</f>
        <v>0</v>
      </c>
      <c r="J223" s="36">
        <f t="shared" si="27"/>
        <v>38493.600000000006</v>
      </c>
    </row>
    <row r="224" spans="1:10" ht="30.75" customHeight="1" x14ac:dyDescent="0.3">
      <c r="A224" s="163" t="s">
        <v>85</v>
      </c>
      <c r="B224" s="19" t="s">
        <v>89</v>
      </c>
      <c r="C224" s="19" t="s">
        <v>140</v>
      </c>
      <c r="D224" s="6" t="s">
        <v>544</v>
      </c>
      <c r="E224" s="19">
        <v>240</v>
      </c>
      <c r="F224" s="36">
        <v>29914.400000000001</v>
      </c>
      <c r="G224" s="36">
        <v>8579.2000000000007</v>
      </c>
      <c r="H224" s="36">
        <f t="shared" si="28"/>
        <v>38493.600000000006</v>
      </c>
      <c r="I224" s="36"/>
      <c r="J224" s="36">
        <f t="shared" si="27"/>
        <v>38493.600000000006</v>
      </c>
    </row>
    <row r="225" spans="1:10" ht="30" x14ac:dyDescent="0.3">
      <c r="A225" s="163" t="s">
        <v>190</v>
      </c>
      <c r="B225" s="19" t="s">
        <v>89</v>
      </c>
      <c r="C225" s="19" t="s">
        <v>140</v>
      </c>
      <c r="D225" s="6" t="s">
        <v>545</v>
      </c>
      <c r="E225" s="19" t="s">
        <v>63</v>
      </c>
      <c r="F225" s="36">
        <f>F226</f>
        <v>1860</v>
      </c>
      <c r="G225" s="36">
        <f>G226</f>
        <v>0</v>
      </c>
      <c r="H225" s="36">
        <f t="shared" si="28"/>
        <v>1860</v>
      </c>
      <c r="I225" s="36">
        <f>I226</f>
        <v>0</v>
      </c>
      <c r="J225" s="36">
        <f t="shared" si="27"/>
        <v>1860</v>
      </c>
    </row>
    <row r="226" spans="1:10" ht="30" x14ac:dyDescent="0.3">
      <c r="A226" s="163" t="s">
        <v>84</v>
      </c>
      <c r="B226" s="19" t="s">
        <v>89</v>
      </c>
      <c r="C226" s="19" t="s">
        <v>140</v>
      </c>
      <c r="D226" s="6" t="s">
        <v>545</v>
      </c>
      <c r="E226" s="19">
        <v>200</v>
      </c>
      <c r="F226" s="36">
        <f>F227</f>
        <v>1860</v>
      </c>
      <c r="G226" s="36">
        <f>G227</f>
        <v>0</v>
      </c>
      <c r="H226" s="36">
        <f t="shared" si="28"/>
        <v>1860</v>
      </c>
      <c r="I226" s="36">
        <f>I227</f>
        <v>0</v>
      </c>
      <c r="J226" s="36">
        <f t="shared" si="27"/>
        <v>1860</v>
      </c>
    </row>
    <row r="227" spans="1:10" ht="31.35" customHeight="1" x14ac:dyDescent="0.3">
      <c r="A227" s="163" t="s">
        <v>85</v>
      </c>
      <c r="B227" s="19" t="s">
        <v>89</v>
      </c>
      <c r="C227" s="19" t="s">
        <v>140</v>
      </c>
      <c r="D227" s="6" t="s">
        <v>545</v>
      </c>
      <c r="E227" s="19">
        <v>240</v>
      </c>
      <c r="F227" s="36">
        <v>1860</v>
      </c>
      <c r="G227" s="36"/>
      <c r="H227" s="36">
        <f t="shared" si="28"/>
        <v>1860</v>
      </c>
      <c r="I227" s="36"/>
      <c r="J227" s="36">
        <f t="shared" si="27"/>
        <v>1860</v>
      </c>
    </row>
    <row r="228" spans="1:10" ht="30" x14ac:dyDescent="0.3">
      <c r="A228" s="163" t="s">
        <v>191</v>
      </c>
      <c r="B228" s="19" t="s">
        <v>89</v>
      </c>
      <c r="C228" s="19" t="s">
        <v>140</v>
      </c>
      <c r="D228" s="6" t="s">
        <v>546</v>
      </c>
      <c r="E228" s="19" t="s">
        <v>63</v>
      </c>
      <c r="F228" s="36">
        <f>F229</f>
        <v>1165</v>
      </c>
      <c r="G228" s="36">
        <f>G229</f>
        <v>0</v>
      </c>
      <c r="H228" s="36">
        <f t="shared" si="28"/>
        <v>1165</v>
      </c>
      <c r="I228" s="36">
        <f>I229</f>
        <v>0</v>
      </c>
      <c r="J228" s="36">
        <f t="shared" si="27"/>
        <v>1165</v>
      </c>
    </row>
    <row r="229" spans="1:10" ht="30" x14ac:dyDescent="0.3">
      <c r="A229" s="163" t="s">
        <v>84</v>
      </c>
      <c r="B229" s="19" t="s">
        <v>89</v>
      </c>
      <c r="C229" s="19" t="s">
        <v>140</v>
      </c>
      <c r="D229" s="6" t="s">
        <v>546</v>
      </c>
      <c r="E229" s="19">
        <v>200</v>
      </c>
      <c r="F229" s="36">
        <f>F230</f>
        <v>1165</v>
      </c>
      <c r="G229" s="36">
        <f>G230</f>
        <v>0</v>
      </c>
      <c r="H229" s="36">
        <f t="shared" si="28"/>
        <v>1165</v>
      </c>
      <c r="I229" s="36">
        <f>I230</f>
        <v>0</v>
      </c>
      <c r="J229" s="36">
        <f t="shared" si="27"/>
        <v>1165</v>
      </c>
    </row>
    <row r="230" spans="1:10" ht="35.1" customHeight="1" x14ac:dyDescent="0.3">
      <c r="A230" s="163" t="s">
        <v>85</v>
      </c>
      <c r="B230" s="19" t="s">
        <v>89</v>
      </c>
      <c r="C230" s="19" t="s">
        <v>140</v>
      </c>
      <c r="D230" s="6" t="s">
        <v>546</v>
      </c>
      <c r="E230" s="19">
        <v>240</v>
      </c>
      <c r="F230" s="36">
        <v>1165</v>
      </c>
      <c r="G230" s="36"/>
      <c r="H230" s="36">
        <f t="shared" si="28"/>
        <v>1165</v>
      </c>
      <c r="I230" s="36"/>
      <c r="J230" s="36">
        <f t="shared" si="27"/>
        <v>1165</v>
      </c>
    </row>
    <row r="231" spans="1:10" ht="32.25" customHeight="1" x14ac:dyDescent="0.3">
      <c r="A231" s="163" t="s">
        <v>601</v>
      </c>
      <c r="B231" s="19" t="s">
        <v>89</v>
      </c>
      <c r="C231" s="19" t="s">
        <v>140</v>
      </c>
      <c r="D231" s="25" t="s">
        <v>602</v>
      </c>
      <c r="E231" s="19" t="s">
        <v>63</v>
      </c>
      <c r="F231" s="20">
        <f>F232</f>
        <v>220</v>
      </c>
      <c r="G231" s="20">
        <f>G232</f>
        <v>0</v>
      </c>
      <c r="H231" s="36">
        <f t="shared" si="28"/>
        <v>220</v>
      </c>
      <c r="I231" s="20">
        <f>I232</f>
        <v>0</v>
      </c>
      <c r="J231" s="36">
        <f t="shared" si="27"/>
        <v>220</v>
      </c>
    </row>
    <row r="232" spans="1:10" ht="32.25" customHeight="1" x14ac:dyDescent="0.3">
      <c r="A232" s="163" t="s">
        <v>84</v>
      </c>
      <c r="B232" s="19" t="s">
        <v>89</v>
      </c>
      <c r="C232" s="19" t="s">
        <v>140</v>
      </c>
      <c r="D232" s="25" t="s">
        <v>602</v>
      </c>
      <c r="E232" s="19" t="s">
        <v>468</v>
      </c>
      <c r="F232" s="20">
        <f>F233</f>
        <v>220</v>
      </c>
      <c r="G232" s="20">
        <f>G233</f>
        <v>0</v>
      </c>
      <c r="H232" s="36">
        <f t="shared" si="28"/>
        <v>220</v>
      </c>
      <c r="I232" s="20">
        <f>I233</f>
        <v>0</v>
      </c>
      <c r="J232" s="36">
        <f t="shared" si="27"/>
        <v>220</v>
      </c>
    </row>
    <row r="233" spans="1:10" ht="32.25" customHeight="1" x14ac:dyDescent="0.3">
      <c r="A233" s="163" t="s">
        <v>85</v>
      </c>
      <c r="B233" s="19" t="s">
        <v>89</v>
      </c>
      <c r="C233" s="19" t="s">
        <v>140</v>
      </c>
      <c r="D233" s="25" t="s">
        <v>602</v>
      </c>
      <c r="E233" s="19" t="s">
        <v>464</v>
      </c>
      <c r="F233" s="20">
        <v>220</v>
      </c>
      <c r="G233" s="20"/>
      <c r="H233" s="36">
        <f t="shared" si="28"/>
        <v>220</v>
      </c>
      <c r="I233" s="20"/>
      <c r="J233" s="36">
        <f t="shared" si="27"/>
        <v>220</v>
      </c>
    </row>
    <row r="234" spans="1:10" ht="60.75" customHeight="1" x14ac:dyDescent="0.3">
      <c r="A234" s="49" t="s">
        <v>621</v>
      </c>
      <c r="B234" s="19" t="s">
        <v>89</v>
      </c>
      <c r="C234" s="19" t="s">
        <v>140</v>
      </c>
      <c r="D234" s="25" t="s">
        <v>622</v>
      </c>
      <c r="E234" s="19" t="s">
        <v>63</v>
      </c>
      <c r="F234" s="20">
        <f>F235</f>
        <v>32131.4</v>
      </c>
      <c r="G234" s="20">
        <f>G235</f>
        <v>0</v>
      </c>
      <c r="H234" s="36">
        <f t="shared" si="28"/>
        <v>32131.4</v>
      </c>
      <c r="I234" s="20">
        <f>I235</f>
        <v>0</v>
      </c>
      <c r="J234" s="36">
        <f t="shared" si="27"/>
        <v>32131.4</v>
      </c>
    </row>
    <row r="235" spans="1:10" ht="30.6" customHeight="1" x14ac:dyDescent="0.3">
      <c r="A235" s="163" t="s">
        <v>84</v>
      </c>
      <c r="B235" s="19" t="s">
        <v>89</v>
      </c>
      <c r="C235" s="19" t="s">
        <v>140</v>
      </c>
      <c r="D235" s="25" t="s">
        <v>622</v>
      </c>
      <c r="E235" s="19" t="s">
        <v>468</v>
      </c>
      <c r="F235" s="20">
        <f>F236</f>
        <v>32131.4</v>
      </c>
      <c r="G235" s="20">
        <f>G236</f>
        <v>0</v>
      </c>
      <c r="H235" s="36">
        <f t="shared" si="28"/>
        <v>32131.4</v>
      </c>
      <c r="I235" s="20">
        <f>I236</f>
        <v>0</v>
      </c>
      <c r="J235" s="36">
        <f t="shared" si="27"/>
        <v>32131.4</v>
      </c>
    </row>
    <row r="236" spans="1:10" ht="33.75" customHeight="1" x14ac:dyDescent="0.3">
      <c r="A236" s="163" t="s">
        <v>85</v>
      </c>
      <c r="B236" s="19" t="s">
        <v>89</v>
      </c>
      <c r="C236" s="19" t="s">
        <v>140</v>
      </c>
      <c r="D236" s="25" t="s">
        <v>622</v>
      </c>
      <c r="E236" s="19" t="s">
        <v>464</v>
      </c>
      <c r="F236" s="20">
        <v>32131.4</v>
      </c>
      <c r="G236" s="20"/>
      <c r="H236" s="36">
        <f t="shared" si="28"/>
        <v>32131.4</v>
      </c>
      <c r="I236" s="20"/>
      <c r="J236" s="36">
        <f t="shared" si="27"/>
        <v>32131.4</v>
      </c>
    </row>
    <row r="237" spans="1:10" ht="62.45" customHeight="1" x14ac:dyDescent="0.3">
      <c r="A237" s="195" t="s">
        <v>623</v>
      </c>
      <c r="B237" s="19" t="s">
        <v>89</v>
      </c>
      <c r="C237" s="19" t="s">
        <v>140</v>
      </c>
      <c r="D237" s="25" t="s">
        <v>624</v>
      </c>
      <c r="E237" s="19" t="s">
        <v>63</v>
      </c>
      <c r="F237" s="20">
        <f>F238</f>
        <v>1692</v>
      </c>
      <c r="G237" s="20">
        <f>G238</f>
        <v>0</v>
      </c>
      <c r="H237" s="36">
        <f t="shared" si="28"/>
        <v>1692</v>
      </c>
      <c r="I237" s="20">
        <f>I238</f>
        <v>0</v>
      </c>
      <c r="J237" s="36">
        <f t="shared" si="27"/>
        <v>1692</v>
      </c>
    </row>
    <row r="238" spans="1:10" ht="31.35" customHeight="1" x14ac:dyDescent="0.3">
      <c r="A238" s="163" t="s">
        <v>84</v>
      </c>
      <c r="B238" s="19" t="s">
        <v>89</v>
      </c>
      <c r="C238" s="19" t="s">
        <v>140</v>
      </c>
      <c r="D238" s="25" t="s">
        <v>624</v>
      </c>
      <c r="E238" s="19" t="s">
        <v>468</v>
      </c>
      <c r="F238" s="20">
        <f>F239</f>
        <v>1692</v>
      </c>
      <c r="G238" s="20">
        <f>G239</f>
        <v>0</v>
      </c>
      <c r="H238" s="36">
        <f t="shared" si="28"/>
        <v>1692</v>
      </c>
      <c r="I238" s="20">
        <f>I239</f>
        <v>0</v>
      </c>
      <c r="J238" s="36">
        <f t="shared" si="27"/>
        <v>1692</v>
      </c>
    </row>
    <row r="239" spans="1:10" ht="30.6" customHeight="1" x14ac:dyDescent="0.3">
      <c r="A239" s="163" t="s">
        <v>85</v>
      </c>
      <c r="B239" s="19" t="s">
        <v>89</v>
      </c>
      <c r="C239" s="19" t="s">
        <v>140</v>
      </c>
      <c r="D239" s="25" t="s">
        <v>624</v>
      </c>
      <c r="E239" s="19" t="s">
        <v>464</v>
      </c>
      <c r="F239" s="20">
        <v>1692</v>
      </c>
      <c r="G239" s="20"/>
      <c r="H239" s="36">
        <f t="shared" si="28"/>
        <v>1692</v>
      </c>
      <c r="I239" s="20"/>
      <c r="J239" s="36">
        <f t="shared" si="27"/>
        <v>1692</v>
      </c>
    </row>
    <row r="240" spans="1:10" ht="15.75" customHeight="1" x14ac:dyDescent="0.3">
      <c r="A240" s="163" t="s">
        <v>192</v>
      </c>
      <c r="B240" s="19" t="s">
        <v>89</v>
      </c>
      <c r="C240" s="19" t="s">
        <v>193</v>
      </c>
      <c r="D240" s="6" t="s">
        <v>62</v>
      </c>
      <c r="E240" s="19" t="s">
        <v>63</v>
      </c>
      <c r="F240" s="36">
        <f>F241+F251+F246+F256+F263</f>
        <v>2985</v>
      </c>
      <c r="G240" s="36">
        <f>G241+G251+G246+G256+G263</f>
        <v>0</v>
      </c>
      <c r="H240" s="36">
        <f t="shared" si="28"/>
        <v>2985</v>
      </c>
      <c r="I240" s="36">
        <f>I241+I251+I246+I256+I263</f>
        <v>0</v>
      </c>
      <c r="J240" s="36">
        <f t="shared" si="27"/>
        <v>2985</v>
      </c>
    </row>
    <row r="241" spans="1:10" ht="44.45" customHeight="1" x14ac:dyDescent="0.3">
      <c r="A241" s="163" t="s">
        <v>655</v>
      </c>
      <c r="B241" s="19" t="s">
        <v>89</v>
      </c>
      <c r="C241" s="19" t="s">
        <v>193</v>
      </c>
      <c r="D241" s="6" t="s">
        <v>194</v>
      </c>
      <c r="E241" s="19" t="s">
        <v>63</v>
      </c>
      <c r="F241" s="36">
        <f t="shared" ref="F241:I244" si="31">F242</f>
        <v>1500</v>
      </c>
      <c r="G241" s="36">
        <f t="shared" si="31"/>
        <v>0</v>
      </c>
      <c r="H241" s="36">
        <f t="shared" si="28"/>
        <v>1500</v>
      </c>
      <c r="I241" s="36">
        <f t="shared" si="31"/>
        <v>0</v>
      </c>
      <c r="J241" s="36">
        <f t="shared" si="27"/>
        <v>1500</v>
      </c>
    </row>
    <row r="242" spans="1:10" ht="30" x14ac:dyDescent="0.3">
      <c r="A242" s="163" t="s">
        <v>195</v>
      </c>
      <c r="B242" s="19" t="s">
        <v>89</v>
      </c>
      <c r="C242" s="19" t="s">
        <v>193</v>
      </c>
      <c r="D242" s="6" t="s">
        <v>547</v>
      </c>
      <c r="E242" s="19" t="s">
        <v>63</v>
      </c>
      <c r="F242" s="36">
        <f t="shared" si="31"/>
        <v>1500</v>
      </c>
      <c r="G242" s="36">
        <f t="shared" si="31"/>
        <v>0</v>
      </c>
      <c r="H242" s="36">
        <f t="shared" si="28"/>
        <v>1500</v>
      </c>
      <c r="I242" s="36">
        <f t="shared" si="31"/>
        <v>0</v>
      </c>
      <c r="J242" s="36">
        <f t="shared" si="27"/>
        <v>1500</v>
      </c>
    </row>
    <row r="243" spans="1:10" ht="30" x14ac:dyDescent="0.3">
      <c r="A243" s="163" t="s">
        <v>196</v>
      </c>
      <c r="B243" s="19" t="s">
        <v>89</v>
      </c>
      <c r="C243" s="19" t="s">
        <v>193</v>
      </c>
      <c r="D243" s="6" t="s">
        <v>548</v>
      </c>
      <c r="E243" s="19" t="s">
        <v>63</v>
      </c>
      <c r="F243" s="36">
        <f t="shared" si="31"/>
        <v>1500</v>
      </c>
      <c r="G243" s="36">
        <f t="shared" si="31"/>
        <v>0</v>
      </c>
      <c r="H243" s="36">
        <f t="shared" si="28"/>
        <v>1500</v>
      </c>
      <c r="I243" s="36">
        <f t="shared" si="31"/>
        <v>0</v>
      </c>
      <c r="J243" s="36">
        <f t="shared" si="27"/>
        <v>1500</v>
      </c>
    </row>
    <row r="244" spans="1:10" x14ac:dyDescent="0.3">
      <c r="A244" s="163" t="s">
        <v>86</v>
      </c>
      <c r="B244" s="19" t="s">
        <v>89</v>
      </c>
      <c r="C244" s="19" t="s">
        <v>193</v>
      </c>
      <c r="D244" s="6" t="s">
        <v>548</v>
      </c>
      <c r="E244" s="19">
        <v>800</v>
      </c>
      <c r="F244" s="36">
        <f t="shared" si="31"/>
        <v>1500</v>
      </c>
      <c r="G244" s="36">
        <f t="shared" si="31"/>
        <v>0</v>
      </c>
      <c r="H244" s="36">
        <f t="shared" si="28"/>
        <v>1500</v>
      </c>
      <c r="I244" s="36">
        <f t="shared" si="31"/>
        <v>0</v>
      </c>
      <c r="J244" s="36">
        <f t="shared" si="27"/>
        <v>1500</v>
      </c>
    </row>
    <row r="245" spans="1:10" ht="63" customHeight="1" x14ac:dyDescent="0.3">
      <c r="A245" s="163" t="s">
        <v>184</v>
      </c>
      <c r="B245" s="19" t="s">
        <v>89</v>
      </c>
      <c r="C245" s="19" t="s">
        <v>193</v>
      </c>
      <c r="D245" s="6" t="s">
        <v>548</v>
      </c>
      <c r="E245" s="19">
        <v>810</v>
      </c>
      <c r="F245" s="36">
        <v>1500</v>
      </c>
      <c r="G245" s="36"/>
      <c r="H245" s="36">
        <f t="shared" si="28"/>
        <v>1500</v>
      </c>
      <c r="I245" s="36"/>
      <c r="J245" s="36">
        <f t="shared" si="27"/>
        <v>1500</v>
      </c>
    </row>
    <row r="246" spans="1:10" ht="47.25" customHeight="1" x14ac:dyDescent="0.3">
      <c r="A246" s="163" t="s">
        <v>692</v>
      </c>
      <c r="B246" s="19" t="s">
        <v>89</v>
      </c>
      <c r="C246" s="19" t="s">
        <v>193</v>
      </c>
      <c r="D246" s="6" t="s">
        <v>215</v>
      </c>
      <c r="E246" s="19" t="s">
        <v>63</v>
      </c>
      <c r="F246" s="36">
        <f t="shared" ref="F246:I249" si="32">F247</f>
        <v>705</v>
      </c>
      <c r="G246" s="36">
        <f t="shared" si="32"/>
        <v>0</v>
      </c>
      <c r="H246" s="36">
        <f t="shared" si="28"/>
        <v>705</v>
      </c>
      <c r="I246" s="36">
        <f t="shared" si="32"/>
        <v>0</v>
      </c>
      <c r="J246" s="36">
        <f t="shared" si="27"/>
        <v>705</v>
      </c>
    </row>
    <row r="247" spans="1:10" ht="62.25" customHeight="1" x14ac:dyDescent="0.3">
      <c r="A247" s="163" t="s">
        <v>693</v>
      </c>
      <c r="B247" s="19" t="s">
        <v>89</v>
      </c>
      <c r="C247" s="19" t="s">
        <v>193</v>
      </c>
      <c r="D247" s="6" t="s">
        <v>515</v>
      </c>
      <c r="E247" s="19" t="s">
        <v>63</v>
      </c>
      <c r="F247" s="36">
        <f t="shared" si="32"/>
        <v>705</v>
      </c>
      <c r="G247" s="36">
        <f t="shared" si="32"/>
        <v>0</v>
      </c>
      <c r="H247" s="36">
        <f t="shared" si="28"/>
        <v>705</v>
      </c>
      <c r="I247" s="36">
        <f t="shared" si="32"/>
        <v>0</v>
      </c>
      <c r="J247" s="36">
        <f t="shared" si="27"/>
        <v>705</v>
      </c>
    </row>
    <row r="248" spans="1:10" ht="31.35" customHeight="1" x14ac:dyDescent="0.3">
      <c r="A248" s="163" t="s">
        <v>558</v>
      </c>
      <c r="B248" s="19" t="s">
        <v>89</v>
      </c>
      <c r="C248" s="19" t="s">
        <v>193</v>
      </c>
      <c r="D248" s="6" t="s">
        <v>559</v>
      </c>
      <c r="E248" s="19" t="s">
        <v>63</v>
      </c>
      <c r="F248" s="36">
        <f t="shared" si="32"/>
        <v>705</v>
      </c>
      <c r="G248" s="36">
        <f t="shared" si="32"/>
        <v>0</v>
      </c>
      <c r="H248" s="36">
        <f t="shared" si="28"/>
        <v>705</v>
      </c>
      <c r="I248" s="36">
        <f t="shared" si="32"/>
        <v>0</v>
      </c>
      <c r="J248" s="36">
        <f t="shared" si="27"/>
        <v>705</v>
      </c>
    </row>
    <row r="249" spans="1:10" ht="31.35" customHeight="1" x14ac:dyDescent="0.3">
      <c r="A249" s="163" t="s">
        <v>84</v>
      </c>
      <c r="B249" s="19" t="s">
        <v>89</v>
      </c>
      <c r="C249" s="19" t="s">
        <v>193</v>
      </c>
      <c r="D249" s="6" t="s">
        <v>559</v>
      </c>
      <c r="E249" s="19" t="s">
        <v>468</v>
      </c>
      <c r="F249" s="36">
        <f t="shared" si="32"/>
        <v>705</v>
      </c>
      <c r="G249" s="36">
        <f t="shared" si="32"/>
        <v>0</v>
      </c>
      <c r="H249" s="36">
        <f t="shared" si="28"/>
        <v>705</v>
      </c>
      <c r="I249" s="36">
        <f t="shared" si="32"/>
        <v>0</v>
      </c>
      <c r="J249" s="36">
        <f t="shared" si="27"/>
        <v>705</v>
      </c>
    </row>
    <row r="250" spans="1:10" ht="31.35" customHeight="1" x14ac:dyDescent="0.3">
      <c r="A250" s="163" t="s">
        <v>85</v>
      </c>
      <c r="B250" s="19" t="s">
        <v>89</v>
      </c>
      <c r="C250" s="19" t="s">
        <v>193</v>
      </c>
      <c r="D250" s="6" t="s">
        <v>559</v>
      </c>
      <c r="E250" s="19" t="s">
        <v>464</v>
      </c>
      <c r="F250" s="36">
        <v>705</v>
      </c>
      <c r="G250" s="36"/>
      <c r="H250" s="36">
        <f t="shared" si="28"/>
        <v>705</v>
      </c>
      <c r="I250" s="36"/>
      <c r="J250" s="36">
        <f t="shared" si="27"/>
        <v>705</v>
      </c>
    </row>
    <row r="251" spans="1:10" ht="59.25" customHeight="1" x14ac:dyDescent="0.3">
      <c r="A251" s="163" t="s">
        <v>691</v>
      </c>
      <c r="B251" s="19" t="s">
        <v>89</v>
      </c>
      <c r="C251" s="19" t="s">
        <v>193</v>
      </c>
      <c r="D251" s="6" t="s">
        <v>535</v>
      </c>
      <c r="E251" s="19" t="s">
        <v>63</v>
      </c>
      <c r="F251" s="36">
        <f t="shared" ref="F251:I254" si="33">F252</f>
        <v>190</v>
      </c>
      <c r="G251" s="36">
        <f t="shared" si="33"/>
        <v>0</v>
      </c>
      <c r="H251" s="36">
        <f t="shared" si="28"/>
        <v>190</v>
      </c>
      <c r="I251" s="36">
        <f t="shared" si="33"/>
        <v>0</v>
      </c>
      <c r="J251" s="36">
        <f t="shared" si="27"/>
        <v>190</v>
      </c>
    </row>
    <row r="252" spans="1:10" ht="64.900000000000006" customHeight="1" x14ac:dyDescent="0.3">
      <c r="A252" s="163" t="s">
        <v>689</v>
      </c>
      <c r="B252" s="19" t="s">
        <v>89</v>
      </c>
      <c r="C252" s="19" t="s">
        <v>193</v>
      </c>
      <c r="D252" s="6" t="s">
        <v>536</v>
      </c>
      <c r="E252" s="19" t="s">
        <v>63</v>
      </c>
      <c r="F252" s="36">
        <f t="shared" si="33"/>
        <v>190</v>
      </c>
      <c r="G252" s="36">
        <f t="shared" si="33"/>
        <v>0</v>
      </c>
      <c r="H252" s="36">
        <f t="shared" si="28"/>
        <v>190</v>
      </c>
      <c r="I252" s="36">
        <f t="shared" si="33"/>
        <v>0</v>
      </c>
      <c r="J252" s="36">
        <f t="shared" si="27"/>
        <v>190</v>
      </c>
    </row>
    <row r="253" spans="1:10" ht="61.5" customHeight="1" x14ac:dyDescent="0.3">
      <c r="A253" s="163" t="s">
        <v>537</v>
      </c>
      <c r="B253" s="19" t="s">
        <v>89</v>
      </c>
      <c r="C253" s="19" t="s">
        <v>193</v>
      </c>
      <c r="D253" s="6" t="s">
        <v>538</v>
      </c>
      <c r="E253" s="19" t="s">
        <v>63</v>
      </c>
      <c r="F253" s="36">
        <f t="shared" si="33"/>
        <v>190</v>
      </c>
      <c r="G253" s="36">
        <f t="shared" si="33"/>
        <v>0</v>
      </c>
      <c r="H253" s="36">
        <f t="shared" si="28"/>
        <v>190</v>
      </c>
      <c r="I253" s="36">
        <f t="shared" si="33"/>
        <v>0</v>
      </c>
      <c r="J253" s="36">
        <f t="shared" si="27"/>
        <v>190</v>
      </c>
    </row>
    <row r="254" spans="1:10" ht="30.2" customHeight="1" x14ac:dyDescent="0.3">
      <c r="A254" s="163" t="s">
        <v>166</v>
      </c>
      <c r="B254" s="19" t="s">
        <v>89</v>
      </c>
      <c r="C254" s="19" t="s">
        <v>193</v>
      </c>
      <c r="D254" s="6" t="s">
        <v>538</v>
      </c>
      <c r="E254" s="19" t="s">
        <v>481</v>
      </c>
      <c r="F254" s="36">
        <f t="shared" si="33"/>
        <v>190</v>
      </c>
      <c r="G254" s="36">
        <f t="shared" si="33"/>
        <v>0</v>
      </c>
      <c r="H254" s="36">
        <f t="shared" si="28"/>
        <v>190</v>
      </c>
      <c r="I254" s="36">
        <f t="shared" si="33"/>
        <v>0</v>
      </c>
      <c r="J254" s="36">
        <f t="shared" si="27"/>
        <v>190</v>
      </c>
    </row>
    <row r="255" spans="1:10" ht="18" customHeight="1" x14ac:dyDescent="0.3">
      <c r="A255" s="163" t="s">
        <v>174</v>
      </c>
      <c r="B255" s="19" t="s">
        <v>89</v>
      </c>
      <c r="C255" s="19" t="s">
        <v>193</v>
      </c>
      <c r="D255" s="6" t="s">
        <v>538</v>
      </c>
      <c r="E255" s="19" t="s">
        <v>482</v>
      </c>
      <c r="F255" s="36">
        <v>190</v>
      </c>
      <c r="G255" s="36"/>
      <c r="H255" s="36">
        <f t="shared" si="28"/>
        <v>190</v>
      </c>
      <c r="I255" s="36"/>
      <c r="J255" s="36">
        <f t="shared" si="27"/>
        <v>190</v>
      </c>
    </row>
    <row r="256" spans="1:10" ht="77.25" customHeight="1" x14ac:dyDescent="0.3">
      <c r="A256" s="163" t="s">
        <v>695</v>
      </c>
      <c r="B256" s="19" t="s">
        <v>89</v>
      </c>
      <c r="C256" s="19" t="s">
        <v>193</v>
      </c>
      <c r="D256" s="6" t="s">
        <v>560</v>
      </c>
      <c r="E256" s="19" t="s">
        <v>63</v>
      </c>
      <c r="F256" s="36">
        <f t="shared" ref="F256:I259" si="34">F257</f>
        <v>450</v>
      </c>
      <c r="G256" s="36">
        <f t="shared" si="34"/>
        <v>0</v>
      </c>
      <c r="H256" s="36">
        <f t="shared" si="28"/>
        <v>450</v>
      </c>
      <c r="I256" s="36">
        <f t="shared" si="34"/>
        <v>0</v>
      </c>
      <c r="J256" s="36">
        <f t="shared" si="27"/>
        <v>450</v>
      </c>
    </row>
    <row r="257" spans="1:10" ht="108" customHeight="1" x14ac:dyDescent="0.3">
      <c r="A257" s="163" t="s">
        <v>694</v>
      </c>
      <c r="B257" s="19" t="s">
        <v>89</v>
      </c>
      <c r="C257" s="19" t="s">
        <v>193</v>
      </c>
      <c r="D257" s="6" t="s">
        <v>562</v>
      </c>
      <c r="E257" s="19" t="s">
        <v>63</v>
      </c>
      <c r="F257" s="36">
        <f t="shared" si="34"/>
        <v>450</v>
      </c>
      <c r="G257" s="36">
        <f t="shared" si="34"/>
        <v>0</v>
      </c>
      <c r="H257" s="36">
        <f t="shared" si="28"/>
        <v>450</v>
      </c>
      <c r="I257" s="36">
        <f t="shared" si="34"/>
        <v>0</v>
      </c>
      <c r="J257" s="36">
        <f t="shared" si="27"/>
        <v>450</v>
      </c>
    </row>
    <row r="258" spans="1:10" ht="47.25" customHeight="1" x14ac:dyDescent="0.3">
      <c r="A258" s="163" t="s">
        <v>563</v>
      </c>
      <c r="B258" s="19" t="s">
        <v>89</v>
      </c>
      <c r="C258" s="19" t="s">
        <v>193</v>
      </c>
      <c r="D258" s="6" t="s">
        <v>561</v>
      </c>
      <c r="E258" s="19" t="s">
        <v>63</v>
      </c>
      <c r="F258" s="36">
        <f t="shared" si="34"/>
        <v>450</v>
      </c>
      <c r="G258" s="36">
        <f t="shared" si="34"/>
        <v>0</v>
      </c>
      <c r="H258" s="36">
        <f t="shared" si="28"/>
        <v>450</v>
      </c>
      <c r="I258" s="36">
        <f t="shared" si="34"/>
        <v>0</v>
      </c>
      <c r="J258" s="36">
        <f t="shared" si="27"/>
        <v>450</v>
      </c>
    </row>
    <row r="259" spans="1:10" ht="30.6" customHeight="1" x14ac:dyDescent="0.3">
      <c r="A259" s="163" t="s">
        <v>84</v>
      </c>
      <c r="B259" s="19" t="s">
        <v>89</v>
      </c>
      <c r="C259" s="19" t="s">
        <v>193</v>
      </c>
      <c r="D259" s="6" t="s">
        <v>561</v>
      </c>
      <c r="E259" s="19" t="s">
        <v>468</v>
      </c>
      <c r="F259" s="36">
        <f t="shared" si="34"/>
        <v>450</v>
      </c>
      <c r="G259" s="36">
        <f t="shared" si="34"/>
        <v>0</v>
      </c>
      <c r="H259" s="36">
        <f t="shared" si="28"/>
        <v>450</v>
      </c>
      <c r="I259" s="36">
        <f t="shared" si="34"/>
        <v>0</v>
      </c>
      <c r="J259" s="36">
        <f t="shared" si="27"/>
        <v>450</v>
      </c>
    </row>
    <row r="260" spans="1:10" ht="28.9" customHeight="1" x14ac:dyDescent="0.3">
      <c r="A260" s="163" t="s">
        <v>85</v>
      </c>
      <c r="B260" s="19" t="s">
        <v>89</v>
      </c>
      <c r="C260" s="19" t="s">
        <v>193</v>
      </c>
      <c r="D260" s="6" t="s">
        <v>561</v>
      </c>
      <c r="E260" s="19" t="s">
        <v>464</v>
      </c>
      <c r="F260" s="36">
        <v>450</v>
      </c>
      <c r="G260" s="36"/>
      <c r="H260" s="36">
        <f t="shared" si="28"/>
        <v>450</v>
      </c>
      <c r="I260" s="36"/>
      <c r="J260" s="36">
        <f t="shared" si="27"/>
        <v>450</v>
      </c>
    </row>
    <row r="261" spans="1:10" ht="17.45" customHeight="1" x14ac:dyDescent="0.3">
      <c r="A261" s="163" t="s">
        <v>372</v>
      </c>
      <c r="B261" s="19" t="s">
        <v>89</v>
      </c>
      <c r="C261" s="19" t="s">
        <v>193</v>
      </c>
      <c r="D261" s="6" t="s">
        <v>109</v>
      </c>
      <c r="E261" s="19" t="s">
        <v>63</v>
      </c>
      <c r="F261" s="36">
        <f t="shared" ref="F261:I264" si="35">F262</f>
        <v>140</v>
      </c>
      <c r="G261" s="36">
        <f t="shared" si="35"/>
        <v>0</v>
      </c>
      <c r="H261" s="36">
        <f t="shared" si="28"/>
        <v>140</v>
      </c>
      <c r="I261" s="36">
        <f t="shared" si="35"/>
        <v>0</v>
      </c>
      <c r="J261" s="36">
        <f t="shared" ref="J261:J265" si="36">H261+I261</f>
        <v>140</v>
      </c>
    </row>
    <row r="262" spans="1:10" ht="18" customHeight="1" x14ac:dyDescent="0.3">
      <c r="A262" s="163" t="s">
        <v>867</v>
      </c>
      <c r="B262" s="19" t="s">
        <v>89</v>
      </c>
      <c r="C262" s="19" t="s">
        <v>193</v>
      </c>
      <c r="D262" s="6" t="s">
        <v>111</v>
      </c>
      <c r="E262" s="19" t="s">
        <v>63</v>
      </c>
      <c r="F262" s="36">
        <f t="shared" si="35"/>
        <v>140</v>
      </c>
      <c r="G262" s="36">
        <f t="shared" si="35"/>
        <v>0</v>
      </c>
      <c r="H262" s="36">
        <f t="shared" si="28"/>
        <v>140</v>
      </c>
      <c r="I262" s="36">
        <f t="shared" si="35"/>
        <v>0</v>
      </c>
      <c r="J262" s="36">
        <f t="shared" si="36"/>
        <v>140</v>
      </c>
    </row>
    <row r="263" spans="1:10" ht="45" customHeight="1" x14ac:dyDescent="0.3">
      <c r="A263" s="9" t="s">
        <v>930</v>
      </c>
      <c r="B263" s="19" t="s">
        <v>89</v>
      </c>
      <c r="C263" s="19" t="s">
        <v>193</v>
      </c>
      <c r="D263" s="19" t="s">
        <v>217</v>
      </c>
      <c r="E263" s="19" t="s">
        <v>63</v>
      </c>
      <c r="F263" s="20">
        <f t="shared" si="35"/>
        <v>140</v>
      </c>
      <c r="G263" s="20">
        <f t="shared" si="35"/>
        <v>0</v>
      </c>
      <c r="H263" s="36">
        <f t="shared" si="28"/>
        <v>140</v>
      </c>
      <c r="I263" s="20">
        <f t="shared" si="35"/>
        <v>0</v>
      </c>
      <c r="J263" s="36">
        <f t="shared" si="36"/>
        <v>140</v>
      </c>
    </row>
    <row r="264" spans="1:10" ht="36.75" customHeight="1" x14ac:dyDescent="0.3">
      <c r="A264" s="163" t="s">
        <v>554</v>
      </c>
      <c r="B264" s="19" t="s">
        <v>89</v>
      </c>
      <c r="C264" s="19" t="s">
        <v>193</v>
      </c>
      <c r="D264" s="19" t="s">
        <v>217</v>
      </c>
      <c r="E264" s="19" t="s">
        <v>63</v>
      </c>
      <c r="F264" s="20">
        <f t="shared" si="35"/>
        <v>140</v>
      </c>
      <c r="G264" s="20">
        <f t="shared" si="35"/>
        <v>0</v>
      </c>
      <c r="H264" s="36">
        <f t="shared" si="28"/>
        <v>140</v>
      </c>
      <c r="I264" s="20">
        <f t="shared" si="35"/>
        <v>0</v>
      </c>
      <c r="J264" s="36">
        <f t="shared" si="36"/>
        <v>140</v>
      </c>
    </row>
    <row r="265" spans="1:10" ht="36" customHeight="1" x14ac:dyDescent="0.3">
      <c r="A265" s="163" t="s">
        <v>85</v>
      </c>
      <c r="B265" s="19" t="s">
        <v>89</v>
      </c>
      <c r="C265" s="19" t="s">
        <v>193</v>
      </c>
      <c r="D265" s="19" t="s">
        <v>217</v>
      </c>
      <c r="E265" s="19" t="s">
        <v>464</v>
      </c>
      <c r="F265" s="20">
        <v>140</v>
      </c>
      <c r="G265" s="20"/>
      <c r="H265" s="36">
        <f t="shared" si="28"/>
        <v>140</v>
      </c>
      <c r="I265" s="20"/>
      <c r="J265" s="36">
        <f t="shared" si="36"/>
        <v>140</v>
      </c>
    </row>
    <row r="266" spans="1:10" x14ac:dyDescent="0.3">
      <c r="A266" s="45" t="s">
        <v>206</v>
      </c>
      <c r="B266" s="34" t="s">
        <v>207</v>
      </c>
      <c r="C266" s="34" t="s">
        <v>61</v>
      </c>
      <c r="D266" s="35" t="s">
        <v>62</v>
      </c>
      <c r="E266" s="34" t="s">
        <v>63</v>
      </c>
      <c r="F266" s="33">
        <f>F267+F290+F309</f>
        <v>17251.3</v>
      </c>
      <c r="G266" s="33">
        <f t="shared" ref="G266:H266" si="37">G267+G290+G309</f>
        <v>0</v>
      </c>
      <c r="H266" s="33">
        <f t="shared" si="37"/>
        <v>17251.3</v>
      </c>
      <c r="I266" s="33">
        <f>I267+I290+I309+I318</f>
        <v>142896.9</v>
      </c>
      <c r="J266" s="33">
        <f>J267+J290+J309+J318</f>
        <v>160148.19999999998</v>
      </c>
    </row>
    <row r="267" spans="1:10" x14ac:dyDescent="0.3">
      <c r="A267" s="163" t="s">
        <v>208</v>
      </c>
      <c r="B267" s="19" t="s">
        <v>207</v>
      </c>
      <c r="C267" s="19" t="s">
        <v>60</v>
      </c>
      <c r="D267" s="6" t="s">
        <v>62</v>
      </c>
      <c r="E267" s="19" t="s">
        <v>63</v>
      </c>
      <c r="F267" s="36">
        <f>F273+F268+F279</f>
        <v>2545.8000000000002</v>
      </c>
      <c r="G267" s="36">
        <f>G273+G268+G279</f>
        <v>0</v>
      </c>
      <c r="H267" s="36">
        <f t="shared" si="28"/>
        <v>2545.8000000000002</v>
      </c>
      <c r="I267" s="36">
        <f>I273+I268+I279</f>
        <v>140963.9</v>
      </c>
      <c r="J267" s="36">
        <f>J273+J268+J279</f>
        <v>143509.69999999998</v>
      </c>
    </row>
    <row r="268" spans="1:10" ht="60" x14ac:dyDescent="0.3">
      <c r="A268" s="163" t="s">
        <v>809</v>
      </c>
      <c r="B268" s="19" t="s">
        <v>207</v>
      </c>
      <c r="C268" s="19" t="s">
        <v>60</v>
      </c>
      <c r="D268" s="6" t="s">
        <v>312</v>
      </c>
      <c r="E268" s="19" t="s">
        <v>63</v>
      </c>
      <c r="F268" s="20">
        <f t="shared" ref="F268:I271" si="38">F269</f>
        <v>300</v>
      </c>
      <c r="G268" s="20">
        <f t="shared" si="38"/>
        <v>0</v>
      </c>
      <c r="H268" s="36">
        <f t="shared" ref="H268:H343" si="39">F268+G268</f>
        <v>300</v>
      </c>
      <c r="I268" s="20">
        <f t="shared" si="38"/>
        <v>0</v>
      </c>
      <c r="J268" s="36">
        <f t="shared" ref="J268:J323" si="40">H268+I268</f>
        <v>300</v>
      </c>
    </row>
    <row r="269" spans="1:10" ht="45" x14ac:dyDescent="0.3">
      <c r="A269" s="163" t="s">
        <v>742</v>
      </c>
      <c r="B269" s="19" t="s">
        <v>207</v>
      </c>
      <c r="C269" s="19" t="s">
        <v>60</v>
      </c>
      <c r="D269" s="6" t="s">
        <v>656</v>
      </c>
      <c r="E269" s="19" t="s">
        <v>63</v>
      </c>
      <c r="F269" s="20">
        <f t="shared" si="38"/>
        <v>300</v>
      </c>
      <c r="G269" s="20">
        <f t="shared" si="38"/>
        <v>0</v>
      </c>
      <c r="H269" s="36">
        <f t="shared" si="39"/>
        <v>300</v>
      </c>
      <c r="I269" s="20">
        <f t="shared" si="38"/>
        <v>0</v>
      </c>
      <c r="J269" s="36">
        <f t="shared" si="40"/>
        <v>300</v>
      </c>
    </row>
    <row r="270" spans="1:10" ht="64.5" customHeight="1" x14ac:dyDescent="0.3">
      <c r="A270" s="9" t="s">
        <v>801</v>
      </c>
      <c r="B270" s="19" t="s">
        <v>207</v>
      </c>
      <c r="C270" s="19" t="s">
        <v>60</v>
      </c>
      <c r="D270" s="6" t="s">
        <v>743</v>
      </c>
      <c r="E270" s="19" t="s">
        <v>63</v>
      </c>
      <c r="F270" s="21">
        <f t="shared" si="38"/>
        <v>300</v>
      </c>
      <c r="G270" s="21">
        <f t="shared" si="38"/>
        <v>0</v>
      </c>
      <c r="H270" s="36">
        <f t="shared" si="39"/>
        <v>300</v>
      </c>
      <c r="I270" s="21">
        <f t="shared" si="38"/>
        <v>0</v>
      </c>
      <c r="J270" s="36">
        <f t="shared" si="40"/>
        <v>300</v>
      </c>
    </row>
    <row r="271" spans="1:10" ht="30" x14ac:dyDescent="0.3">
      <c r="A271" s="53" t="s">
        <v>744</v>
      </c>
      <c r="B271" s="19" t="s">
        <v>207</v>
      </c>
      <c r="C271" s="19" t="s">
        <v>60</v>
      </c>
      <c r="D271" s="6" t="s">
        <v>743</v>
      </c>
      <c r="E271" s="19" t="s">
        <v>745</v>
      </c>
      <c r="F271" s="21">
        <f t="shared" si="38"/>
        <v>300</v>
      </c>
      <c r="G271" s="21">
        <f t="shared" si="38"/>
        <v>0</v>
      </c>
      <c r="H271" s="36">
        <f t="shared" si="39"/>
        <v>300</v>
      </c>
      <c r="I271" s="21">
        <f t="shared" si="38"/>
        <v>0</v>
      </c>
      <c r="J271" s="36">
        <f t="shared" si="40"/>
        <v>300</v>
      </c>
    </row>
    <row r="272" spans="1:10" x14ac:dyDescent="0.3">
      <c r="A272" s="53" t="s">
        <v>746</v>
      </c>
      <c r="B272" s="19" t="s">
        <v>207</v>
      </c>
      <c r="C272" s="19" t="s">
        <v>60</v>
      </c>
      <c r="D272" s="6" t="s">
        <v>743</v>
      </c>
      <c r="E272" s="19" t="s">
        <v>747</v>
      </c>
      <c r="F272" s="21">
        <v>300</v>
      </c>
      <c r="G272" s="21"/>
      <c r="H272" s="36">
        <f t="shared" si="39"/>
        <v>300</v>
      </c>
      <c r="I272" s="21"/>
      <c r="J272" s="36">
        <f t="shared" si="40"/>
        <v>300</v>
      </c>
    </row>
    <row r="273" spans="1:10" ht="46.9" customHeight="1" x14ac:dyDescent="0.3">
      <c r="A273" s="163" t="s">
        <v>868</v>
      </c>
      <c r="B273" s="19" t="s">
        <v>207</v>
      </c>
      <c r="C273" s="19" t="s">
        <v>60</v>
      </c>
      <c r="D273" s="19" t="s">
        <v>118</v>
      </c>
      <c r="E273" s="19" t="s">
        <v>63</v>
      </c>
      <c r="F273" s="21">
        <f t="shared" ref="F273:I277" si="41">F274</f>
        <v>2245.8000000000002</v>
      </c>
      <c r="G273" s="21">
        <f t="shared" si="41"/>
        <v>0</v>
      </c>
      <c r="H273" s="36">
        <f t="shared" si="39"/>
        <v>2245.8000000000002</v>
      </c>
      <c r="I273" s="21">
        <f t="shared" si="41"/>
        <v>0</v>
      </c>
      <c r="J273" s="36">
        <f t="shared" si="40"/>
        <v>2245.8000000000002</v>
      </c>
    </row>
    <row r="274" spans="1:10" ht="45" customHeight="1" x14ac:dyDescent="0.3">
      <c r="A274" s="163" t="s">
        <v>737</v>
      </c>
      <c r="B274" s="19" t="s">
        <v>207</v>
      </c>
      <c r="C274" s="19" t="s">
        <v>60</v>
      </c>
      <c r="D274" s="19" t="s">
        <v>121</v>
      </c>
      <c r="E274" s="19" t="s">
        <v>63</v>
      </c>
      <c r="F274" s="21">
        <f t="shared" si="41"/>
        <v>2245.8000000000002</v>
      </c>
      <c r="G274" s="21">
        <f t="shared" si="41"/>
        <v>0</v>
      </c>
      <c r="H274" s="36">
        <f t="shared" si="39"/>
        <v>2245.8000000000002</v>
      </c>
      <c r="I274" s="21">
        <f t="shared" si="41"/>
        <v>0</v>
      </c>
      <c r="J274" s="36">
        <f t="shared" si="40"/>
        <v>2245.8000000000002</v>
      </c>
    </row>
    <row r="275" spans="1:10" ht="48.75" customHeight="1" x14ac:dyDescent="0.3">
      <c r="A275" s="51" t="s">
        <v>640</v>
      </c>
      <c r="B275" s="19" t="s">
        <v>207</v>
      </c>
      <c r="C275" s="19" t="s">
        <v>60</v>
      </c>
      <c r="D275" s="19" t="s">
        <v>122</v>
      </c>
      <c r="E275" s="19" t="s">
        <v>63</v>
      </c>
      <c r="F275" s="21">
        <f t="shared" si="41"/>
        <v>2245.8000000000002</v>
      </c>
      <c r="G275" s="21">
        <f t="shared" si="41"/>
        <v>0</v>
      </c>
      <c r="H275" s="36">
        <f t="shared" si="39"/>
        <v>2245.8000000000002</v>
      </c>
      <c r="I275" s="21">
        <f t="shared" si="41"/>
        <v>0</v>
      </c>
      <c r="J275" s="36">
        <f t="shared" si="40"/>
        <v>2245.8000000000002</v>
      </c>
    </row>
    <row r="276" spans="1:10" ht="45" x14ac:dyDescent="0.3">
      <c r="A276" s="51" t="s">
        <v>738</v>
      </c>
      <c r="B276" s="19" t="s">
        <v>207</v>
      </c>
      <c r="C276" s="19" t="s">
        <v>60</v>
      </c>
      <c r="D276" s="19" t="s">
        <v>123</v>
      </c>
      <c r="E276" s="19" t="s">
        <v>63</v>
      </c>
      <c r="F276" s="21">
        <f t="shared" si="41"/>
        <v>2245.8000000000002</v>
      </c>
      <c r="G276" s="21">
        <f t="shared" si="41"/>
        <v>0</v>
      </c>
      <c r="H276" s="36">
        <f t="shared" si="39"/>
        <v>2245.8000000000002</v>
      </c>
      <c r="I276" s="21">
        <f t="shared" si="41"/>
        <v>0</v>
      </c>
      <c r="J276" s="36">
        <f t="shared" si="40"/>
        <v>2245.8000000000002</v>
      </c>
    </row>
    <row r="277" spans="1:10" ht="45" x14ac:dyDescent="0.3">
      <c r="A277" s="51" t="s">
        <v>736</v>
      </c>
      <c r="B277" s="19" t="s">
        <v>207</v>
      </c>
      <c r="C277" s="19" t="s">
        <v>60</v>
      </c>
      <c r="D277" s="19" t="s">
        <v>123</v>
      </c>
      <c r="E277" s="19" t="s">
        <v>468</v>
      </c>
      <c r="F277" s="21">
        <f t="shared" si="41"/>
        <v>2245.8000000000002</v>
      </c>
      <c r="G277" s="21">
        <f t="shared" si="41"/>
        <v>0</v>
      </c>
      <c r="H277" s="36">
        <f t="shared" si="39"/>
        <v>2245.8000000000002</v>
      </c>
      <c r="I277" s="21">
        <f t="shared" si="41"/>
        <v>0</v>
      </c>
      <c r="J277" s="36">
        <f t="shared" si="40"/>
        <v>2245.8000000000002</v>
      </c>
    </row>
    <row r="278" spans="1:10" ht="30.75" customHeight="1" x14ac:dyDescent="0.3">
      <c r="A278" s="163" t="s">
        <v>85</v>
      </c>
      <c r="B278" s="19" t="s">
        <v>207</v>
      </c>
      <c r="C278" s="19" t="s">
        <v>60</v>
      </c>
      <c r="D278" s="19" t="s">
        <v>123</v>
      </c>
      <c r="E278" s="19" t="s">
        <v>464</v>
      </c>
      <c r="F278" s="21">
        <v>2245.8000000000002</v>
      </c>
      <c r="G278" s="21"/>
      <c r="H278" s="36">
        <f t="shared" si="39"/>
        <v>2245.8000000000002</v>
      </c>
      <c r="I278" s="21"/>
      <c r="J278" s="36">
        <f t="shared" si="40"/>
        <v>2245.8000000000002</v>
      </c>
    </row>
    <row r="279" spans="1:10" ht="20.45" customHeight="1" x14ac:dyDescent="0.3">
      <c r="A279" s="163" t="s">
        <v>372</v>
      </c>
      <c r="B279" s="19" t="s">
        <v>207</v>
      </c>
      <c r="C279" s="19" t="s">
        <v>60</v>
      </c>
      <c r="D279" s="19" t="s">
        <v>109</v>
      </c>
      <c r="E279" s="19" t="s">
        <v>63</v>
      </c>
      <c r="F279" s="21">
        <f t="shared" ref="F279:I282" si="42">F280</f>
        <v>0</v>
      </c>
      <c r="G279" s="21">
        <f t="shared" si="42"/>
        <v>0</v>
      </c>
      <c r="H279" s="36">
        <f t="shared" si="39"/>
        <v>0</v>
      </c>
      <c r="I279" s="21">
        <f t="shared" si="42"/>
        <v>140963.9</v>
      </c>
      <c r="J279" s="36">
        <f t="shared" si="40"/>
        <v>140963.9</v>
      </c>
    </row>
    <row r="280" spans="1:10" ht="30.75" customHeight="1" x14ac:dyDescent="0.3">
      <c r="A280" s="163" t="s">
        <v>124</v>
      </c>
      <c r="B280" s="19" t="s">
        <v>207</v>
      </c>
      <c r="C280" s="19" t="s">
        <v>60</v>
      </c>
      <c r="D280" s="19" t="s">
        <v>125</v>
      </c>
      <c r="E280" s="19" t="s">
        <v>63</v>
      </c>
      <c r="F280" s="21">
        <f t="shared" si="42"/>
        <v>0</v>
      </c>
      <c r="G280" s="21">
        <f t="shared" si="42"/>
        <v>0</v>
      </c>
      <c r="H280" s="36">
        <f t="shared" si="39"/>
        <v>0</v>
      </c>
      <c r="I280" s="21">
        <f>I281+I284+I287</f>
        <v>140963.9</v>
      </c>
      <c r="J280" s="36">
        <f t="shared" si="40"/>
        <v>140963.9</v>
      </c>
    </row>
    <row r="281" spans="1:10" ht="41.45" hidden="1" customHeight="1" x14ac:dyDescent="0.3">
      <c r="A281" s="163" t="s">
        <v>859</v>
      </c>
      <c r="B281" s="19" t="s">
        <v>207</v>
      </c>
      <c r="C281" s="19" t="s">
        <v>60</v>
      </c>
      <c r="D281" s="19" t="s">
        <v>869</v>
      </c>
      <c r="E281" s="19" t="s">
        <v>63</v>
      </c>
      <c r="F281" s="21">
        <f t="shared" si="42"/>
        <v>0</v>
      </c>
      <c r="G281" s="21">
        <f t="shared" si="42"/>
        <v>0</v>
      </c>
      <c r="H281" s="36">
        <f t="shared" si="39"/>
        <v>0</v>
      </c>
      <c r="I281" s="21">
        <f t="shared" si="42"/>
        <v>0</v>
      </c>
      <c r="J281" s="36">
        <f t="shared" si="40"/>
        <v>0</v>
      </c>
    </row>
    <row r="282" spans="1:10" ht="21.2" hidden="1" customHeight="1" x14ac:dyDescent="0.3">
      <c r="A282" s="163" t="s">
        <v>136</v>
      </c>
      <c r="B282" s="19" t="s">
        <v>207</v>
      </c>
      <c r="C282" s="19" t="s">
        <v>60</v>
      </c>
      <c r="D282" s="19" t="s">
        <v>869</v>
      </c>
      <c r="E282" s="19" t="s">
        <v>503</v>
      </c>
      <c r="F282" s="21">
        <f t="shared" si="42"/>
        <v>0</v>
      </c>
      <c r="G282" s="21">
        <f t="shared" si="42"/>
        <v>0</v>
      </c>
      <c r="H282" s="36">
        <f t="shared" si="39"/>
        <v>0</v>
      </c>
      <c r="I282" s="21">
        <f t="shared" si="42"/>
        <v>0</v>
      </c>
      <c r="J282" s="36">
        <f t="shared" si="40"/>
        <v>0</v>
      </c>
    </row>
    <row r="283" spans="1:10" ht="19.149999999999999" hidden="1" customHeight="1" x14ac:dyDescent="0.3">
      <c r="A283" s="163" t="s">
        <v>860</v>
      </c>
      <c r="B283" s="19" t="s">
        <v>207</v>
      </c>
      <c r="C283" s="19" t="s">
        <v>60</v>
      </c>
      <c r="D283" s="19" t="s">
        <v>869</v>
      </c>
      <c r="E283" s="19" t="s">
        <v>861</v>
      </c>
      <c r="F283" s="21"/>
      <c r="G283" s="21"/>
      <c r="H283" s="36">
        <f t="shared" si="39"/>
        <v>0</v>
      </c>
      <c r="I283" s="21"/>
      <c r="J283" s="36">
        <f t="shared" si="40"/>
        <v>0</v>
      </c>
    </row>
    <row r="284" spans="1:10" ht="75" x14ac:dyDescent="0.3">
      <c r="A284" s="65" t="s">
        <v>1043</v>
      </c>
      <c r="B284" s="63" t="s">
        <v>207</v>
      </c>
      <c r="C284" s="63" t="s">
        <v>60</v>
      </c>
      <c r="D284" s="63" t="s">
        <v>1027</v>
      </c>
      <c r="E284" s="63" t="s">
        <v>63</v>
      </c>
      <c r="F284" s="21"/>
      <c r="G284" s="21"/>
      <c r="H284" s="36">
        <v>0</v>
      </c>
      <c r="I284" s="21">
        <f>I285</f>
        <v>127743.6</v>
      </c>
      <c r="J284" s="36">
        <f t="shared" si="40"/>
        <v>127743.6</v>
      </c>
    </row>
    <row r="285" spans="1:10" x14ac:dyDescent="0.3">
      <c r="A285" s="65" t="s">
        <v>136</v>
      </c>
      <c r="B285" s="63" t="s">
        <v>207</v>
      </c>
      <c r="C285" s="63" t="s">
        <v>60</v>
      </c>
      <c r="D285" s="63" t="s">
        <v>1027</v>
      </c>
      <c r="E285" s="63" t="s">
        <v>503</v>
      </c>
      <c r="F285" s="21"/>
      <c r="G285" s="21"/>
      <c r="H285" s="36">
        <v>0</v>
      </c>
      <c r="I285" s="21">
        <f>I286</f>
        <v>127743.6</v>
      </c>
      <c r="J285" s="36">
        <f t="shared" si="40"/>
        <v>127743.6</v>
      </c>
    </row>
    <row r="286" spans="1:10" x14ac:dyDescent="0.3">
      <c r="A286" s="65" t="s">
        <v>860</v>
      </c>
      <c r="B286" s="63" t="s">
        <v>207</v>
      </c>
      <c r="C286" s="63" t="s">
        <v>60</v>
      </c>
      <c r="D286" s="63" t="s">
        <v>1027</v>
      </c>
      <c r="E286" s="63" t="s">
        <v>861</v>
      </c>
      <c r="F286" s="21"/>
      <c r="G286" s="21"/>
      <c r="H286" s="36">
        <v>0</v>
      </c>
      <c r="I286" s="21">
        <v>127743.6</v>
      </c>
      <c r="J286" s="36">
        <f t="shared" si="40"/>
        <v>127743.6</v>
      </c>
    </row>
    <row r="287" spans="1:10" ht="47.25" customHeight="1" x14ac:dyDescent="0.3">
      <c r="A287" s="65" t="s">
        <v>859</v>
      </c>
      <c r="B287" s="63" t="s">
        <v>207</v>
      </c>
      <c r="C287" s="63" t="s">
        <v>60</v>
      </c>
      <c r="D287" s="63" t="s">
        <v>1028</v>
      </c>
      <c r="E287" s="63" t="s">
        <v>63</v>
      </c>
      <c r="F287" s="21"/>
      <c r="G287" s="21"/>
      <c r="H287" s="36">
        <v>0</v>
      </c>
      <c r="I287" s="21">
        <f>I288</f>
        <v>13220.3</v>
      </c>
      <c r="J287" s="36">
        <f t="shared" si="40"/>
        <v>13220.3</v>
      </c>
    </row>
    <row r="288" spans="1:10" x14ac:dyDescent="0.3">
      <c r="A288" s="65" t="s">
        <v>136</v>
      </c>
      <c r="B288" s="63" t="s">
        <v>207</v>
      </c>
      <c r="C288" s="63" t="s">
        <v>60</v>
      </c>
      <c r="D288" s="63" t="s">
        <v>1028</v>
      </c>
      <c r="E288" s="63" t="s">
        <v>503</v>
      </c>
      <c r="F288" s="21"/>
      <c r="G288" s="21"/>
      <c r="H288" s="36">
        <v>0</v>
      </c>
      <c r="I288" s="21">
        <f>I289</f>
        <v>13220.3</v>
      </c>
      <c r="J288" s="36">
        <f t="shared" si="40"/>
        <v>13220.3</v>
      </c>
    </row>
    <row r="289" spans="1:10" x14ac:dyDescent="0.3">
      <c r="A289" s="65" t="s">
        <v>860</v>
      </c>
      <c r="B289" s="63" t="s">
        <v>207</v>
      </c>
      <c r="C289" s="63" t="s">
        <v>60</v>
      </c>
      <c r="D289" s="63" t="s">
        <v>1028</v>
      </c>
      <c r="E289" s="63" t="s">
        <v>861</v>
      </c>
      <c r="F289" s="21"/>
      <c r="G289" s="21"/>
      <c r="H289" s="36">
        <v>0</v>
      </c>
      <c r="I289" s="21">
        <v>13220.3</v>
      </c>
      <c r="J289" s="36">
        <f>H289+I289</f>
        <v>13220.3</v>
      </c>
    </row>
    <row r="290" spans="1:10" x14ac:dyDescent="0.3">
      <c r="A290" s="163" t="s">
        <v>209</v>
      </c>
      <c r="B290" s="19" t="s">
        <v>207</v>
      </c>
      <c r="C290" s="19" t="s">
        <v>65</v>
      </c>
      <c r="D290" s="6" t="s">
        <v>62</v>
      </c>
      <c r="E290" s="19" t="s">
        <v>63</v>
      </c>
      <c r="F290" s="36">
        <f>F291+F297</f>
        <v>2265.5</v>
      </c>
      <c r="G290" s="36">
        <f>G291+G297</f>
        <v>0</v>
      </c>
      <c r="H290" s="36">
        <f t="shared" si="39"/>
        <v>2265.5</v>
      </c>
      <c r="I290" s="36">
        <f>I291+I297</f>
        <v>0</v>
      </c>
      <c r="J290" s="36">
        <f>H290+I290</f>
        <v>2265.5</v>
      </c>
    </row>
    <row r="291" spans="1:10" ht="29.45" customHeight="1" x14ac:dyDescent="0.3">
      <c r="A291" s="163" t="s">
        <v>678</v>
      </c>
      <c r="B291" s="19" t="s">
        <v>207</v>
      </c>
      <c r="C291" s="19" t="s">
        <v>65</v>
      </c>
      <c r="D291" s="6" t="s">
        <v>210</v>
      </c>
      <c r="E291" s="19" t="s">
        <v>63</v>
      </c>
      <c r="F291" s="36">
        <f t="shared" ref="F291:I295" si="43">F292</f>
        <v>1930.5</v>
      </c>
      <c r="G291" s="36">
        <f t="shared" si="43"/>
        <v>0</v>
      </c>
      <c r="H291" s="36">
        <f t="shared" si="39"/>
        <v>1930.5</v>
      </c>
      <c r="I291" s="36">
        <f t="shared" si="43"/>
        <v>0</v>
      </c>
      <c r="J291" s="36">
        <f t="shared" si="40"/>
        <v>1930.5</v>
      </c>
    </row>
    <row r="292" spans="1:10" ht="43.5" customHeight="1" x14ac:dyDescent="0.3">
      <c r="A292" s="163" t="s">
        <v>797</v>
      </c>
      <c r="B292" s="19" t="s">
        <v>207</v>
      </c>
      <c r="C292" s="19" t="s">
        <v>65</v>
      </c>
      <c r="D292" s="6" t="s">
        <v>324</v>
      </c>
      <c r="E292" s="19" t="s">
        <v>63</v>
      </c>
      <c r="F292" s="36">
        <f t="shared" si="43"/>
        <v>1930.5</v>
      </c>
      <c r="G292" s="36">
        <f t="shared" si="43"/>
        <v>0</v>
      </c>
      <c r="H292" s="36">
        <f t="shared" si="39"/>
        <v>1930.5</v>
      </c>
      <c r="I292" s="36">
        <f t="shared" si="43"/>
        <v>0</v>
      </c>
      <c r="J292" s="36">
        <f t="shared" si="40"/>
        <v>1930.5</v>
      </c>
    </row>
    <row r="293" spans="1:10" ht="45.75" customHeight="1" x14ac:dyDescent="0.3">
      <c r="A293" s="163" t="s">
        <v>212</v>
      </c>
      <c r="B293" s="19" t="s">
        <v>207</v>
      </c>
      <c r="C293" s="19" t="s">
        <v>65</v>
      </c>
      <c r="D293" s="6" t="s">
        <v>326</v>
      </c>
      <c r="E293" s="19" t="s">
        <v>63</v>
      </c>
      <c r="F293" s="36">
        <f t="shared" si="43"/>
        <v>1930.5</v>
      </c>
      <c r="G293" s="36">
        <f t="shared" si="43"/>
        <v>0</v>
      </c>
      <c r="H293" s="36">
        <f t="shared" si="39"/>
        <v>1930.5</v>
      </c>
      <c r="I293" s="36">
        <f t="shared" si="43"/>
        <v>0</v>
      </c>
      <c r="J293" s="36">
        <f t="shared" si="40"/>
        <v>1930.5</v>
      </c>
    </row>
    <row r="294" spans="1:10" ht="45" x14ac:dyDescent="0.3">
      <c r="A294" s="163" t="s">
        <v>214</v>
      </c>
      <c r="B294" s="19" t="s">
        <v>207</v>
      </c>
      <c r="C294" s="19" t="s">
        <v>65</v>
      </c>
      <c r="D294" s="6" t="s">
        <v>752</v>
      </c>
      <c r="E294" s="19" t="s">
        <v>63</v>
      </c>
      <c r="F294" s="36">
        <f t="shared" si="43"/>
        <v>1930.5</v>
      </c>
      <c r="G294" s="36">
        <f t="shared" si="43"/>
        <v>0</v>
      </c>
      <c r="H294" s="36">
        <f t="shared" si="39"/>
        <v>1930.5</v>
      </c>
      <c r="I294" s="36">
        <f t="shared" si="43"/>
        <v>0</v>
      </c>
      <c r="J294" s="36">
        <f t="shared" si="40"/>
        <v>1930.5</v>
      </c>
    </row>
    <row r="295" spans="1:10" ht="29.25" customHeight="1" x14ac:dyDescent="0.3">
      <c r="A295" s="163" t="s">
        <v>166</v>
      </c>
      <c r="B295" s="19" t="s">
        <v>207</v>
      </c>
      <c r="C295" s="19" t="s">
        <v>65</v>
      </c>
      <c r="D295" s="6" t="s">
        <v>752</v>
      </c>
      <c r="E295" s="19">
        <v>600</v>
      </c>
      <c r="F295" s="36">
        <f t="shared" si="43"/>
        <v>1930.5</v>
      </c>
      <c r="G295" s="36">
        <f t="shared" si="43"/>
        <v>0</v>
      </c>
      <c r="H295" s="36">
        <f t="shared" si="39"/>
        <v>1930.5</v>
      </c>
      <c r="I295" s="36">
        <f t="shared" si="43"/>
        <v>0</v>
      </c>
      <c r="J295" s="36">
        <f t="shared" si="40"/>
        <v>1930.5</v>
      </c>
    </row>
    <row r="296" spans="1:10" x14ac:dyDescent="0.3">
      <c r="A296" s="163" t="s">
        <v>174</v>
      </c>
      <c r="B296" s="19" t="s">
        <v>207</v>
      </c>
      <c r="C296" s="19" t="s">
        <v>65</v>
      </c>
      <c r="D296" s="6" t="s">
        <v>752</v>
      </c>
      <c r="E296" s="19">
        <v>610</v>
      </c>
      <c r="F296" s="36">
        <v>1930.5</v>
      </c>
      <c r="G296" s="36"/>
      <c r="H296" s="36">
        <f t="shared" si="39"/>
        <v>1930.5</v>
      </c>
      <c r="I296" s="36"/>
      <c r="J296" s="36">
        <f t="shared" si="40"/>
        <v>1930.5</v>
      </c>
    </row>
    <row r="297" spans="1:10" ht="30" x14ac:dyDescent="0.3">
      <c r="A297" s="163" t="s">
        <v>108</v>
      </c>
      <c r="B297" s="19" t="s">
        <v>207</v>
      </c>
      <c r="C297" s="19" t="s">
        <v>65</v>
      </c>
      <c r="D297" s="6" t="s">
        <v>109</v>
      </c>
      <c r="E297" s="19" t="s">
        <v>63</v>
      </c>
      <c r="F297" s="36">
        <f>F298+F305</f>
        <v>335</v>
      </c>
      <c r="G297" s="36">
        <f>G298+G305</f>
        <v>0</v>
      </c>
      <c r="H297" s="36">
        <f t="shared" si="39"/>
        <v>335</v>
      </c>
      <c r="I297" s="36">
        <f>I298+I305</f>
        <v>0</v>
      </c>
      <c r="J297" s="36">
        <f t="shared" si="40"/>
        <v>335</v>
      </c>
    </row>
    <row r="298" spans="1:10" hidden="1" x14ac:dyDescent="0.3">
      <c r="A298" s="163" t="s">
        <v>136</v>
      </c>
      <c r="B298" s="19" t="s">
        <v>207</v>
      </c>
      <c r="C298" s="19" t="s">
        <v>65</v>
      </c>
      <c r="D298" s="6" t="s">
        <v>125</v>
      </c>
      <c r="E298" s="19" t="s">
        <v>63</v>
      </c>
      <c r="F298" s="36">
        <f>F299+F302</f>
        <v>0</v>
      </c>
      <c r="G298" s="36">
        <f>G299+G302</f>
        <v>0</v>
      </c>
      <c r="H298" s="36">
        <f t="shared" si="39"/>
        <v>0</v>
      </c>
      <c r="I298" s="36">
        <f>I299+I302</f>
        <v>0</v>
      </c>
      <c r="J298" s="36">
        <f t="shared" si="40"/>
        <v>0</v>
      </c>
    </row>
    <row r="299" spans="1:10" ht="42.75" hidden="1" customHeight="1" x14ac:dyDescent="0.3">
      <c r="A299" s="163" t="s">
        <v>216</v>
      </c>
      <c r="B299" s="19" t="s">
        <v>207</v>
      </c>
      <c r="C299" s="19" t="s">
        <v>65</v>
      </c>
      <c r="D299" s="6" t="s">
        <v>476</v>
      </c>
      <c r="E299" s="19" t="s">
        <v>63</v>
      </c>
      <c r="F299" s="36">
        <f>F300</f>
        <v>0</v>
      </c>
      <c r="G299" s="36">
        <f>G300</f>
        <v>0</v>
      </c>
      <c r="H299" s="36">
        <f t="shared" si="39"/>
        <v>0</v>
      </c>
      <c r="I299" s="36">
        <f>I300</f>
        <v>0</v>
      </c>
      <c r="J299" s="36">
        <f t="shared" si="40"/>
        <v>0</v>
      </c>
    </row>
    <row r="300" spans="1:10" hidden="1" x14ac:dyDescent="0.3">
      <c r="A300" s="163" t="s">
        <v>86</v>
      </c>
      <c r="B300" s="19" t="s">
        <v>207</v>
      </c>
      <c r="C300" s="19" t="s">
        <v>65</v>
      </c>
      <c r="D300" s="6" t="s">
        <v>476</v>
      </c>
      <c r="E300" s="19" t="s">
        <v>472</v>
      </c>
      <c r="F300" s="36">
        <f>F301</f>
        <v>0</v>
      </c>
      <c r="G300" s="36">
        <f>G301</f>
        <v>0</v>
      </c>
      <c r="H300" s="36">
        <f t="shared" si="39"/>
        <v>0</v>
      </c>
      <c r="I300" s="36">
        <f>I301</f>
        <v>0</v>
      </c>
      <c r="J300" s="36">
        <f t="shared" si="40"/>
        <v>0</v>
      </c>
    </row>
    <row r="301" spans="1:10" ht="54" hidden="1" customHeight="1" x14ac:dyDescent="0.3">
      <c r="A301" s="163" t="s">
        <v>184</v>
      </c>
      <c r="B301" s="19" t="s">
        <v>207</v>
      </c>
      <c r="C301" s="19" t="s">
        <v>65</v>
      </c>
      <c r="D301" s="6" t="s">
        <v>476</v>
      </c>
      <c r="E301" s="19" t="s">
        <v>473</v>
      </c>
      <c r="F301" s="36"/>
      <c r="G301" s="36"/>
      <c r="H301" s="36">
        <f t="shared" si="39"/>
        <v>0</v>
      </c>
      <c r="I301" s="36"/>
      <c r="J301" s="36">
        <f t="shared" si="40"/>
        <v>0</v>
      </c>
    </row>
    <row r="302" spans="1:10" ht="53.1" hidden="1" customHeight="1" x14ac:dyDescent="0.3">
      <c r="A302" s="163" t="s">
        <v>474</v>
      </c>
      <c r="B302" s="19" t="s">
        <v>207</v>
      </c>
      <c r="C302" s="19" t="s">
        <v>65</v>
      </c>
      <c r="D302" s="6" t="s">
        <v>477</v>
      </c>
      <c r="E302" s="19" t="s">
        <v>63</v>
      </c>
      <c r="F302" s="36">
        <f>F303</f>
        <v>0</v>
      </c>
      <c r="G302" s="36">
        <f>G303</f>
        <v>0</v>
      </c>
      <c r="H302" s="36">
        <f t="shared" si="39"/>
        <v>0</v>
      </c>
      <c r="I302" s="36">
        <f>I303</f>
        <v>0</v>
      </c>
      <c r="J302" s="36">
        <f t="shared" si="40"/>
        <v>0</v>
      </c>
    </row>
    <row r="303" spans="1:10" hidden="1" x14ac:dyDescent="0.3">
      <c r="A303" s="163" t="s">
        <v>86</v>
      </c>
      <c r="B303" s="19" t="s">
        <v>207</v>
      </c>
      <c r="C303" s="19" t="s">
        <v>65</v>
      </c>
      <c r="D303" s="6" t="s">
        <v>477</v>
      </c>
      <c r="E303" s="19" t="s">
        <v>472</v>
      </c>
      <c r="F303" s="36">
        <f>F304</f>
        <v>0</v>
      </c>
      <c r="G303" s="36">
        <f>G304</f>
        <v>0</v>
      </c>
      <c r="H303" s="36">
        <f t="shared" si="39"/>
        <v>0</v>
      </c>
      <c r="I303" s="36">
        <f>I304</f>
        <v>0</v>
      </c>
      <c r="J303" s="36">
        <f t="shared" si="40"/>
        <v>0</v>
      </c>
    </row>
    <row r="304" spans="1:10" ht="42.6" hidden="1" customHeight="1" x14ac:dyDescent="0.3">
      <c r="A304" s="163" t="s">
        <v>184</v>
      </c>
      <c r="B304" s="19" t="s">
        <v>207</v>
      </c>
      <c r="C304" s="19" t="s">
        <v>65</v>
      </c>
      <c r="D304" s="6" t="s">
        <v>477</v>
      </c>
      <c r="E304" s="19" t="s">
        <v>473</v>
      </c>
      <c r="F304" s="36"/>
      <c r="G304" s="36"/>
      <c r="H304" s="36">
        <f t="shared" si="39"/>
        <v>0</v>
      </c>
      <c r="I304" s="36"/>
      <c r="J304" s="36">
        <f t="shared" si="40"/>
        <v>0</v>
      </c>
    </row>
    <row r="305" spans="1:10" x14ac:dyDescent="0.3">
      <c r="A305" s="163" t="s">
        <v>110</v>
      </c>
      <c r="B305" s="19" t="s">
        <v>207</v>
      </c>
      <c r="C305" s="19" t="s">
        <v>65</v>
      </c>
      <c r="D305" s="6" t="s">
        <v>475</v>
      </c>
      <c r="E305" s="19" t="s">
        <v>63</v>
      </c>
      <c r="F305" s="36">
        <f t="shared" ref="F305:I307" si="44">F306</f>
        <v>335</v>
      </c>
      <c r="G305" s="36">
        <f t="shared" si="44"/>
        <v>0</v>
      </c>
      <c r="H305" s="36">
        <f t="shared" si="39"/>
        <v>335</v>
      </c>
      <c r="I305" s="36">
        <f t="shared" si="44"/>
        <v>0</v>
      </c>
      <c r="J305" s="36">
        <f t="shared" si="40"/>
        <v>335</v>
      </c>
    </row>
    <row r="306" spans="1:10" ht="73.150000000000006" customHeight="1" x14ac:dyDescent="0.3">
      <c r="A306" s="163" t="s">
        <v>714</v>
      </c>
      <c r="B306" s="19" t="s">
        <v>207</v>
      </c>
      <c r="C306" s="19" t="s">
        <v>65</v>
      </c>
      <c r="D306" s="6" t="s">
        <v>217</v>
      </c>
      <c r="E306" s="19" t="s">
        <v>63</v>
      </c>
      <c r="F306" s="36">
        <f t="shared" si="44"/>
        <v>335</v>
      </c>
      <c r="G306" s="36">
        <f t="shared" si="44"/>
        <v>0</v>
      </c>
      <c r="H306" s="36">
        <f t="shared" si="39"/>
        <v>335</v>
      </c>
      <c r="I306" s="36">
        <f t="shared" si="44"/>
        <v>0</v>
      </c>
      <c r="J306" s="36">
        <f t="shared" si="40"/>
        <v>335</v>
      </c>
    </row>
    <row r="307" spans="1:10" ht="30" x14ac:dyDescent="0.3">
      <c r="A307" s="163" t="s">
        <v>84</v>
      </c>
      <c r="B307" s="19" t="s">
        <v>207</v>
      </c>
      <c r="C307" s="19" t="s">
        <v>65</v>
      </c>
      <c r="D307" s="6" t="s">
        <v>217</v>
      </c>
      <c r="E307" s="19">
        <v>200</v>
      </c>
      <c r="F307" s="36">
        <f t="shared" si="44"/>
        <v>335</v>
      </c>
      <c r="G307" s="36">
        <f t="shared" si="44"/>
        <v>0</v>
      </c>
      <c r="H307" s="36">
        <f t="shared" si="39"/>
        <v>335</v>
      </c>
      <c r="I307" s="36">
        <f t="shared" si="44"/>
        <v>0</v>
      </c>
      <c r="J307" s="36">
        <f t="shared" si="40"/>
        <v>335</v>
      </c>
    </row>
    <row r="308" spans="1:10" ht="30.2" customHeight="1" x14ac:dyDescent="0.3">
      <c r="A308" s="163" t="s">
        <v>85</v>
      </c>
      <c r="B308" s="19" t="s">
        <v>207</v>
      </c>
      <c r="C308" s="19" t="s">
        <v>65</v>
      </c>
      <c r="D308" s="6" t="s">
        <v>217</v>
      </c>
      <c r="E308" s="19">
        <v>240</v>
      </c>
      <c r="F308" s="36">
        <v>335</v>
      </c>
      <c r="G308" s="36"/>
      <c r="H308" s="36">
        <f t="shared" si="39"/>
        <v>335</v>
      </c>
      <c r="I308" s="36"/>
      <c r="J308" s="36">
        <f t="shared" si="40"/>
        <v>335</v>
      </c>
    </row>
    <row r="309" spans="1:10" ht="15" customHeight="1" x14ac:dyDescent="0.3">
      <c r="A309" s="163" t="s">
        <v>773</v>
      </c>
      <c r="B309" s="19" t="s">
        <v>207</v>
      </c>
      <c r="C309" s="19" t="s">
        <v>77</v>
      </c>
      <c r="D309" s="6" t="s">
        <v>62</v>
      </c>
      <c r="E309" s="19" t="s">
        <v>63</v>
      </c>
      <c r="F309" s="20">
        <f>F310</f>
        <v>12440</v>
      </c>
      <c r="G309" s="20">
        <f>G310</f>
        <v>0</v>
      </c>
      <c r="H309" s="36">
        <f t="shared" si="39"/>
        <v>12440</v>
      </c>
      <c r="I309" s="20">
        <f>I310</f>
        <v>0</v>
      </c>
      <c r="J309" s="36">
        <f t="shared" si="40"/>
        <v>12440</v>
      </c>
    </row>
    <row r="310" spans="1:10" ht="30.6" customHeight="1" x14ac:dyDescent="0.3">
      <c r="A310" s="9" t="s">
        <v>911</v>
      </c>
      <c r="B310" s="19" t="s">
        <v>207</v>
      </c>
      <c r="C310" s="19" t="s">
        <v>77</v>
      </c>
      <c r="D310" s="6" t="s">
        <v>775</v>
      </c>
      <c r="E310" s="19" t="s">
        <v>63</v>
      </c>
      <c r="F310" s="20">
        <f>F311</f>
        <v>12440</v>
      </c>
      <c r="G310" s="20">
        <f>G311</f>
        <v>0</v>
      </c>
      <c r="H310" s="36">
        <f t="shared" si="39"/>
        <v>12440</v>
      </c>
      <c r="I310" s="20">
        <f>I311</f>
        <v>0</v>
      </c>
      <c r="J310" s="36">
        <f t="shared" si="40"/>
        <v>12440</v>
      </c>
    </row>
    <row r="311" spans="1:10" ht="74.25" customHeight="1" x14ac:dyDescent="0.3">
      <c r="A311" s="163" t="s">
        <v>870</v>
      </c>
      <c r="B311" s="19" t="s">
        <v>207</v>
      </c>
      <c r="C311" s="19" t="s">
        <v>77</v>
      </c>
      <c r="D311" s="6" t="s">
        <v>777</v>
      </c>
      <c r="E311" s="19" t="s">
        <v>63</v>
      </c>
      <c r="F311" s="20">
        <f>F312+F315</f>
        <v>12440</v>
      </c>
      <c r="G311" s="20">
        <f>G312+G315</f>
        <v>0</v>
      </c>
      <c r="H311" s="36">
        <f t="shared" si="39"/>
        <v>12440</v>
      </c>
      <c r="I311" s="20">
        <f>I312+I315</f>
        <v>0</v>
      </c>
      <c r="J311" s="36">
        <f t="shared" si="40"/>
        <v>12440</v>
      </c>
    </row>
    <row r="312" spans="1:10" ht="46.5" customHeight="1" x14ac:dyDescent="0.3">
      <c r="A312" s="163" t="s">
        <v>778</v>
      </c>
      <c r="B312" s="19" t="s">
        <v>207</v>
      </c>
      <c r="C312" s="19" t="s">
        <v>77</v>
      </c>
      <c r="D312" s="6" t="s">
        <v>779</v>
      </c>
      <c r="E312" s="19" t="s">
        <v>63</v>
      </c>
      <c r="F312" s="20">
        <f>F313</f>
        <v>11600</v>
      </c>
      <c r="G312" s="20">
        <f>G313</f>
        <v>0</v>
      </c>
      <c r="H312" s="36">
        <f t="shared" si="39"/>
        <v>11600</v>
      </c>
      <c r="I312" s="20">
        <f>I313</f>
        <v>0</v>
      </c>
      <c r="J312" s="36">
        <f t="shared" si="40"/>
        <v>11600</v>
      </c>
    </row>
    <row r="313" spans="1:10" ht="17.45" customHeight="1" x14ac:dyDescent="0.3">
      <c r="A313" s="163" t="s">
        <v>136</v>
      </c>
      <c r="B313" s="19" t="s">
        <v>207</v>
      </c>
      <c r="C313" s="19" t="s">
        <v>77</v>
      </c>
      <c r="D313" s="6" t="s">
        <v>779</v>
      </c>
      <c r="E313" s="19">
        <v>500</v>
      </c>
      <c r="F313" s="20">
        <f>F314</f>
        <v>11600</v>
      </c>
      <c r="G313" s="20">
        <f>G314</f>
        <v>0</v>
      </c>
      <c r="H313" s="36">
        <f t="shared" si="39"/>
        <v>11600</v>
      </c>
      <c r="I313" s="20">
        <f>I314</f>
        <v>0</v>
      </c>
      <c r="J313" s="36">
        <f t="shared" si="40"/>
        <v>11600</v>
      </c>
    </row>
    <row r="314" spans="1:10" ht="18.75" customHeight="1" x14ac:dyDescent="0.3">
      <c r="A314" s="163" t="s">
        <v>53</v>
      </c>
      <c r="B314" s="19" t="s">
        <v>207</v>
      </c>
      <c r="C314" s="19" t="s">
        <v>77</v>
      </c>
      <c r="D314" s="6" t="s">
        <v>779</v>
      </c>
      <c r="E314" s="19">
        <v>540</v>
      </c>
      <c r="F314" s="20">
        <v>11600</v>
      </c>
      <c r="G314" s="20"/>
      <c r="H314" s="36">
        <f t="shared" si="39"/>
        <v>11600</v>
      </c>
      <c r="I314" s="20"/>
      <c r="J314" s="36">
        <f t="shared" si="40"/>
        <v>11600</v>
      </c>
    </row>
    <row r="315" spans="1:10" ht="30.6" customHeight="1" x14ac:dyDescent="0.3">
      <c r="A315" s="13" t="s">
        <v>780</v>
      </c>
      <c r="B315" s="19" t="s">
        <v>207</v>
      </c>
      <c r="C315" s="19" t="s">
        <v>77</v>
      </c>
      <c r="D315" s="6" t="s">
        <v>781</v>
      </c>
      <c r="E315" s="19" t="s">
        <v>63</v>
      </c>
      <c r="F315" s="20">
        <f>F316</f>
        <v>840</v>
      </c>
      <c r="G315" s="20">
        <f>G316</f>
        <v>0</v>
      </c>
      <c r="H315" s="36">
        <f t="shared" si="39"/>
        <v>840</v>
      </c>
      <c r="I315" s="20">
        <f>I316</f>
        <v>0</v>
      </c>
      <c r="J315" s="36">
        <f t="shared" si="40"/>
        <v>840</v>
      </c>
    </row>
    <row r="316" spans="1:10" ht="16.149999999999999" customHeight="1" x14ac:dyDescent="0.3">
      <c r="A316" s="163" t="s">
        <v>136</v>
      </c>
      <c r="B316" s="19" t="s">
        <v>207</v>
      </c>
      <c r="C316" s="19" t="s">
        <v>77</v>
      </c>
      <c r="D316" s="6" t="s">
        <v>781</v>
      </c>
      <c r="E316" s="19">
        <v>500</v>
      </c>
      <c r="F316" s="20">
        <f>F317</f>
        <v>840</v>
      </c>
      <c r="G316" s="20">
        <f>G317</f>
        <v>0</v>
      </c>
      <c r="H316" s="36">
        <f t="shared" si="39"/>
        <v>840</v>
      </c>
      <c r="I316" s="20">
        <f>I317</f>
        <v>0</v>
      </c>
      <c r="J316" s="36">
        <f t="shared" si="40"/>
        <v>840</v>
      </c>
    </row>
    <row r="317" spans="1:10" ht="17.25" customHeight="1" x14ac:dyDescent="0.3">
      <c r="A317" s="163" t="s">
        <v>53</v>
      </c>
      <c r="B317" s="19" t="s">
        <v>207</v>
      </c>
      <c r="C317" s="19" t="s">
        <v>77</v>
      </c>
      <c r="D317" s="6" t="s">
        <v>781</v>
      </c>
      <c r="E317" s="19">
        <v>540</v>
      </c>
      <c r="F317" s="20">
        <v>840</v>
      </c>
      <c r="G317" s="20"/>
      <c r="H317" s="36">
        <f t="shared" si="39"/>
        <v>840</v>
      </c>
      <c r="I317" s="20"/>
      <c r="J317" s="36">
        <f t="shared" si="40"/>
        <v>840</v>
      </c>
    </row>
    <row r="318" spans="1:10" ht="30" x14ac:dyDescent="0.3">
      <c r="A318" s="9" t="s">
        <v>1054</v>
      </c>
      <c r="B318" s="63" t="s">
        <v>207</v>
      </c>
      <c r="C318" s="63" t="s">
        <v>207</v>
      </c>
      <c r="D318" s="58" t="s">
        <v>62</v>
      </c>
      <c r="E318" s="63" t="s">
        <v>63</v>
      </c>
      <c r="F318" s="20"/>
      <c r="G318" s="20"/>
      <c r="H318" s="36">
        <v>0</v>
      </c>
      <c r="I318" s="20">
        <f>I319</f>
        <v>1933</v>
      </c>
      <c r="J318" s="36">
        <f t="shared" si="40"/>
        <v>1933</v>
      </c>
    </row>
    <row r="319" spans="1:10" ht="30" x14ac:dyDescent="0.3">
      <c r="A319" s="9" t="s">
        <v>911</v>
      </c>
      <c r="B319" s="63" t="s">
        <v>207</v>
      </c>
      <c r="C319" s="63" t="s">
        <v>207</v>
      </c>
      <c r="D319" s="58" t="s">
        <v>775</v>
      </c>
      <c r="E319" s="63" t="s">
        <v>63</v>
      </c>
      <c r="F319" s="20"/>
      <c r="G319" s="20"/>
      <c r="H319" s="36">
        <v>0</v>
      </c>
      <c r="I319" s="20">
        <f>I320</f>
        <v>1933</v>
      </c>
      <c r="J319" s="36">
        <f t="shared" si="40"/>
        <v>1933</v>
      </c>
    </row>
    <row r="320" spans="1:10" ht="90" x14ac:dyDescent="0.3">
      <c r="A320" s="9" t="s">
        <v>1030</v>
      </c>
      <c r="B320" s="63" t="s">
        <v>207</v>
      </c>
      <c r="C320" s="63" t="s">
        <v>207</v>
      </c>
      <c r="D320" s="58" t="s">
        <v>1029</v>
      </c>
      <c r="E320" s="63" t="s">
        <v>63</v>
      </c>
      <c r="F320" s="20"/>
      <c r="G320" s="20"/>
      <c r="H320" s="36">
        <v>0</v>
      </c>
      <c r="I320" s="20">
        <f>I321</f>
        <v>1933</v>
      </c>
      <c r="J320" s="36">
        <f t="shared" si="40"/>
        <v>1933</v>
      </c>
    </row>
    <row r="321" spans="1:10" ht="75" x14ac:dyDescent="0.3">
      <c r="A321" s="9" t="s">
        <v>1051</v>
      </c>
      <c r="B321" s="63" t="s">
        <v>207</v>
      </c>
      <c r="C321" s="63" t="s">
        <v>207</v>
      </c>
      <c r="D321" s="58" t="s">
        <v>1031</v>
      </c>
      <c r="E321" s="63" t="s">
        <v>63</v>
      </c>
      <c r="F321" s="20"/>
      <c r="G321" s="20"/>
      <c r="H321" s="36">
        <v>0</v>
      </c>
      <c r="I321" s="20">
        <f>I322</f>
        <v>1933</v>
      </c>
      <c r="J321" s="36">
        <f t="shared" si="40"/>
        <v>1933</v>
      </c>
    </row>
    <row r="322" spans="1:10" x14ac:dyDescent="0.3">
      <c r="A322" s="10" t="s">
        <v>136</v>
      </c>
      <c r="B322" s="63" t="s">
        <v>207</v>
      </c>
      <c r="C322" s="63" t="s">
        <v>207</v>
      </c>
      <c r="D322" s="58" t="s">
        <v>1031</v>
      </c>
      <c r="E322" s="63">
        <v>500</v>
      </c>
      <c r="F322" s="20"/>
      <c r="G322" s="20"/>
      <c r="H322" s="36">
        <v>0</v>
      </c>
      <c r="I322" s="20">
        <f>I323</f>
        <v>1933</v>
      </c>
      <c r="J322" s="36">
        <f t="shared" si="40"/>
        <v>1933</v>
      </c>
    </row>
    <row r="323" spans="1:10" x14ac:dyDescent="0.3">
      <c r="A323" s="9" t="s">
        <v>53</v>
      </c>
      <c r="B323" s="63" t="s">
        <v>207</v>
      </c>
      <c r="C323" s="63" t="s">
        <v>207</v>
      </c>
      <c r="D323" s="58" t="s">
        <v>1031</v>
      </c>
      <c r="E323" s="63">
        <v>540</v>
      </c>
      <c r="F323" s="20"/>
      <c r="G323" s="20"/>
      <c r="H323" s="36">
        <v>0</v>
      </c>
      <c r="I323" s="20">
        <v>1933</v>
      </c>
      <c r="J323" s="36">
        <f t="shared" si="40"/>
        <v>1933</v>
      </c>
    </row>
    <row r="324" spans="1:10" x14ac:dyDescent="0.3">
      <c r="A324" s="45" t="s">
        <v>218</v>
      </c>
      <c r="B324" s="34" t="s">
        <v>107</v>
      </c>
      <c r="C324" s="34" t="s">
        <v>61</v>
      </c>
      <c r="D324" s="35" t="s">
        <v>62</v>
      </c>
      <c r="E324" s="34" t="s">
        <v>63</v>
      </c>
      <c r="F324" s="33">
        <f>F325+F355+F403+F438</f>
        <v>1393606.0999999999</v>
      </c>
      <c r="G324" s="33">
        <f t="shared" ref="G324:H324" si="45">G325+G355+G403+G438</f>
        <v>25068.98</v>
      </c>
      <c r="H324" s="33">
        <f t="shared" si="45"/>
        <v>1418675.08</v>
      </c>
      <c r="I324" s="33">
        <f t="shared" ref="I324:J324" si="46">I325+I355+I403+I438</f>
        <v>-2583.3200000000002</v>
      </c>
      <c r="J324" s="33">
        <f t="shared" si="46"/>
        <v>1416091.7600000002</v>
      </c>
    </row>
    <row r="325" spans="1:10" x14ac:dyDescent="0.3">
      <c r="A325" s="163" t="s">
        <v>219</v>
      </c>
      <c r="B325" s="19" t="s">
        <v>107</v>
      </c>
      <c r="C325" s="19" t="s">
        <v>60</v>
      </c>
      <c r="D325" s="6" t="s">
        <v>62</v>
      </c>
      <c r="E325" s="19" t="s">
        <v>63</v>
      </c>
      <c r="F325" s="36">
        <f>F327+F335+F340+F345+F350</f>
        <v>460881</v>
      </c>
      <c r="G325" s="36">
        <f>G327+G335+G340+G345+G350</f>
        <v>8086</v>
      </c>
      <c r="H325" s="36">
        <f t="shared" si="39"/>
        <v>468967</v>
      </c>
      <c r="I325" s="36">
        <f>I327+I335+I340+I345+I350</f>
        <v>-1000</v>
      </c>
      <c r="J325" s="36">
        <f t="shared" ref="J325:J388" si="47">H325+I325</f>
        <v>467967</v>
      </c>
    </row>
    <row r="326" spans="1:10" ht="31.5" customHeight="1" x14ac:dyDescent="0.3">
      <c r="A326" s="163" t="s">
        <v>650</v>
      </c>
      <c r="B326" s="19" t="s">
        <v>107</v>
      </c>
      <c r="C326" s="19" t="s">
        <v>60</v>
      </c>
      <c r="D326" s="6" t="s">
        <v>210</v>
      </c>
      <c r="E326" s="19" t="s">
        <v>63</v>
      </c>
      <c r="F326" s="36">
        <f>F327+F335+F340+F345</f>
        <v>460501</v>
      </c>
      <c r="G326" s="36">
        <f>G327+G335+G340+G345</f>
        <v>8086</v>
      </c>
      <c r="H326" s="36">
        <f t="shared" si="39"/>
        <v>468587</v>
      </c>
      <c r="I326" s="36">
        <f>I327+I335+I340+I345</f>
        <v>-1000</v>
      </c>
      <c r="J326" s="36">
        <f t="shared" si="47"/>
        <v>467587</v>
      </c>
    </row>
    <row r="327" spans="1:10" ht="30" x14ac:dyDescent="0.3">
      <c r="A327" s="163" t="s">
        <v>220</v>
      </c>
      <c r="B327" s="19" t="s">
        <v>107</v>
      </c>
      <c r="C327" s="19" t="s">
        <v>60</v>
      </c>
      <c r="D327" s="6" t="s">
        <v>221</v>
      </c>
      <c r="E327" s="19" t="s">
        <v>63</v>
      </c>
      <c r="F327" s="36">
        <f>F328</f>
        <v>386268.9</v>
      </c>
      <c r="G327" s="36">
        <f>G328</f>
        <v>8086</v>
      </c>
      <c r="H327" s="36">
        <f t="shared" si="39"/>
        <v>394354.9</v>
      </c>
      <c r="I327" s="36">
        <f>I328</f>
        <v>-1000</v>
      </c>
      <c r="J327" s="36">
        <f t="shared" si="47"/>
        <v>393354.9</v>
      </c>
    </row>
    <row r="328" spans="1:10" ht="75" x14ac:dyDescent="0.3">
      <c r="A328" s="163" t="s">
        <v>222</v>
      </c>
      <c r="B328" s="19" t="s">
        <v>107</v>
      </c>
      <c r="C328" s="19" t="s">
        <v>60</v>
      </c>
      <c r="D328" s="6" t="s">
        <v>223</v>
      </c>
      <c r="E328" s="19" t="s">
        <v>63</v>
      </c>
      <c r="F328" s="36">
        <f>F329+F332</f>
        <v>386268.9</v>
      </c>
      <c r="G328" s="36">
        <f>G329+G332</f>
        <v>8086</v>
      </c>
      <c r="H328" s="36">
        <f t="shared" si="39"/>
        <v>394354.9</v>
      </c>
      <c r="I328" s="36">
        <f>I329+I332</f>
        <v>-1000</v>
      </c>
      <c r="J328" s="36">
        <f t="shared" si="47"/>
        <v>393354.9</v>
      </c>
    </row>
    <row r="329" spans="1:10" ht="45" x14ac:dyDescent="0.3">
      <c r="A329" s="163" t="s">
        <v>224</v>
      </c>
      <c r="B329" s="19" t="s">
        <v>107</v>
      </c>
      <c r="C329" s="19" t="s">
        <v>60</v>
      </c>
      <c r="D329" s="6" t="s">
        <v>225</v>
      </c>
      <c r="E329" s="19" t="s">
        <v>63</v>
      </c>
      <c r="F329" s="36">
        <f>F330</f>
        <v>259320.9</v>
      </c>
      <c r="G329" s="36">
        <f>G330</f>
        <v>0</v>
      </c>
      <c r="H329" s="36">
        <f t="shared" si="39"/>
        <v>259320.9</v>
      </c>
      <c r="I329" s="36">
        <f>I330</f>
        <v>-1000</v>
      </c>
      <c r="J329" s="36">
        <f t="shared" si="47"/>
        <v>258320.9</v>
      </c>
    </row>
    <row r="330" spans="1:10" ht="31.7" customHeight="1" x14ac:dyDescent="0.3">
      <c r="A330" s="163" t="s">
        <v>166</v>
      </c>
      <c r="B330" s="19" t="s">
        <v>107</v>
      </c>
      <c r="C330" s="19" t="s">
        <v>60</v>
      </c>
      <c r="D330" s="6" t="s">
        <v>225</v>
      </c>
      <c r="E330" s="19">
        <v>600</v>
      </c>
      <c r="F330" s="36">
        <f>F331</f>
        <v>259320.9</v>
      </c>
      <c r="G330" s="36">
        <f>G331</f>
        <v>0</v>
      </c>
      <c r="H330" s="36">
        <f t="shared" si="39"/>
        <v>259320.9</v>
      </c>
      <c r="I330" s="36">
        <f>I331</f>
        <v>-1000</v>
      </c>
      <c r="J330" s="36">
        <f t="shared" si="47"/>
        <v>258320.9</v>
      </c>
    </row>
    <row r="331" spans="1:10" x14ac:dyDescent="0.3">
      <c r="A331" s="163" t="s">
        <v>174</v>
      </c>
      <c r="B331" s="19" t="s">
        <v>107</v>
      </c>
      <c r="C331" s="19" t="s">
        <v>60</v>
      </c>
      <c r="D331" s="6" t="s">
        <v>225</v>
      </c>
      <c r="E331" s="19">
        <v>610</v>
      </c>
      <c r="F331" s="36">
        <v>259320.9</v>
      </c>
      <c r="G331" s="36"/>
      <c r="H331" s="36">
        <f t="shared" si="39"/>
        <v>259320.9</v>
      </c>
      <c r="I331" s="36">
        <v>-1000</v>
      </c>
      <c r="J331" s="36">
        <f t="shared" si="47"/>
        <v>258320.9</v>
      </c>
    </row>
    <row r="332" spans="1:10" ht="31.35" customHeight="1" x14ac:dyDescent="0.3">
      <c r="A332" s="163" t="s">
        <v>226</v>
      </c>
      <c r="B332" s="19" t="s">
        <v>107</v>
      </c>
      <c r="C332" s="19" t="s">
        <v>60</v>
      </c>
      <c r="D332" s="6" t="s">
        <v>227</v>
      </c>
      <c r="E332" s="19" t="s">
        <v>63</v>
      </c>
      <c r="F332" s="36">
        <f>F333</f>
        <v>126948</v>
      </c>
      <c r="G332" s="36">
        <f>G333</f>
        <v>8086</v>
      </c>
      <c r="H332" s="36">
        <f t="shared" si="39"/>
        <v>135034</v>
      </c>
      <c r="I332" s="36">
        <f>I333</f>
        <v>0</v>
      </c>
      <c r="J332" s="36">
        <f t="shared" si="47"/>
        <v>135034</v>
      </c>
    </row>
    <row r="333" spans="1:10" ht="30.2" customHeight="1" x14ac:dyDescent="0.3">
      <c r="A333" s="163" t="s">
        <v>166</v>
      </c>
      <c r="B333" s="19" t="s">
        <v>107</v>
      </c>
      <c r="C333" s="19" t="s">
        <v>60</v>
      </c>
      <c r="D333" s="6" t="s">
        <v>227</v>
      </c>
      <c r="E333" s="19">
        <v>600</v>
      </c>
      <c r="F333" s="36">
        <f>F334</f>
        <v>126948</v>
      </c>
      <c r="G333" s="36">
        <f>G334</f>
        <v>8086</v>
      </c>
      <c r="H333" s="36">
        <f t="shared" si="39"/>
        <v>135034</v>
      </c>
      <c r="I333" s="36">
        <f>I334</f>
        <v>0</v>
      </c>
      <c r="J333" s="36">
        <f t="shared" si="47"/>
        <v>135034</v>
      </c>
    </row>
    <row r="334" spans="1:10" x14ac:dyDescent="0.3">
      <c r="A334" s="163" t="s">
        <v>174</v>
      </c>
      <c r="B334" s="19" t="s">
        <v>107</v>
      </c>
      <c r="C334" s="19" t="s">
        <v>60</v>
      </c>
      <c r="D334" s="6" t="s">
        <v>227</v>
      </c>
      <c r="E334" s="19">
        <v>610</v>
      </c>
      <c r="F334" s="36">
        <v>126948</v>
      </c>
      <c r="G334" s="36">
        <v>8086</v>
      </c>
      <c r="H334" s="36">
        <f t="shared" si="39"/>
        <v>135034</v>
      </c>
      <c r="I334" s="36"/>
      <c r="J334" s="36">
        <f t="shared" si="47"/>
        <v>135034</v>
      </c>
    </row>
    <row r="335" spans="1:10" x14ac:dyDescent="0.3">
      <c r="A335" s="163" t="s">
        <v>228</v>
      </c>
      <c r="B335" s="19" t="s">
        <v>107</v>
      </c>
      <c r="C335" s="19" t="s">
        <v>60</v>
      </c>
      <c r="D335" s="6" t="s">
        <v>234</v>
      </c>
      <c r="E335" s="19" t="s">
        <v>63</v>
      </c>
      <c r="F335" s="36">
        <f t="shared" ref="F335:I338" si="48">F336</f>
        <v>40</v>
      </c>
      <c r="G335" s="36">
        <f t="shared" si="48"/>
        <v>0</v>
      </c>
      <c r="H335" s="36">
        <f t="shared" si="39"/>
        <v>40</v>
      </c>
      <c r="I335" s="36">
        <f t="shared" si="48"/>
        <v>0</v>
      </c>
      <c r="J335" s="36">
        <f t="shared" si="47"/>
        <v>40</v>
      </c>
    </row>
    <row r="336" spans="1:10" ht="30" x14ac:dyDescent="0.3">
      <c r="A336" s="163" t="s">
        <v>230</v>
      </c>
      <c r="B336" s="19" t="s">
        <v>107</v>
      </c>
      <c r="C336" s="19" t="s">
        <v>60</v>
      </c>
      <c r="D336" s="6" t="s">
        <v>236</v>
      </c>
      <c r="E336" s="19" t="s">
        <v>63</v>
      </c>
      <c r="F336" s="36">
        <f t="shared" si="48"/>
        <v>40</v>
      </c>
      <c r="G336" s="36">
        <f t="shared" si="48"/>
        <v>0</v>
      </c>
      <c r="H336" s="36">
        <f t="shared" si="39"/>
        <v>40</v>
      </c>
      <c r="I336" s="36">
        <f t="shared" si="48"/>
        <v>0</v>
      </c>
      <c r="J336" s="36">
        <f t="shared" si="47"/>
        <v>40</v>
      </c>
    </row>
    <row r="337" spans="1:10" ht="30" x14ac:dyDescent="0.3">
      <c r="A337" s="163" t="s">
        <v>232</v>
      </c>
      <c r="B337" s="19" t="s">
        <v>107</v>
      </c>
      <c r="C337" s="19" t="s">
        <v>60</v>
      </c>
      <c r="D337" s="6" t="s">
        <v>753</v>
      </c>
      <c r="E337" s="19" t="s">
        <v>63</v>
      </c>
      <c r="F337" s="36">
        <f t="shared" si="48"/>
        <v>40</v>
      </c>
      <c r="G337" s="36">
        <f t="shared" si="48"/>
        <v>0</v>
      </c>
      <c r="H337" s="36">
        <f t="shared" si="39"/>
        <v>40</v>
      </c>
      <c r="I337" s="36">
        <f t="shared" si="48"/>
        <v>0</v>
      </c>
      <c r="J337" s="36">
        <f t="shared" si="47"/>
        <v>40</v>
      </c>
    </row>
    <row r="338" spans="1:10" ht="28.5" customHeight="1" x14ac:dyDescent="0.3">
      <c r="A338" s="163" t="s">
        <v>166</v>
      </c>
      <c r="B338" s="19" t="s">
        <v>107</v>
      </c>
      <c r="C338" s="19" t="s">
        <v>60</v>
      </c>
      <c r="D338" s="6" t="s">
        <v>753</v>
      </c>
      <c r="E338" s="19">
        <v>600</v>
      </c>
      <c r="F338" s="36">
        <f t="shared" si="48"/>
        <v>40</v>
      </c>
      <c r="G338" s="36">
        <f t="shared" si="48"/>
        <v>0</v>
      </c>
      <c r="H338" s="36">
        <f t="shared" si="39"/>
        <v>40</v>
      </c>
      <c r="I338" s="36">
        <f t="shared" si="48"/>
        <v>0</v>
      </c>
      <c r="J338" s="36">
        <f t="shared" si="47"/>
        <v>40</v>
      </c>
    </row>
    <row r="339" spans="1:10" x14ac:dyDescent="0.3">
      <c r="A339" s="163" t="s">
        <v>174</v>
      </c>
      <c r="B339" s="19" t="s">
        <v>107</v>
      </c>
      <c r="C339" s="19" t="s">
        <v>60</v>
      </c>
      <c r="D339" s="6" t="s">
        <v>753</v>
      </c>
      <c r="E339" s="19">
        <v>610</v>
      </c>
      <c r="F339" s="36">
        <v>40</v>
      </c>
      <c r="G339" s="36"/>
      <c r="H339" s="36">
        <f t="shared" si="39"/>
        <v>40</v>
      </c>
      <c r="I339" s="36"/>
      <c r="J339" s="36">
        <f t="shared" si="47"/>
        <v>40</v>
      </c>
    </row>
    <row r="340" spans="1:10" x14ac:dyDescent="0.3">
      <c r="A340" s="163" t="s">
        <v>233</v>
      </c>
      <c r="B340" s="19" t="s">
        <v>107</v>
      </c>
      <c r="C340" s="19" t="s">
        <v>60</v>
      </c>
      <c r="D340" s="6" t="s">
        <v>211</v>
      </c>
      <c r="E340" s="19" t="s">
        <v>63</v>
      </c>
      <c r="F340" s="36">
        <f t="shared" ref="F340:I343" si="49">F341</f>
        <v>68286.8</v>
      </c>
      <c r="G340" s="36">
        <f t="shared" si="49"/>
        <v>0</v>
      </c>
      <c r="H340" s="36">
        <f t="shared" si="39"/>
        <v>68286.8</v>
      </c>
      <c r="I340" s="36">
        <f t="shared" si="49"/>
        <v>0</v>
      </c>
      <c r="J340" s="36">
        <f t="shared" si="47"/>
        <v>68286.8</v>
      </c>
    </row>
    <row r="341" spans="1:10" ht="30" x14ac:dyDescent="0.3">
      <c r="A341" s="163" t="s">
        <v>235</v>
      </c>
      <c r="B341" s="19" t="s">
        <v>107</v>
      </c>
      <c r="C341" s="19" t="s">
        <v>60</v>
      </c>
      <c r="D341" s="6" t="s">
        <v>213</v>
      </c>
      <c r="E341" s="19" t="s">
        <v>63</v>
      </c>
      <c r="F341" s="36">
        <f t="shared" si="49"/>
        <v>68286.8</v>
      </c>
      <c r="G341" s="36">
        <f t="shared" si="49"/>
        <v>0</v>
      </c>
      <c r="H341" s="36">
        <f t="shared" si="39"/>
        <v>68286.8</v>
      </c>
      <c r="I341" s="36">
        <f t="shared" si="49"/>
        <v>0</v>
      </c>
      <c r="J341" s="36">
        <f t="shared" si="47"/>
        <v>68286.8</v>
      </c>
    </row>
    <row r="342" spans="1:10" x14ac:dyDescent="0.3">
      <c r="A342" s="163" t="s">
        <v>237</v>
      </c>
      <c r="B342" s="19" t="s">
        <v>107</v>
      </c>
      <c r="C342" s="19" t="s">
        <v>60</v>
      </c>
      <c r="D342" s="6" t="s">
        <v>754</v>
      </c>
      <c r="E342" s="19" t="s">
        <v>63</v>
      </c>
      <c r="F342" s="36">
        <f t="shared" si="49"/>
        <v>68286.8</v>
      </c>
      <c r="G342" s="36">
        <f t="shared" si="49"/>
        <v>0</v>
      </c>
      <c r="H342" s="36">
        <f t="shared" si="39"/>
        <v>68286.8</v>
      </c>
      <c r="I342" s="36">
        <f t="shared" si="49"/>
        <v>0</v>
      </c>
      <c r="J342" s="36">
        <f t="shared" si="47"/>
        <v>68286.8</v>
      </c>
    </row>
    <row r="343" spans="1:10" ht="33.6" customHeight="1" x14ac:dyDescent="0.3">
      <c r="A343" s="163" t="s">
        <v>166</v>
      </c>
      <c r="B343" s="19" t="s">
        <v>107</v>
      </c>
      <c r="C343" s="19" t="s">
        <v>60</v>
      </c>
      <c r="D343" s="6" t="s">
        <v>754</v>
      </c>
      <c r="E343" s="19">
        <v>600</v>
      </c>
      <c r="F343" s="36">
        <f t="shared" si="49"/>
        <v>68286.8</v>
      </c>
      <c r="G343" s="36">
        <f t="shared" si="49"/>
        <v>0</v>
      </c>
      <c r="H343" s="36">
        <f t="shared" si="39"/>
        <v>68286.8</v>
      </c>
      <c r="I343" s="36">
        <f t="shared" si="49"/>
        <v>0</v>
      </c>
      <c r="J343" s="36">
        <f t="shared" si="47"/>
        <v>68286.8</v>
      </c>
    </row>
    <row r="344" spans="1:10" x14ac:dyDescent="0.3">
      <c r="A344" s="163" t="s">
        <v>174</v>
      </c>
      <c r="B344" s="19" t="s">
        <v>107</v>
      </c>
      <c r="C344" s="19" t="s">
        <v>60</v>
      </c>
      <c r="D344" s="6" t="s">
        <v>754</v>
      </c>
      <c r="E344" s="19">
        <v>610</v>
      </c>
      <c r="F344" s="36">
        <v>68286.8</v>
      </c>
      <c r="G344" s="36"/>
      <c r="H344" s="36">
        <f t="shared" ref="H344:H407" si="50">F344+G344</f>
        <v>68286.8</v>
      </c>
      <c r="I344" s="36"/>
      <c r="J344" s="36">
        <f t="shared" si="47"/>
        <v>68286.8</v>
      </c>
    </row>
    <row r="345" spans="1:10" ht="30" x14ac:dyDescent="0.3">
      <c r="A345" s="163" t="s">
        <v>764</v>
      </c>
      <c r="B345" s="19" t="s">
        <v>107</v>
      </c>
      <c r="C345" s="19" t="s">
        <v>60</v>
      </c>
      <c r="D345" s="6" t="s">
        <v>267</v>
      </c>
      <c r="E345" s="19" t="s">
        <v>63</v>
      </c>
      <c r="F345" s="36">
        <f>F346</f>
        <v>5905.3</v>
      </c>
      <c r="G345" s="36">
        <f>G346</f>
        <v>0</v>
      </c>
      <c r="H345" s="36">
        <f t="shared" si="50"/>
        <v>5905.3</v>
      </c>
      <c r="I345" s="36">
        <f>I346</f>
        <v>0</v>
      </c>
      <c r="J345" s="36">
        <f t="shared" si="47"/>
        <v>5905.3</v>
      </c>
    </row>
    <row r="346" spans="1:10" ht="48.2" customHeight="1" x14ac:dyDescent="0.3">
      <c r="A346" s="163" t="s">
        <v>239</v>
      </c>
      <c r="B346" s="19" t="s">
        <v>107</v>
      </c>
      <c r="C346" s="19" t="s">
        <v>60</v>
      </c>
      <c r="D346" s="6" t="s">
        <v>269</v>
      </c>
      <c r="E346" s="19" t="s">
        <v>63</v>
      </c>
      <c r="F346" s="36">
        <f t="shared" ref="F346:I348" si="51">F347</f>
        <v>5905.3</v>
      </c>
      <c r="G346" s="36">
        <f t="shared" si="51"/>
        <v>0</v>
      </c>
      <c r="H346" s="36">
        <f t="shared" si="50"/>
        <v>5905.3</v>
      </c>
      <c r="I346" s="36">
        <f t="shared" si="51"/>
        <v>0</v>
      </c>
      <c r="J346" s="36">
        <f t="shared" si="47"/>
        <v>5905.3</v>
      </c>
    </row>
    <row r="347" spans="1:10" ht="30" x14ac:dyDescent="0.3">
      <c r="A347" s="163" t="s">
        <v>241</v>
      </c>
      <c r="B347" s="19" t="s">
        <v>107</v>
      </c>
      <c r="C347" s="19" t="s">
        <v>60</v>
      </c>
      <c r="D347" s="6" t="s">
        <v>755</v>
      </c>
      <c r="E347" s="19" t="s">
        <v>63</v>
      </c>
      <c r="F347" s="36">
        <f t="shared" si="51"/>
        <v>5905.3</v>
      </c>
      <c r="G347" s="36">
        <f t="shared" si="51"/>
        <v>0</v>
      </c>
      <c r="H347" s="36">
        <f t="shared" si="50"/>
        <v>5905.3</v>
      </c>
      <c r="I347" s="36">
        <f t="shared" si="51"/>
        <v>0</v>
      </c>
      <c r="J347" s="36">
        <f t="shared" si="47"/>
        <v>5905.3</v>
      </c>
    </row>
    <row r="348" spans="1:10" ht="33.75" customHeight="1" x14ac:dyDescent="0.3">
      <c r="A348" s="163" t="s">
        <v>166</v>
      </c>
      <c r="B348" s="19" t="s">
        <v>107</v>
      </c>
      <c r="C348" s="19" t="s">
        <v>60</v>
      </c>
      <c r="D348" s="6" t="s">
        <v>755</v>
      </c>
      <c r="E348" s="19">
        <v>600</v>
      </c>
      <c r="F348" s="36">
        <f t="shared" si="51"/>
        <v>5905.3</v>
      </c>
      <c r="G348" s="36">
        <f t="shared" si="51"/>
        <v>0</v>
      </c>
      <c r="H348" s="36">
        <f t="shared" si="50"/>
        <v>5905.3</v>
      </c>
      <c r="I348" s="36">
        <f t="shared" si="51"/>
        <v>0</v>
      </c>
      <c r="J348" s="36">
        <f t="shared" si="47"/>
        <v>5905.3</v>
      </c>
    </row>
    <row r="349" spans="1:10" ht="16.149999999999999" customHeight="1" x14ac:dyDescent="0.3">
      <c r="A349" s="163" t="s">
        <v>174</v>
      </c>
      <c r="B349" s="19" t="s">
        <v>107</v>
      </c>
      <c r="C349" s="19" t="s">
        <v>60</v>
      </c>
      <c r="D349" s="6" t="s">
        <v>755</v>
      </c>
      <c r="E349" s="19">
        <v>610</v>
      </c>
      <c r="F349" s="36">
        <v>5905.3</v>
      </c>
      <c r="G349" s="36"/>
      <c r="H349" s="36">
        <f t="shared" si="50"/>
        <v>5905.3</v>
      </c>
      <c r="I349" s="36"/>
      <c r="J349" s="36">
        <f t="shared" si="47"/>
        <v>5905.3</v>
      </c>
    </row>
    <row r="350" spans="1:10" ht="16.149999999999999" customHeight="1" x14ac:dyDescent="0.3">
      <c r="A350" s="163" t="s">
        <v>863</v>
      </c>
      <c r="B350" s="19" t="s">
        <v>107</v>
      </c>
      <c r="C350" s="19" t="s">
        <v>60</v>
      </c>
      <c r="D350" s="6" t="s">
        <v>478</v>
      </c>
      <c r="E350" s="19" t="s">
        <v>63</v>
      </c>
      <c r="F350" s="36">
        <f t="shared" ref="F350:I353" si="52">F351</f>
        <v>380</v>
      </c>
      <c r="G350" s="36">
        <f t="shared" si="52"/>
        <v>0</v>
      </c>
      <c r="H350" s="36">
        <f t="shared" si="50"/>
        <v>380</v>
      </c>
      <c r="I350" s="36">
        <f t="shared" si="52"/>
        <v>0</v>
      </c>
      <c r="J350" s="36">
        <f t="shared" si="47"/>
        <v>380</v>
      </c>
    </row>
    <row r="351" spans="1:10" ht="62.25" customHeight="1" x14ac:dyDescent="0.3">
      <c r="A351" s="163" t="s">
        <v>871</v>
      </c>
      <c r="B351" s="19" t="s">
        <v>107</v>
      </c>
      <c r="C351" s="19" t="s">
        <v>60</v>
      </c>
      <c r="D351" s="6" t="s">
        <v>480</v>
      </c>
      <c r="E351" s="19" t="s">
        <v>63</v>
      </c>
      <c r="F351" s="36">
        <f t="shared" si="52"/>
        <v>380</v>
      </c>
      <c r="G351" s="36">
        <f t="shared" si="52"/>
        <v>0</v>
      </c>
      <c r="H351" s="36">
        <f t="shared" si="50"/>
        <v>380</v>
      </c>
      <c r="I351" s="36">
        <f t="shared" si="52"/>
        <v>0</v>
      </c>
      <c r="J351" s="36">
        <f t="shared" si="47"/>
        <v>380</v>
      </c>
    </row>
    <row r="352" spans="1:10" ht="44.25" customHeight="1" x14ac:dyDescent="0.3">
      <c r="A352" s="10" t="s">
        <v>686</v>
      </c>
      <c r="B352" s="19" t="s">
        <v>107</v>
      </c>
      <c r="C352" s="19" t="s">
        <v>60</v>
      </c>
      <c r="D352" s="6" t="s">
        <v>565</v>
      </c>
      <c r="E352" s="19" t="s">
        <v>63</v>
      </c>
      <c r="F352" s="36">
        <f t="shared" si="52"/>
        <v>380</v>
      </c>
      <c r="G352" s="36">
        <f t="shared" si="52"/>
        <v>0</v>
      </c>
      <c r="H352" s="36">
        <f t="shared" si="50"/>
        <v>380</v>
      </c>
      <c r="I352" s="36">
        <f t="shared" si="52"/>
        <v>0</v>
      </c>
      <c r="J352" s="36">
        <f t="shared" si="47"/>
        <v>380</v>
      </c>
    </row>
    <row r="353" spans="1:10" ht="30.6" customHeight="1" x14ac:dyDescent="0.3">
      <c r="A353" s="163" t="s">
        <v>166</v>
      </c>
      <c r="B353" s="19" t="s">
        <v>107</v>
      </c>
      <c r="C353" s="19" t="s">
        <v>60</v>
      </c>
      <c r="D353" s="6" t="s">
        <v>565</v>
      </c>
      <c r="E353" s="19" t="s">
        <v>481</v>
      </c>
      <c r="F353" s="36">
        <f t="shared" si="52"/>
        <v>380</v>
      </c>
      <c r="G353" s="36">
        <f t="shared" si="52"/>
        <v>0</v>
      </c>
      <c r="H353" s="36">
        <f t="shared" si="50"/>
        <v>380</v>
      </c>
      <c r="I353" s="36">
        <f t="shared" si="52"/>
        <v>0</v>
      </c>
      <c r="J353" s="36">
        <f t="shared" si="47"/>
        <v>380</v>
      </c>
    </row>
    <row r="354" spans="1:10" ht="16.149999999999999" customHeight="1" x14ac:dyDescent="0.3">
      <c r="A354" s="163" t="s">
        <v>174</v>
      </c>
      <c r="B354" s="19" t="s">
        <v>107</v>
      </c>
      <c r="C354" s="19" t="s">
        <v>60</v>
      </c>
      <c r="D354" s="6" t="s">
        <v>565</v>
      </c>
      <c r="E354" s="19" t="s">
        <v>482</v>
      </c>
      <c r="F354" s="36">
        <v>380</v>
      </c>
      <c r="G354" s="36"/>
      <c r="H354" s="36">
        <f t="shared" si="50"/>
        <v>380</v>
      </c>
      <c r="I354" s="36"/>
      <c r="J354" s="36">
        <f t="shared" si="47"/>
        <v>380</v>
      </c>
    </row>
    <row r="355" spans="1:10" ht="17.100000000000001" customHeight="1" x14ac:dyDescent="0.3">
      <c r="A355" s="163" t="s">
        <v>242</v>
      </c>
      <c r="B355" s="19" t="s">
        <v>107</v>
      </c>
      <c r="C355" s="19" t="s">
        <v>65</v>
      </c>
      <c r="D355" s="6" t="s">
        <v>62</v>
      </c>
      <c r="E355" s="19" t="s">
        <v>63</v>
      </c>
      <c r="F355" s="36">
        <f>F356+F398</f>
        <v>824444.4</v>
      </c>
      <c r="G355" s="36">
        <f>G356+G398</f>
        <v>8121.18</v>
      </c>
      <c r="H355" s="36">
        <f t="shared" si="50"/>
        <v>832565.58000000007</v>
      </c>
      <c r="I355" s="36">
        <f>I356+I398</f>
        <v>-1583.3200000000002</v>
      </c>
      <c r="J355" s="36">
        <f t="shared" si="47"/>
        <v>830982.26000000013</v>
      </c>
    </row>
    <row r="356" spans="1:10" ht="33" customHeight="1" x14ac:dyDescent="0.3">
      <c r="A356" s="163" t="s">
        <v>668</v>
      </c>
      <c r="B356" s="19" t="s">
        <v>107</v>
      </c>
      <c r="C356" s="19" t="s">
        <v>65</v>
      </c>
      <c r="D356" s="6" t="s">
        <v>210</v>
      </c>
      <c r="E356" s="19" t="s">
        <v>63</v>
      </c>
      <c r="F356" s="36">
        <f>F357+F377+F382+F393</f>
        <v>823874.4</v>
      </c>
      <c r="G356" s="36">
        <f>G357+G377+G382+G393</f>
        <v>8121.18</v>
      </c>
      <c r="H356" s="36">
        <f t="shared" si="50"/>
        <v>831995.58000000007</v>
      </c>
      <c r="I356" s="36">
        <f>I357+I377+I382+I393</f>
        <v>-1583.3200000000002</v>
      </c>
      <c r="J356" s="36">
        <f t="shared" si="47"/>
        <v>830412.26000000013</v>
      </c>
    </row>
    <row r="357" spans="1:10" ht="16.149999999999999" customHeight="1" x14ac:dyDescent="0.3">
      <c r="A357" s="163" t="s">
        <v>583</v>
      </c>
      <c r="B357" s="19" t="s">
        <v>107</v>
      </c>
      <c r="C357" s="19" t="s">
        <v>65</v>
      </c>
      <c r="D357" s="6" t="s">
        <v>243</v>
      </c>
      <c r="E357" s="19" t="s">
        <v>63</v>
      </c>
      <c r="F357" s="36">
        <f>F358</f>
        <v>717494.89999999991</v>
      </c>
      <c r="G357" s="36">
        <f>G358</f>
        <v>8285.18</v>
      </c>
      <c r="H357" s="36">
        <f t="shared" si="50"/>
        <v>725780.08</v>
      </c>
      <c r="I357" s="36">
        <f>I358</f>
        <v>2413.58</v>
      </c>
      <c r="J357" s="36">
        <f t="shared" si="47"/>
        <v>728193.65999999992</v>
      </c>
    </row>
    <row r="358" spans="1:10" ht="90.75" customHeight="1" x14ac:dyDescent="0.3">
      <c r="A358" s="163" t="s">
        <v>244</v>
      </c>
      <c r="B358" s="19" t="s">
        <v>107</v>
      </c>
      <c r="C358" s="19" t="s">
        <v>65</v>
      </c>
      <c r="D358" s="6" t="s">
        <v>245</v>
      </c>
      <c r="E358" s="19" t="s">
        <v>63</v>
      </c>
      <c r="F358" s="36">
        <f>F362+F368+F371+F374+F359+F365</f>
        <v>717494.89999999991</v>
      </c>
      <c r="G358" s="36">
        <f>G362+G368+G371+G374+G359+G365</f>
        <v>8285.18</v>
      </c>
      <c r="H358" s="36">
        <f t="shared" si="50"/>
        <v>725780.08</v>
      </c>
      <c r="I358" s="36">
        <f>I362+I368+I371+I374+I359+I365</f>
        <v>2413.58</v>
      </c>
      <c r="J358" s="36">
        <f t="shared" si="47"/>
        <v>728193.65999999992</v>
      </c>
    </row>
    <row r="359" spans="1:10" ht="93" customHeight="1" x14ac:dyDescent="0.3">
      <c r="A359" s="9" t="s">
        <v>923</v>
      </c>
      <c r="B359" s="63" t="s">
        <v>107</v>
      </c>
      <c r="C359" s="63" t="s">
        <v>65</v>
      </c>
      <c r="D359" s="63" t="s">
        <v>922</v>
      </c>
      <c r="E359" s="63" t="s">
        <v>63</v>
      </c>
      <c r="F359" s="36">
        <f>F360</f>
        <v>575</v>
      </c>
      <c r="G359" s="36">
        <f>G360</f>
        <v>0</v>
      </c>
      <c r="H359" s="36">
        <f t="shared" si="50"/>
        <v>575</v>
      </c>
      <c r="I359" s="36">
        <f>I360</f>
        <v>0</v>
      </c>
      <c r="J359" s="36">
        <f t="shared" si="47"/>
        <v>575</v>
      </c>
    </row>
    <row r="360" spans="1:10" ht="30" x14ac:dyDescent="0.3">
      <c r="A360" s="9" t="s">
        <v>166</v>
      </c>
      <c r="B360" s="63" t="s">
        <v>107</v>
      </c>
      <c r="C360" s="63" t="s">
        <v>65</v>
      </c>
      <c r="D360" s="63" t="s">
        <v>922</v>
      </c>
      <c r="E360" s="63">
        <v>600</v>
      </c>
      <c r="F360" s="36">
        <f>F361</f>
        <v>575</v>
      </c>
      <c r="G360" s="36">
        <f>G361</f>
        <v>0</v>
      </c>
      <c r="H360" s="36">
        <f t="shared" si="50"/>
        <v>575</v>
      </c>
      <c r="I360" s="36">
        <f>I361</f>
        <v>0</v>
      </c>
      <c r="J360" s="36">
        <f t="shared" si="47"/>
        <v>575</v>
      </c>
    </row>
    <row r="361" spans="1:10" x14ac:dyDescent="0.3">
      <c r="A361" s="9" t="s">
        <v>174</v>
      </c>
      <c r="B361" s="63" t="s">
        <v>107</v>
      </c>
      <c r="C361" s="63" t="s">
        <v>65</v>
      </c>
      <c r="D361" s="63" t="s">
        <v>922</v>
      </c>
      <c r="E361" s="63">
        <v>610</v>
      </c>
      <c r="F361" s="36">
        <v>575</v>
      </c>
      <c r="G361" s="36"/>
      <c r="H361" s="36">
        <f t="shared" si="50"/>
        <v>575</v>
      </c>
      <c r="I361" s="36"/>
      <c r="J361" s="36">
        <f t="shared" si="47"/>
        <v>575</v>
      </c>
    </row>
    <row r="362" spans="1:10" ht="45" x14ac:dyDescent="0.3">
      <c r="A362" s="163" t="s">
        <v>246</v>
      </c>
      <c r="B362" s="19" t="s">
        <v>107</v>
      </c>
      <c r="C362" s="19" t="s">
        <v>65</v>
      </c>
      <c r="D362" s="6" t="s">
        <v>247</v>
      </c>
      <c r="E362" s="19" t="s">
        <v>63</v>
      </c>
      <c r="F362" s="36">
        <f>F363</f>
        <v>506652.1</v>
      </c>
      <c r="G362" s="36">
        <f>G363</f>
        <v>0</v>
      </c>
      <c r="H362" s="36">
        <f t="shared" si="50"/>
        <v>506652.1</v>
      </c>
      <c r="I362" s="36">
        <f>I363</f>
        <v>0</v>
      </c>
      <c r="J362" s="36">
        <f t="shared" si="47"/>
        <v>506652.1</v>
      </c>
    </row>
    <row r="363" spans="1:10" ht="33" customHeight="1" x14ac:dyDescent="0.3">
      <c r="A363" s="163" t="s">
        <v>166</v>
      </c>
      <c r="B363" s="19" t="s">
        <v>107</v>
      </c>
      <c r="C363" s="19" t="s">
        <v>65</v>
      </c>
      <c r="D363" s="6" t="s">
        <v>247</v>
      </c>
      <c r="E363" s="19">
        <v>600</v>
      </c>
      <c r="F363" s="36">
        <f>F364</f>
        <v>506652.1</v>
      </c>
      <c r="G363" s="36">
        <f>G364</f>
        <v>0</v>
      </c>
      <c r="H363" s="36">
        <f t="shared" si="50"/>
        <v>506652.1</v>
      </c>
      <c r="I363" s="36">
        <f>I364</f>
        <v>0</v>
      </c>
      <c r="J363" s="36">
        <f t="shared" si="47"/>
        <v>506652.1</v>
      </c>
    </row>
    <row r="364" spans="1:10" x14ac:dyDescent="0.3">
      <c r="A364" s="163" t="s">
        <v>174</v>
      </c>
      <c r="B364" s="19" t="s">
        <v>107</v>
      </c>
      <c r="C364" s="19" t="s">
        <v>65</v>
      </c>
      <c r="D364" s="6" t="s">
        <v>247</v>
      </c>
      <c r="E364" s="19">
        <v>610</v>
      </c>
      <c r="F364" s="36">
        <v>506652.1</v>
      </c>
      <c r="G364" s="36"/>
      <c r="H364" s="36">
        <f t="shared" si="50"/>
        <v>506652.1</v>
      </c>
      <c r="I364" s="36"/>
      <c r="J364" s="36">
        <f t="shared" si="47"/>
        <v>506652.1</v>
      </c>
    </row>
    <row r="365" spans="1:10" ht="76.5" customHeight="1" x14ac:dyDescent="0.3">
      <c r="A365" s="9" t="s">
        <v>925</v>
      </c>
      <c r="B365" s="63" t="s">
        <v>107</v>
      </c>
      <c r="C365" s="63" t="s">
        <v>65</v>
      </c>
      <c r="D365" s="63" t="s">
        <v>924</v>
      </c>
      <c r="E365" s="63" t="s">
        <v>63</v>
      </c>
      <c r="F365" s="36">
        <f>F366</f>
        <v>767.4</v>
      </c>
      <c r="G365" s="36">
        <f>G366</f>
        <v>0</v>
      </c>
      <c r="H365" s="36">
        <f t="shared" si="50"/>
        <v>767.4</v>
      </c>
      <c r="I365" s="36">
        <f>I366</f>
        <v>0</v>
      </c>
      <c r="J365" s="36">
        <f t="shared" si="47"/>
        <v>767.4</v>
      </c>
    </row>
    <row r="366" spans="1:10" ht="30" x14ac:dyDescent="0.3">
      <c r="A366" s="9" t="s">
        <v>166</v>
      </c>
      <c r="B366" s="63" t="s">
        <v>107</v>
      </c>
      <c r="C366" s="63" t="s">
        <v>65</v>
      </c>
      <c r="D366" s="63" t="s">
        <v>924</v>
      </c>
      <c r="E366" s="63">
        <v>600</v>
      </c>
      <c r="F366" s="36">
        <f>F367</f>
        <v>767.4</v>
      </c>
      <c r="G366" s="36">
        <f>G367</f>
        <v>0</v>
      </c>
      <c r="H366" s="36">
        <f t="shared" si="50"/>
        <v>767.4</v>
      </c>
      <c r="I366" s="36">
        <f>I367</f>
        <v>0</v>
      </c>
      <c r="J366" s="36">
        <f t="shared" si="47"/>
        <v>767.4</v>
      </c>
    </row>
    <row r="367" spans="1:10" x14ac:dyDescent="0.3">
      <c r="A367" s="9" t="s">
        <v>174</v>
      </c>
      <c r="B367" s="63" t="s">
        <v>107</v>
      </c>
      <c r="C367" s="63" t="s">
        <v>65</v>
      </c>
      <c r="D367" s="63" t="s">
        <v>924</v>
      </c>
      <c r="E367" s="63">
        <v>610</v>
      </c>
      <c r="F367" s="36">
        <v>767.4</v>
      </c>
      <c r="G367" s="36"/>
      <c r="H367" s="36">
        <f t="shared" si="50"/>
        <v>767.4</v>
      </c>
      <c r="I367" s="36"/>
      <c r="J367" s="36">
        <f t="shared" si="47"/>
        <v>767.4</v>
      </c>
    </row>
    <row r="368" spans="1:10" ht="135" x14ac:dyDescent="0.3">
      <c r="A368" s="195" t="s">
        <v>817</v>
      </c>
      <c r="B368" s="19" t="s">
        <v>107</v>
      </c>
      <c r="C368" s="19" t="s">
        <v>65</v>
      </c>
      <c r="D368" s="19" t="s">
        <v>818</v>
      </c>
      <c r="E368" s="19" t="s">
        <v>63</v>
      </c>
      <c r="F368" s="20">
        <f>F369</f>
        <v>43981.599999999999</v>
      </c>
      <c r="G368" s="20">
        <f>G369</f>
        <v>-0.02</v>
      </c>
      <c r="H368" s="36">
        <f t="shared" si="50"/>
        <v>43981.58</v>
      </c>
      <c r="I368" s="20">
        <f>I369</f>
        <v>-0.02</v>
      </c>
      <c r="J368" s="36">
        <f t="shared" si="47"/>
        <v>43981.560000000005</v>
      </c>
    </row>
    <row r="369" spans="1:10" ht="30" x14ac:dyDescent="0.3">
      <c r="A369" s="163" t="s">
        <v>166</v>
      </c>
      <c r="B369" s="19" t="s">
        <v>107</v>
      </c>
      <c r="C369" s="19" t="s">
        <v>65</v>
      </c>
      <c r="D369" s="19" t="s">
        <v>818</v>
      </c>
      <c r="E369" s="19">
        <v>600</v>
      </c>
      <c r="F369" s="20">
        <f>F370</f>
        <v>43981.599999999999</v>
      </c>
      <c r="G369" s="20">
        <f>G370</f>
        <v>-0.02</v>
      </c>
      <c r="H369" s="36">
        <f t="shared" si="50"/>
        <v>43981.58</v>
      </c>
      <c r="I369" s="20">
        <f>I370</f>
        <v>-0.02</v>
      </c>
      <c r="J369" s="36">
        <f t="shared" si="47"/>
        <v>43981.560000000005</v>
      </c>
    </row>
    <row r="370" spans="1:10" x14ac:dyDescent="0.3">
      <c r="A370" s="163" t="s">
        <v>174</v>
      </c>
      <c r="B370" s="19" t="s">
        <v>107</v>
      </c>
      <c r="C370" s="19" t="s">
        <v>65</v>
      </c>
      <c r="D370" s="19" t="s">
        <v>818</v>
      </c>
      <c r="E370" s="19">
        <v>610</v>
      </c>
      <c r="F370" s="20">
        <v>43981.599999999999</v>
      </c>
      <c r="G370" s="20">
        <v>-0.02</v>
      </c>
      <c r="H370" s="36">
        <f t="shared" si="50"/>
        <v>43981.58</v>
      </c>
      <c r="I370" s="20">
        <v>-0.02</v>
      </c>
      <c r="J370" s="36">
        <f t="shared" si="47"/>
        <v>43981.560000000005</v>
      </c>
    </row>
    <row r="371" spans="1:10" ht="45" x14ac:dyDescent="0.3">
      <c r="A371" s="163" t="s">
        <v>872</v>
      </c>
      <c r="B371" s="19" t="s">
        <v>107</v>
      </c>
      <c r="C371" s="19" t="s">
        <v>65</v>
      </c>
      <c r="D371" s="19" t="s">
        <v>249</v>
      </c>
      <c r="E371" s="19" t="s">
        <v>63</v>
      </c>
      <c r="F371" s="20">
        <f>F372</f>
        <v>156096.1</v>
      </c>
      <c r="G371" s="20">
        <f>G372</f>
        <v>8285.2000000000007</v>
      </c>
      <c r="H371" s="36">
        <f t="shared" si="50"/>
        <v>164381.30000000002</v>
      </c>
      <c r="I371" s="20">
        <f>I372</f>
        <v>139</v>
      </c>
      <c r="J371" s="36">
        <f t="shared" si="47"/>
        <v>164520.30000000002</v>
      </c>
    </row>
    <row r="372" spans="1:10" ht="30" x14ac:dyDescent="0.3">
      <c r="A372" s="163" t="s">
        <v>166</v>
      </c>
      <c r="B372" s="19" t="s">
        <v>107</v>
      </c>
      <c r="C372" s="19" t="s">
        <v>65</v>
      </c>
      <c r="D372" s="19" t="s">
        <v>249</v>
      </c>
      <c r="E372" s="19" t="s">
        <v>481</v>
      </c>
      <c r="F372" s="20">
        <f>F373</f>
        <v>156096.1</v>
      </c>
      <c r="G372" s="20">
        <f>G373</f>
        <v>8285.2000000000007</v>
      </c>
      <c r="H372" s="36">
        <f t="shared" si="50"/>
        <v>164381.30000000002</v>
      </c>
      <c r="I372" s="20">
        <f>I373</f>
        <v>139</v>
      </c>
      <c r="J372" s="36">
        <f t="shared" si="47"/>
        <v>164520.30000000002</v>
      </c>
    </row>
    <row r="373" spans="1:10" x14ac:dyDescent="0.3">
      <c r="A373" s="163" t="s">
        <v>174</v>
      </c>
      <c r="B373" s="19" t="s">
        <v>107</v>
      </c>
      <c r="C373" s="19" t="s">
        <v>65</v>
      </c>
      <c r="D373" s="19" t="s">
        <v>249</v>
      </c>
      <c r="E373" s="19" t="s">
        <v>482</v>
      </c>
      <c r="F373" s="20">
        <v>156096.1</v>
      </c>
      <c r="G373" s="20">
        <v>8285.2000000000007</v>
      </c>
      <c r="H373" s="36">
        <f t="shared" si="50"/>
        <v>164381.30000000002</v>
      </c>
      <c r="I373" s="20">
        <v>139</v>
      </c>
      <c r="J373" s="36">
        <f t="shared" si="47"/>
        <v>164520.30000000002</v>
      </c>
    </row>
    <row r="374" spans="1:10" ht="30" x14ac:dyDescent="0.3">
      <c r="A374" s="163" t="s">
        <v>873</v>
      </c>
      <c r="B374" s="19" t="s">
        <v>107</v>
      </c>
      <c r="C374" s="19" t="s">
        <v>65</v>
      </c>
      <c r="D374" s="19" t="s">
        <v>250</v>
      </c>
      <c r="E374" s="19" t="s">
        <v>63</v>
      </c>
      <c r="F374" s="20">
        <f>F375</f>
        <v>9422.7000000000007</v>
      </c>
      <c r="G374" s="20">
        <f>G375</f>
        <v>0</v>
      </c>
      <c r="H374" s="36">
        <f t="shared" si="50"/>
        <v>9422.7000000000007</v>
      </c>
      <c r="I374" s="20">
        <f>I375</f>
        <v>2274.6</v>
      </c>
      <c r="J374" s="36">
        <f t="shared" si="47"/>
        <v>11697.300000000001</v>
      </c>
    </row>
    <row r="375" spans="1:10" ht="30" x14ac:dyDescent="0.3">
      <c r="A375" s="163" t="s">
        <v>166</v>
      </c>
      <c r="B375" s="19" t="s">
        <v>107</v>
      </c>
      <c r="C375" s="19" t="s">
        <v>65</v>
      </c>
      <c r="D375" s="19" t="s">
        <v>250</v>
      </c>
      <c r="E375" s="19" t="s">
        <v>481</v>
      </c>
      <c r="F375" s="20">
        <f>F376</f>
        <v>9422.7000000000007</v>
      </c>
      <c r="G375" s="20">
        <f>G376</f>
        <v>0</v>
      </c>
      <c r="H375" s="36">
        <f t="shared" si="50"/>
        <v>9422.7000000000007</v>
      </c>
      <c r="I375" s="20">
        <f>I376</f>
        <v>2274.6</v>
      </c>
      <c r="J375" s="36">
        <f t="shared" si="47"/>
        <v>11697.300000000001</v>
      </c>
    </row>
    <row r="376" spans="1:10" x14ac:dyDescent="0.3">
      <c r="A376" s="163" t="s">
        <v>174</v>
      </c>
      <c r="B376" s="19" t="s">
        <v>107</v>
      </c>
      <c r="C376" s="19" t="s">
        <v>65</v>
      </c>
      <c r="D376" s="19" t="s">
        <v>250</v>
      </c>
      <c r="E376" s="19" t="s">
        <v>482</v>
      </c>
      <c r="F376" s="20">
        <v>9422.7000000000007</v>
      </c>
      <c r="G376" s="20"/>
      <c r="H376" s="36">
        <f t="shared" si="50"/>
        <v>9422.7000000000007</v>
      </c>
      <c r="I376" s="20">
        <v>2274.6</v>
      </c>
      <c r="J376" s="36">
        <f t="shared" si="47"/>
        <v>11697.300000000001</v>
      </c>
    </row>
    <row r="377" spans="1:10" x14ac:dyDescent="0.3">
      <c r="A377" s="163" t="s">
        <v>228</v>
      </c>
      <c r="B377" s="19" t="s">
        <v>107</v>
      </c>
      <c r="C377" s="19" t="s">
        <v>65</v>
      </c>
      <c r="D377" s="6" t="s">
        <v>234</v>
      </c>
      <c r="E377" s="19" t="s">
        <v>63</v>
      </c>
      <c r="F377" s="36">
        <f t="shared" ref="F377:I380" si="53">F378</f>
        <v>340.4</v>
      </c>
      <c r="G377" s="36">
        <f t="shared" si="53"/>
        <v>0</v>
      </c>
      <c r="H377" s="36">
        <f t="shared" si="50"/>
        <v>340.4</v>
      </c>
      <c r="I377" s="36">
        <f t="shared" si="53"/>
        <v>0</v>
      </c>
      <c r="J377" s="36">
        <f t="shared" si="47"/>
        <v>340.4</v>
      </c>
    </row>
    <row r="378" spans="1:10" ht="30" x14ac:dyDescent="0.3">
      <c r="A378" s="163" t="s">
        <v>230</v>
      </c>
      <c r="B378" s="19" t="s">
        <v>107</v>
      </c>
      <c r="C378" s="19" t="s">
        <v>65</v>
      </c>
      <c r="D378" s="6" t="s">
        <v>236</v>
      </c>
      <c r="E378" s="19" t="s">
        <v>63</v>
      </c>
      <c r="F378" s="36">
        <f t="shared" si="53"/>
        <v>340.4</v>
      </c>
      <c r="G378" s="36">
        <f t="shared" si="53"/>
        <v>0</v>
      </c>
      <c r="H378" s="36">
        <f t="shared" si="50"/>
        <v>340.4</v>
      </c>
      <c r="I378" s="36">
        <f t="shared" si="53"/>
        <v>0</v>
      </c>
      <c r="J378" s="36">
        <f t="shared" si="47"/>
        <v>340.4</v>
      </c>
    </row>
    <row r="379" spans="1:10" ht="30" x14ac:dyDescent="0.3">
      <c r="A379" s="163" t="s">
        <v>251</v>
      </c>
      <c r="B379" s="19" t="s">
        <v>107</v>
      </c>
      <c r="C379" s="19" t="s">
        <v>65</v>
      </c>
      <c r="D379" s="6" t="s">
        <v>758</v>
      </c>
      <c r="E379" s="19" t="s">
        <v>63</v>
      </c>
      <c r="F379" s="36">
        <f t="shared" si="53"/>
        <v>340.4</v>
      </c>
      <c r="G379" s="36">
        <f t="shared" si="53"/>
        <v>0</v>
      </c>
      <c r="H379" s="36">
        <f t="shared" si="50"/>
        <v>340.4</v>
      </c>
      <c r="I379" s="36">
        <f t="shared" si="53"/>
        <v>0</v>
      </c>
      <c r="J379" s="36">
        <f t="shared" si="47"/>
        <v>340.4</v>
      </c>
    </row>
    <row r="380" spans="1:10" ht="31.35" customHeight="1" x14ac:dyDescent="0.3">
      <c r="A380" s="163" t="s">
        <v>166</v>
      </c>
      <c r="B380" s="19" t="s">
        <v>107</v>
      </c>
      <c r="C380" s="19" t="s">
        <v>65</v>
      </c>
      <c r="D380" s="6" t="s">
        <v>758</v>
      </c>
      <c r="E380" s="19">
        <v>600</v>
      </c>
      <c r="F380" s="36">
        <f t="shared" si="53"/>
        <v>340.4</v>
      </c>
      <c r="G380" s="36">
        <f t="shared" si="53"/>
        <v>0</v>
      </c>
      <c r="H380" s="36">
        <f t="shared" si="50"/>
        <v>340.4</v>
      </c>
      <c r="I380" s="36">
        <f t="shared" si="53"/>
        <v>0</v>
      </c>
      <c r="J380" s="36">
        <f t="shared" si="47"/>
        <v>340.4</v>
      </c>
    </row>
    <row r="381" spans="1:10" x14ac:dyDescent="0.3">
      <c r="A381" s="163" t="s">
        <v>174</v>
      </c>
      <c r="B381" s="19" t="s">
        <v>107</v>
      </c>
      <c r="C381" s="19" t="s">
        <v>65</v>
      </c>
      <c r="D381" s="6" t="s">
        <v>758</v>
      </c>
      <c r="E381" s="19">
        <v>610</v>
      </c>
      <c r="F381" s="36">
        <v>340.4</v>
      </c>
      <c r="G381" s="36"/>
      <c r="H381" s="36">
        <f t="shared" si="50"/>
        <v>340.4</v>
      </c>
      <c r="I381" s="36"/>
      <c r="J381" s="36">
        <f t="shared" si="47"/>
        <v>340.4</v>
      </c>
    </row>
    <row r="382" spans="1:10" x14ac:dyDescent="0.3">
      <c r="A382" s="163" t="s">
        <v>233</v>
      </c>
      <c r="B382" s="19" t="s">
        <v>107</v>
      </c>
      <c r="C382" s="19" t="s">
        <v>65</v>
      </c>
      <c r="D382" s="6" t="s">
        <v>211</v>
      </c>
      <c r="E382" s="19" t="s">
        <v>63</v>
      </c>
      <c r="F382" s="36">
        <f>F383</f>
        <v>98149.3</v>
      </c>
      <c r="G382" s="36">
        <f>G383</f>
        <v>-164</v>
      </c>
      <c r="H382" s="36">
        <f t="shared" si="50"/>
        <v>97985.3</v>
      </c>
      <c r="I382" s="36">
        <f>I383</f>
        <v>-3996.9</v>
      </c>
      <c r="J382" s="36">
        <f t="shared" si="47"/>
        <v>93988.400000000009</v>
      </c>
    </row>
    <row r="383" spans="1:10" ht="30" x14ac:dyDescent="0.3">
      <c r="A383" s="163" t="s">
        <v>252</v>
      </c>
      <c r="B383" s="19" t="s">
        <v>107</v>
      </c>
      <c r="C383" s="19" t="s">
        <v>65</v>
      </c>
      <c r="D383" s="6" t="s">
        <v>213</v>
      </c>
      <c r="E383" s="19" t="s">
        <v>63</v>
      </c>
      <c r="F383" s="36">
        <f>F387+F384+F390</f>
        <v>98149.3</v>
      </c>
      <c r="G383" s="36">
        <f>G387+G384+G390</f>
        <v>-164</v>
      </c>
      <c r="H383" s="36">
        <f t="shared" si="50"/>
        <v>97985.3</v>
      </c>
      <c r="I383" s="36">
        <f>I387+I384+I390</f>
        <v>-3996.9</v>
      </c>
      <c r="J383" s="36">
        <f t="shared" si="47"/>
        <v>93988.400000000009</v>
      </c>
    </row>
    <row r="384" spans="1:10" ht="90" x14ac:dyDescent="0.3">
      <c r="A384" s="163" t="s">
        <v>821</v>
      </c>
      <c r="B384" s="19" t="s">
        <v>107</v>
      </c>
      <c r="C384" s="19" t="s">
        <v>65</v>
      </c>
      <c r="D384" s="6" t="s">
        <v>822</v>
      </c>
      <c r="E384" s="19" t="s">
        <v>63</v>
      </c>
      <c r="F384" s="36">
        <f>F385</f>
        <v>22900</v>
      </c>
      <c r="G384" s="36">
        <f>G385</f>
        <v>0</v>
      </c>
      <c r="H384" s="36">
        <f t="shared" si="50"/>
        <v>22900</v>
      </c>
      <c r="I384" s="36">
        <f>I385</f>
        <v>-3693.9</v>
      </c>
      <c r="J384" s="36">
        <f t="shared" si="47"/>
        <v>19206.099999999999</v>
      </c>
    </row>
    <row r="385" spans="1:10" ht="30" x14ac:dyDescent="0.3">
      <c r="A385" s="163" t="s">
        <v>166</v>
      </c>
      <c r="B385" s="19" t="s">
        <v>107</v>
      </c>
      <c r="C385" s="19" t="s">
        <v>65</v>
      </c>
      <c r="D385" s="6" t="s">
        <v>822</v>
      </c>
      <c r="E385" s="19" t="s">
        <v>481</v>
      </c>
      <c r="F385" s="36">
        <f>F386</f>
        <v>22900</v>
      </c>
      <c r="G385" s="36">
        <f>G386</f>
        <v>0</v>
      </c>
      <c r="H385" s="36">
        <f t="shared" si="50"/>
        <v>22900</v>
      </c>
      <c r="I385" s="36">
        <f>I386</f>
        <v>-3693.9</v>
      </c>
      <c r="J385" s="36">
        <f t="shared" si="47"/>
        <v>19206.099999999999</v>
      </c>
    </row>
    <row r="386" spans="1:10" x14ac:dyDescent="0.3">
      <c r="A386" s="163" t="s">
        <v>174</v>
      </c>
      <c r="B386" s="19" t="s">
        <v>107</v>
      </c>
      <c r="C386" s="19" t="s">
        <v>65</v>
      </c>
      <c r="D386" s="6" t="s">
        <v>822</v>
      </c>
      <c r="E386" s="19" t="s">
        <v>482</v>
      </c>
      <c r="F386" s="36">
        <v>22900</v>
      </c>
      <c r="G386" s="36"/>
      <c r="H386" s="36">
        <f t="shared" si="50"/>
        <v>22900</v>
      </c>
      <c r="I386" s="36">
        <v>-3693.9</v>
      </c>
      <c r="J386" s="36">
        <f t="shared" si="47"/>
        <v>19206.099999999999</v>
      </c>
    </row>
    <row r="387" spans="1:10" ht="30" x14ac:dyDescent="0.3">
      <c r="A387" s="163" t="s">
        <v>253</v>
      </c>
      <c r="B387" s="19" t="s">
        <v>107</v>
      </c>
      <c r="C387" s="19" t="s">
        <v>65</v>
      </c>
      <c r="D387" s="6" t="s">
        <v>759</v>
      </c>
      <c r="E387" s="19" t="s">
        <v>63</v>
      </c>
      <c r="F387" s="36">
        <f t="shared" ref="F387:I388" si="54">F388</f>
        <v>17378.5</v>
      </c>
      <c r="G387" s="36">
        <f t="shared" si="54"/>
        <v>-164</v>
      </c>
      <c r="H387" s="36">
        <f t="shared" si="50"/>
        <v>17214.5</v>
      </c>
      <c r="I387" s="36">
        <f t="shared" si="54"/>
        <v>-303</v>
      </c>
      <c r="J387" s="36">
        <f t="shared" si="47"/>
        <v>16911.5</v>
      </c>
    </row>
    <row r="388" spans="1:10" ht="30.6" customHeight="1" x14ac:dyDescent="0.3">
      <c r="A388" s="163" t="s">
        <v>166</v>
      </c>
      <c r="B388" s="19" t="s">
        <v>107</v>
      </c>
      <c r="C388" s="19" t="s">
        <v>65</v>
      </c>
      <c r="D388" s="6" t="s">
        <v>759</v>
      </c>
      <c r="E388" s="19">
        <v>600</v>
      </c>
      <c r="F388" s="36">
        <f t="shared" si="54"/>
        <v>17378.5</v>
      </c>
      <c r="G388" s="36">
        <f t="shared" si="54"/>
        <v>-164</v>
      </c>
      <c r="H388" s="36">
        <f t="shared" si="50"/>
        <v>17214.5</v>
      </c>
      <c r="I388" s="36">
        <f t="shared" si="54"/>
        <v>-303</v>
      </c>
      <c r="J388" s="36">
        <f t="shared" si="47"/>
        <v>16911.5</v>
      </c>
    </row>
    <row r="389" spans="1:10" x14ac:dyDescent="0.3">
      <c r="A389" s="163" t="s">
        <v>174</v>
      </c>
      <c r="B389" s="19" t="s">
        <v>107</v>
      </c>
      <c r="C389" s="19" t="s">
        <v>65</v>
      </c>
      <c r="D389" s="6" t="s">
        <v>759</v>
      </c>
      <c r="E389" s="19">
        <v>610</v>
      </c>
      <c r="F389" s="36">
        <v>17378.5</v>
      </c>
      <c r="G389" s="36">
        <v>-164</v>
      </c>
      <c r="H389" s="36">
        <f t="shared" si="50"/>
        <v>17214.5</v>
      </c>
      <c r="I389" s="36">
        <v>-303</v>
      </c>
      <c r="J389" s="36">
        <f t="shared" ref="J389:J452" si="55">H389+I389</f>
        <v>16911.5</v>
      </c>
    </row>
    <row r="390" spans="1:10" ht="75" x14ac:dyDescent="0.3">
      <c r="A390" s="49" t="s">
        <v>819</v>
      </c>
      <c r="B390" s="19" t="s">
        <v>107</v>
      </c>
      <c r="C390" s="19" t="s">
        <v>65</v>
      </c>
      <c r="D390" s="19" t="s">
        <v>820</v>
      </c>
      <c r="E390" s="19" t="s">
        <v>63</v>
      </c>
      <c r="F390" s="20">
        <f>F391</f>
        <v>57870.8</v>
      </c>
      <c r="G390" s="20">
        <f>G391</f>
        <v>0</v>
      </c>
      <c r="H390" s="36">
        <f t="shared" si="50"/>
        <v>57870.8</v>
      </c>
      <c r="I390" s="20">
        <f>I391</f>
        <v>0</v>
      </c>
      <c r="J390" s="36">
        <f t="shared" si="55"/>
        <v>57870.8</v>
      </c>
    </row>
    <row r="391" spans="1:10" ht="30" x14ac:dyDescent="0.3">
      <c r="A391" s="163" t="s">
        <v>166</v>
      </c>
      <c r="B391" s="19" t="s">
        <v>107</v>
      </c>
      <c r="C391" s="19" t="s">
        <v>65</v>
      </c>
      <c r="D391" s="19" t="s">
        <v>820</v>
      </c>
      <c r="E391" s="19">
        <v>600</v>
      </c>
      <c r="F391" s="20">
        <f>F392</f>
        <v>57870.8</v>
      </c>
      <c r="G391" s="20">
        <f>G392</f>
        <v>0</v>
      </c>
      <c r="H391" s="36">
        <f t="shared" si="50"/>
        <v>57870.8</v>
      </c>
      <c r="I391" s="20">
        <f>I392</f>
        <v>0</v>
      </c>
      <c r="J391" s="36">
        <f t="shared" si="55"/>
        <v>57870.8</v>
      </c>
    </row>
    <row r="392" spans="1:10" x14ac:dyDescent="0.3">
      <c r="A392" s="163" t="s">
        <v>174</v>
      </c>
      <c r="B392" s="19" t="s">
        <v>107</v>
      </c>
      <c r="C392" s="19" t="s">
        <v>65</v>
      </c>
      <c r="D392" s="19" t="s">
        <v>820</v>
      </c>
      <c r="E392" s="19">
        <v>610</v>
      </c>
      <c r="F392" s="20">
        <v>57870.8</v>
      </c>
      <c r="G392" s="20">
        <v>0</v>
      </c>
      <c r="H392" s="36">
        <f t="shared" si="50"/>
        <v>57870.8</v>
      </c>
      <c r="I392" s="20">
        <v>0</v>
      </c>
      <c r="J392" s="36">
        <f t="shared" si="55"/>
        <v>57870.8</v>
      </c>
    </row>
    <row r="393" spans="1:10" ht="32.25" customHeight="1" x14ac:dyDescent="0.3">
      <c r="A393" s="163" t="s">
        <v>788</v>
      </c>
      <c r="B393" s="19" t="s">
        <v>107</v>
      </c>
      <c r="C393" s="19" t="s">
        <v>65</v>
      </c>
      <c r="D393" s="6" t="s">
        <v>267</v>
      </c>
      <c r="E393" s="19" t="s">
        <v>63</v>
      </c>
      <c r="F393" s="36">
        <f t="shared" ref="F393:I396" si="56">F394</f>
        <v>7889.8</v>
      </c>
      <c r="G393" s="36">
        <f t="shared" si="56"/>
        <v>0</v>
      </c>
      <c r="H393" s="36">
        <f t="shared" si="50"/>
        <v>7889.8</v>
      </c>
      <c r="I393" s="36">
        <f t="shared" si="56"/>
        <v>0</v>
      </c>
      <c r="J393" s="36">
        <f t="shared" si="55"/>
        <v>7889.8</v>
      </c>
    </row>
    <row r="394" spans="1:10" ht="46.5" customHeight="1" x14ac:dyDescent="0.3">
      <c r="A394" s="163" t="s">
        <v>239</v>
      </c>
      <c r="B394" s="19" t="s">
        <v>107</v>
      </c>
      <c r="C394" s="19" t="s">
        <v>65</v>
      </c>
      <c r="D394" s="6" t="s">
        <v>269</v>
      </c>
      <c r="E394" s="19" t="s">
        <v>63</v>
      </c>
      <c r="F394" s="36">
        <f t="shared" si="56"/>
        <v>7889.8</v>
      </c>
      <c r="G394" s="36">
        <f t="shared" si="56"/>
        <v>0</v>
      </c>
      <c r="H394" s="36">
        <f t="shared" si="50"/>
        <v>7889.8</v>
      </c>
      <c r="I394" s="36">
        <f t="shared" si="56"/>
        <v>0</v>
      </c>
      <c r="J394" s="36">
        <f t="shared" si="55"/>
        <v>7889.8</v>
      </c>
    </row>
    <row r="395" spans="1:10" ht="30" x14ac:dyDescent="0.3">
      <c r="A395" s="163" t="s">
        <v>254</v>
      </c>
      <c r="B395" s="19" t="s">
        <v>107</v>
      </c>
      <c r="C395" s="19" t="s">
        <v>65</v>
      </c>
      <c r="D395" s="6" t="s">
        <v>789</v>
      </c>
      <c r="E395" s="19" t="s">
        <v>63</v>
      </c>
      <c r="F395" s="36">
        <f t="shared" si="56"/>
        <v>7889.8</v>
      </c>
      <c r="G395" s="36">
        <f t="shared" si="56"/>
        <v>0</v>
      </c>
      <c r="H395" s="36">
        <f t="shared" si="50"/>
        <v>7889.8</v>
      </c>
      <c r="I395" s="36">
        <f t="shared" si="56"/>
        <v>0</v>
      </c>
      <c r="J395" s="36">
        <f t="shared" si="55"/>
        <v>7889.8</v>
      </c>
    </row>
    <row r="396" spans="1:10" ht="31.9" customHeight="1" x14ac:dyDescent="0.3">
      <c r="A396" s="163" t="s">
        <v>166</v>
      </c>
      <c r="B396" s="19" t="s">
        <v>107</v>
      </c>
      <c r="C396" s="19" t="s">
        <v>65</v>
      </c>
      <c r="D396" s="6" t="s">
        <v>789</v>
      </c>
      <c r="E396" s="19">
        <v>600</v>
      </c>
      <c r="F396" s="36">
        <f t="shared" si="56"/>
        <v>7889.8</v>
      </c>
      <c r="G396" s="36">
        <f t="shared" si="56"/>
        <v>0</v>
      </c>
      <c r="H396" s="36">
        <f t="shared" si="50"/>
        <v>7889.8</v>
      </c>
      <c r="I396" s="36">
        <f t="shared" si="56"/>
        <v>0</v>
      </c>
      <c r="J396" s="36">
        <f t="shared" si="55"/>
        <v>7889.8</v>
      </c>
    </row>
    <row r="397" spans="1:10" x14ac:dyDescent="0.3">
      <c r="A397" s="163" t="s">
        <v>174</v>
      </c>
      <c r="B397" s="19" t="s">
        <v>107</v>
      </c>
      <c r="C397" s="19" t="s">
        <v>65</v>
      </c>
      <c r="D397" s="6" t="s">
        <v>789</v>
      </c>
      <c r="E397" s="19">
        <v>610</v>
      </c>
      <c r="F397" s="36">
        <v>7889.8</v>
      </c>
      <c r="G397" s="36"/>
      <c r="H397" s="36">
        <f t="shared" si="50"/>
        <v>7889.8</v>
      </c>
      <c r="I397" s="36"/>
      <c r="J397" s="36">
        <f t="shared" si="55"/>
        <v>7889.8</v>
      </c>
    </row>
    <row r="398" spans="1:10" x14ac:dyDescent="0.3">
      <c r="A398" s="163" t="s">
        <v>652</v>
      </c>
      <c r="B398" s="19" t="s">
        <v>107</v>
      </c>
      <c r="C398" s="19" t="s">
        <v>65</v>
      </c>
      <c r="D398" s="19" t="s">
        <v>478</v>
      </c>
      <c r="E398" s="19" t="s">
        <v>63</v>
      </c>
      <c r="F398" s="20">
        <f t="shared" ref="F398:I401" si="57">F399</f>
        <v>570</v>
      </c>
      <c r="G398" s="20">
        <f t="shared" si="57"/>
        <v>0</v>
      </c>
      <c r="H398" s="36">
        <f t="shared" si="50"/>
        <v>570</v>
      </c>
      <c r="I398" s="20">
        <f t="shared" si="57"/>
        <v>0</v>
      </c>
      <c r="J398" s="36">
        <f t="shared" si="55"/>
        <v>570</v>
      </c>
    </row>
    <row r="399" spans="1:10" ht="60" x14ac:dyDescent="0.3">
      <c r="A399" s="163" t="s">
        <v>479</v>
      </c>
      <c r="B399" s="19" t="s">
        <v>107</v>
      </c>
      <c r="C399" s="19" t="s">
        <v>65</v>
      </c>
      <c r="D399" s="19" t="s">
        <v>480</v>
      </c>
      <c r="E399" s="19" t="s">
        <v>63</v>
      </c>
      <c r="F399" s="20">
        <f t="shared" si="57"/>
        <v>570</v>
      </c>
      <c r="G399" s="20">
        <f t="shared" si="57"/>
        <v>0</v>
      </c>
      <c r="H399" s="36">
        <f t="shared" si="50"/>
        <v>570</v>
      </c>
      <c r="I399" s="20">
        <f t="shared" si="57"/>
        <v>0</v>
      </c>
      <c r="J399" s="36">
        <f t="shared" si="55"/>
        <v>570</v>
      </c>
    </row>
    <row r="400" spans="1:10" ht="60" x14ac:dyDescent="0.3">
      <c r="A400" s="163" t="s">
        <v>874</v>
      </c>
      <c r="B400" s="19" t="s">
        <v>107</v>
      </c>
      <c r="C400" s="19" t="s">
        <v>65</v>
      </c>
      <c r="D400" s="19" t="s">
        <v>565</v>
      </c>
      <c r="E400" s="19" t="s">
        <v>63</v>
      </c>
      <c r="F400" s="20">
        <f t="shared" si="57"/>
        <v>570</v>
      </c>
      <c r="G400" s="20">
        <f t="shared" si="57"/>
        <v>0</v>
      </c>
      <c r="H400" s="36">
        <f t="shared" si="50"/>
        <v>570</v>
      </c>
      <c r="I400" s="20">
        <f t="shared" si="57"/>
        <v>0</v>
      </c>
      <c r="J400" s="36">
        <f t="shared" si="55"/>
        <v>570</v>
      </c>
    </row>
    <row r="401" spans="1:10" ht="30" x14ac:dyDescent="0.3">
      <c r="A401" s="163" t="s">
        <v>166</v>
      </c>
      <c r="B401" s="19" t="s">
        <v>107</v>
      </c>
      <c r="C401" s="19" t="s">
        <v>65</v>
      </c>
      <c r="D401" s="19" t="s">
        <v>565</v>
      </c>
      <c r="E401" s="19" t="s">
        <v>481</v>
      </c>
      <c r="F401" s="20">
        <f t="shared" si="57"/>
        <v>570</v>
      </c>
      <c r="G401" s="20">
        <f t="shared" si="57"/>
        <v>0</v>
      </c>
      <c r="H401" s="36">
        <f t="shared" si="50"/>
        <v>570</v>
      </c>
      <c r="I401" s="20">
        <f t="shared" si="57"/>
        <v>0</v>
      </c>
      <c r="J401" s="36">
        <f t="shared" si="55"/>
        <v>570</v>
      </c>
    </row>
    <row r="402" spans="1:10" x14ac:dyDescent="0.3">
      <c r="A402" s="163" t="s">
        <v>174</v>
      </c>
      <c r="B402" s="19" t="s">
        <v>107</v>
      </c>
      <c r="C402" s="19" t="s">
        <v>65</v>
      </c>
      <c r="D402" s="19" t="s">
        <v>565</v>
      </c>
      <c r="E402" s="19" t="s">
        <v>482</v>
      </c>
      <c r="F402" s="20">
        <v>570</v>
      </c>
      <c r="G402" s="20"/>
      <c r="H402" s="36">
        <f t="shared" si="50"/>
        <v>570</v>
      </c>
      <c r="I402" s="20"/>
      <c r="J402" s="36">
        <f t="shared" si="55"/>
        <v>570</v>
      </c>
    </row>
    <row r="403" spans="1:10" x14ac:dyDescent="0.3">
      <c r="A403" s="163" t="s">
        <v>255</v>
      </c>
      <c r="B403" s="19" t="s">
        <v>107</v>
      </c>
      <c r="C403" s="19" t="s">
        <v>77</v>
      </c>
      <c r="D403" s="6" t="s">
        <v>62</v>
      </c>
      <c r="E403" s="19" t="s">
        <v>63</v>
      </c>
      <c r="F403" s="36">
        <f>F404+F410+F427</f>
        <v>71241.3</v>
      </c>
      <c r="G403" s="36">
        <f>G404+G410+G427</f>
        <v>6251.5</v>
      </c>
      <c r="H403" s="36">
        <f t="shared" si="50"/>
        <v>77492.800000000003</v>
      </c>
      <c r="I403" s="36">
        <f>I404+I410+I427</f>
        <v>0</v>
      </c>
      <c r="J403" s="36">
        <f t="shared" si="55"/>
        <v>77492.800000000003</v>
      </c>
    </row>
    <row r="404" spans="1:10" ht="30" x14ac:dyDescent="0.3">
      <c r="A404" s="163" t="s">
        <v>928</v>
      </c>
      <c r="B404" s="19" t="s">
        <v>107</v>
      </c>
      <c r="C404" s="19" t="s">
        <v>77</v>
      </c>
      <c r="D404" s="6" t="s">
        <v>256</v>
      </c>
      <c r="E404" s="19" t="s">
        <v>63</v>
      </c>
      <c r="F404" s="36">
        <f t="shared" ref="F404:I408" si="58">F405</f>
        <v>28875.5</v>
      </c>
      <c r="G404" s="36">
        <f t="shared" si="58"/>
        <v>2727.7</v>
      </c>
      <c r="H404" s="36">
        <f t="shared" si="50"/>
        <v>31603.200000000001</v>
      </c>
      <c r="I404" s="36">
        <f t="shared" si="58"/>
        <v>0</v>
      </c>
      <c r="J404" s="36">
        <f t="shared" si="55"/>
        <v>31603.200000000001</v>
      </c>
    </row>
    <row r="405" spans="1:10" ht="45" x14ac:dyDescent="0.3">
      <c r="A405" s="163" t="s">
        <v>257</v>
      </c>
      <c r="B405" s="19" t="s">
        <v>107</v>
      </c>
      <c r="C405" s="19" t="s">
        <v>77</v>
      </c>
      <c r="D405" s="6" t="s">
        <v>258</v>
      </c>
      <c r="E405" s="19" t="s">
        <v>63</v>
      </c>
      <c r="F405" s="36">
        <f t="shared" si="58"/>
        <v>28875.5</v>
      </c>
      <c r="G405" s="36">
        <f t="shared" si="58"/>
        <v>2727.7</v>
      </c>
      <c r="H405" s="36">
        <f t="shared" si="50"/>
        <v>31603.200000000001</v>
      </c>
      <c r="I405" s="36">
        <f t="shared" si="58"/>
        <v>0</v>
      </c>
      <c r="J405" s="36">
        <f t="shared" si="55"/>
        <v>31603.200000000001</v>
      </c>
    </row>
    <row r="406" spans="1:10" ht="30" x14ac:dyDescent="0.3">
      <c r="A406" s="163" t="s">
        <v>275</v>
      </c>
      <c r="B406" s="19" t="s">
        <v>107</v>
      </c>
      <c r="C406" s="19" t="s">
        <v>77</v>
      </c>
      <c r="D406" s="6" t="s">
        <v>259</v>
      </c>
      <c r="E406" s="19" t="s">
        <v>63</v>
      </c>
      <c r="F406" s="36">
        <f t="shared" si="58"/>
        <v>28875.5</v>
      </c>
      <c r="G406" s="36">
        <f t="shared" si="58"/>
        <v>2727.7</v>
      </c>
      <c r="H406" s="36">
        <f t="shared" si="50"/>
        <v>31603.200000000001</v>
      </c>
      <c r="I406" s="36">
        <f t="shared" si="58"/>
        <v>0</v>
      </c>
      <c r="J406" s="36">
        <f t="shared" si="55"/>
        <v>31603.200000000001</v>
      </c>
    </row>
    <row r="407" spans="1:10" ht="45" x14ac:dyDescent="0.3">
      <c r="A407" s="163" t="s">
        <v>260</v>
      </c>
      <c r="B407" s="19" t="s">
        <v>107</v>
      </c>
      <c r="C407" s="19" t="s">
        <v>77</v>
      </c>
      <c r="D407" s="6" t="s">
        <v>261</v>
      </c>
      <c r="E407" s="19" t="s">
        <v>63</v>
      </c>
      <c r="F407" s="36">
        <f t="shared" si="58"/>
        <v>28875.5</v>
      </c>
      <c r="G407" s="36">
        <f t="shared" si="58"/>
        <v>2727.7</v>
      </c>
      <c r="H407" s="36">
        <f t="shared" si="50"/>
        <v>31603.200000000001</v>
      </c>
      <c r="I407" s="36">
        <f t="shared" si="58"/>
        <v>0</v>
      </c>
      <c r="J407" s="36">
        <f t="shared" si="55"/>
        <v>31603.200000000001</v>
      </c>
    </row>
    <row r="408" spans="1:10" ht="35.1" customHeight="1" x14ac:dyDescent="0.3">
      <c r="A408" s="163" t="s">
        <v>166</v>
      </c>
      <c r="B408" s="19" t="s">
        <v>107</v>
      </c>
      <c r="C408" s="19" t="s">
        <v>77</v>
      </c>
      <c r="D408" s="6" t="s">
        <v>261</v>
      </c>
      <c r="E408" s="19">
        <v>600</v>
      </c>
      <c r="F408" s="36">
        <f t="shared" si="58"/>
        <v>28875.5</v>
      </c>
      <c r="G408" s="36">
        <f t="shared" si="58"/>
        <v>2727.7</v>
      </c>
      <c r="H408" s="36">
        <f t="shared" ref="H408:H476" si="59">F408+G408</f>
        <v>31603.200000000001</v>
      </c>
      <c r="I408" s="36">
        <f t="shared" si="58"/>
        <v>0</v>
      </c>
      <c r="J408" s="36">
        <f t="shared" si="55"/>
        <v>31603.200000000001</v>
      </c>
    </row>
    <row r="409" spans="1:10" ht="16.149999999999999" customHeight="1" x14ac:dyDescent="0.3">
      <c r="A409" s="163" t="s">
        <v>174</v>
      </c>
      <c r="B409" s="19" t="s">
        <v>107</v>
      </c>
      <c r="C409" s="19" t="s">
        <v>77</v>
      </c>
      <c r="D409" s="6" t="s">
        <v>261</v>
      </c>
      <c r="E409" s="19">
        <v>610</v>
      </c>
      <c r="F409" s="36">
        <v>28875.5</v>
      </c>
      <c r="G409" s="36">
        <v>2727.7</v>
      </c>
      <c r="H409" s="36">
        <f t="shared" si="59"/>
        <v>31603.200000000001</v>
      </c>
      <c r="I409" s="36"/>
      <c r="J409" s="36">
        <f t="shared" si="55"/>
        <v>31603.200000000001</v>
      </c>
    </row>
    <row r="410" spans="1:10" ht="30.6" customHeight="1" x14ac:dyDescent="0.3">
      <c r="A410" s="163" t="s">
        <v>650</v>
      </c>
      <c r="B410" s="19" t="s">
        <v>107</v>
      </c>
      <c r="C410" s="19" t="s">
        <v>77</v>
      </c>
      <c r="D410" s="6" t="s">
        <v>210</v>
      </c>
      <c r="E410" s="19" t="s">
        <v>63</v>
      </c>
      <c r="F410" s="36">
        <f>F417+F422+F412</f>
        <v>41985.8</v>
      </c>
      <c r="G410" s="36">
        <f>G417+G422+G412</f>
        <v>3523.8</v>
      </c>
      <c r="H410" s="36">
        <f t="shared" si="59"/>
        <v>45509.600000000006</v>
      </c>
      <c r="I410" s="36">
        <f>I417+I422+I412</f>
        <v>0</v>
      </c>
      <c r="J410" s="36">
        <f t="shared" si="55"/>
        <v>45509.600000000006</v>
      </c>
    </row>
    <row r="411" spans="1:10" ht="21.2" customHeight="1" x14ac:dyDescent="0.3">
      <c r="A411" s="163" t="s">
        <v>875</v>
      </c>
      <c r="B411" s="19" t="s">
        <v>107</v>
      </c>
      <c r="C411" s="19" t="s">
        <v>77</v>
      </c>
      <c r="D411" s="19" t="s">
        <v>229</v>
      </c>
      <c r="E411" s="19" t="s">
        <v>63</v>
      </c>
      <c r="F411" s="20">
        <f t="shared" ref="F411:I413" si="60">F412</f>
        <v>41397</v>
      </c>
      <c r="G411" s="20">
        <f t="shared" si="60"/>
        <v>3523.8</v>
      </c>
      <c r="H411" s="36">
        <f t="shared" si="59"/>
        <v>44920.800000000003</v>
      </c>
      <c r="I411" s="20">
        <f t="shared" si="60"/>
        <v>0</v>
      </c>
      <c r="J411" s="36">
        <f t="shared" si="55"/>
        <v>44920.800000000003</v>
      </c>
    </row>
    <row r="412" spans="1:10" ht="47.25" customHeight="1" x14ac:dyDescent="0.3">
      <c r="A412" s="163" t="s">
        <v>264</v>
      </c>
      <c r="B412" s="19" t="s">
        <v>107</v>
      </c>
      <c r="C412" s="19" t="s">
        <v>77</v>
      </c>
      <c r="D412" s="19" t="s">
        <v>231</v>
      </c>
      <c r="E412" s="19" t="s">
        <v>63</v>
      </c>
      <c r="F412" s="20">
        <f t="shared" si="60"/>
        <v>41397</v>
      </c>
      <c r="G412" s="20">
        <f t="shared" si="60"/>
        <v>3523.8</v>
      </c>
      <c r="H412" s="36">
        <f t="shared" si="59"/>
        <v>44920.800000000003</v>
      </c>
      <c r="I412" s="20">
        <f t="shared" si="60"/>
        <v>0</v>
      </c>
      <c r="J412" s="36">
        <f t="shared" si="55"/>
        <v>44920.800000000003</v>
      </c>
    </row>
    <row r="413" spans="1:10" ht="30.6" customHeight="1" x14ac:dyDescent="0.3">
      <c r="A413" s="163" t="s">
        <v>265</v>
      </c>
      <c r="B413" s="19" t="s">
        <v>107</v>
      </c>
      <c r="C413" s="19" t="s">
        <v>77</v>
      </c>
      <c r="D413" s="19" t="s">
        <v>763</v>
      </c>
      <c r="E413" s="19" t="s">
        <v>63</v>
      </c>
      <c r="F413" s="20">
        <f t="shared" si="60"/>
        <v>41397</v>
      </c>
      <c r="G413" s="20">
        <f t="shared" si="60"/>
        <v>3523.8</v>
      </c>
      <c r="H413" s="36">
        <f t="shared" si="59"/>
        <v>44920.800000000003</v>
      </c>
      <c r="I413" s="20">
        <f t="shared" si="60"/>
        <v>0</v>
      </c>
      <c r="J413" s="36">
        <f t="shared" si="55"/>
        <v>44920.800000000003</v>
      </c>
    </row>
    <row r="414" spans="1:10" ht="31.35" customHeight="1" x14ac:dyDescent="0.3">
      <c r="A414" s="163" t="s">
        <v>166</v>
      </c>
      <c r="B414" s="19" t="s">
        <v>107</v>
      </c>
      <c r="C414" s="19" t="s">
        <v>77</v>
      </c>
      <c r="D414" s="19" t="s">
        <v>763</v>
      </c>
      <c r="E414" s="19">
        <v>600</v>
      </c>
      <c r="F414" s="20">
        <f>F415+F416</f>
        <v>41397</v>
      </c>
      <c r="G414" s="20">
        <f>G415+G416</f>
        <v>3523.8</v>
      </c>
      <c r="H414" s="36">
        <f t="shared" si="59"/>
        <v>44920.800000000003</v>
      </c>
      <c r="I414" s="20">
        <f>I415+I416</f>
        <v>0</v>
      </c>
      <c r="J414" s="36">
        <f t="shared" si="55"/>
        <v>44920.800000000003</v>
      </c>
    </row>
    <row r="415" spans="1:10" ht="21.6" customHeight="1" x14ac:dyDescent="0.3">
      <c r="A415" s="163" t="s">
        <v>174</v>
      </c>
      <c r="B415" s="19" t="s">
        <v>107</v>
      </c>
      <c r="C415" s="19" t="s">
        <v>77</v>
      </c>
      <c r="D415" s="19" t="s">
        <v>763</v>
      </c>
      <c r="E415" s="19">
        <v>610</v>
      </c>
      <c r="F415" s="20">
        <v>41216.1</v>
      </c>
      <c r="G415" s="20">
        <v>3523.8</v>
      </c>
      <c r="H415" s="36">
        <f t="shared" si="59"/>
        <v>44739.9</v>
      </c>
      <c r="I415" s="20"/>
      <c r="J415" s="36">
        <f t="shared" si="55"/>
        <v>44739.9</v>
      </c>
    </row>
    <row r="416" spans="1:10" ht="45" x14ac:dyDescent="0.3">
      <c r="A416" s="163" t="s">
        <v>321</v>
      </c>
      <c r="B416" s="19" t="s">
        <v>107</v>
      </c>
      <c r="C416" s="19" t="s">
        <v>77</v>
      </c>
      <c r="D416" s="19" t="s">
        <v>763</v>
      </c>
      <c r="E416" s="19" t="s">
        <v>897</v>
      </c>
      <c r="F416" s="20">
        <v>180.9</v>
      </c>
      <c r="G416" s="20"/>
      <c r="H416" s="36">
        <f t="shared" si="59"/>
        <v>180.9</v>
      </c>
      <c r="I416" s="20"/>
      <c r="J416" s="36">
        <f t="shared" si="55"/>
        <v>180.9</v>
      </c>
    </row>
    <row r="417" spans="1:10" x14ac:dyDescent="0.3">
      <c r="A417" s="163" t="s">
        <v>228</v>
      </c>
      <c r="B417" s="19" t="s">
        <v>107</v>
      </c>
      <c r="C417" s="19" t="s">
        <v>77</v>
      </c>
      <c r="D417" s="6" t="s">
        <v>234</v>
      </c>
      <c r="E417" s="19" t="s">
        <v>63</v>
      </c>
      <c r="F417" s="36">
        <f t="shared" ref="F417:I420" si="61">F418</f>
        <v>120</v>
      </c>
      <c r="G417" s="36">
        <f t="shared" si="61"/>
        <v>0</v>
      </c>
      <c r="H417" s="36">
        <f t="shared" si="59"/>
        <v>120</v>
      </c>
      <c r="I417" s="36">
        <f t="shared" si="61"/>
        <v>0</v>
      </c>
      <c r="J417" s="36">
        <f t="shared" si="55"/>
        <v>120</v>
      </c>
    </row>
    <row r="418" spans="1:10" ht="30" x14ac:dyDescent="0.3">
      <c r="A418" s="163" t="s">
        <v>230</v>
      </c>
      <c r="B418" s="19" t="s">
        <v>107</v>
      </c>
      <c r="C418" s="19" t="s">
        <v>77</v>
      </c>
      <c r="D418" s="6" t="s">
        <v>236</v>
      </c>
      <c r="E418" s="19" t="s">
        <v>63</v>
      </c>
      <c r="F418" s="36">
        <f t="shared" si="61"/>
        <v>120</v>
      </c>
      <c r="G418" s="36">
        <f t="shared" si="61"/>
        <v>0</v>
      </c>
      <c r="H418" s="36">
        <f t="shared" si="59"/>
        <v>120</v>
      </c>
      <c r="I418" s="36">
        <f t="shared" si="61"/>
        <v>0</v>
      </c>
      <c r="J418" s="36">
        <f t="shared" si="55"/>
        <v>120</v>
      </c>
    </row>
    <row r="419" spans="1:10" ht="30" x14ac:dyDescent="0.3">
      <c r="A419" s="163" t="s">
        <v>262</v>
      </c>
      <c r="B419" s="19" t="s">
        <v>107</v>
      </c>
      <c r="C419" s="19" t="s">
        <v>77</v>
      </c>
      <c r="D419" s="6" t="s">
        <v>762</v>
      </c>
      <c r="E419" s="19" t="s">
        <v>63</v>
      </c>
      <c r="F419" s="36">
        <f t="shared" si="61"/>
        <v>120</v>
      </c>
      <c r="G419" s="36">
        <f t="shared" si="61"/>
        <v>0</v>
      </c>
      <c r="H419" s="36">
        <f t="shared" si="59"/>
        <v>120</v>
      </c>
      <c r="I419" s="36">
        <f t="shared" si="61"/>
        <v>0</v>
      </c>
      <c r="J419" s="36">
        <f t="shared" si="55"/>
        <v>120</v>
      </c>
    </row>
    <row r="420" spans="1:10" ht="35.1" customHeight="1" x14ac:dyDescent="0.3">
      <c r="A420" s="163" t="s">
        <v>166</v>
      </c>
      <c r="B420" s="19" t="s">
        <v>107</v>
      </c>
      <c r="C420" s="19" t="s">
        <v>77</v>
      </c>
      <c r="D420" s="6" t="s">
        <v>762</v>
      </c>
      <c r="E420" s="19">
        <v>600</v>
      </c>
      <c r="F420" s="36">
        <f t="shared" si="61"/>
        <v>120</v>
      </c>
      <c r="G420" s="36">
        <f t="shared" si="61"/>
        <v>0</v>
      </c>
      <c r="H420" s="36">
        <f t="shared" si="59"/>
        <v>120</v>
      </c>
      <c r="I420" s="36">
        <f t="shared" si="61"/>
        <v>0</v>
      </c>
      <c r="J420" s="36">
        <f t="shared" si="55"/>
        <v>120</v>
      </c>
    </row>
    <row r="421" spans="1:10" x14ac:dyDescent="0.3">
      <c r="A421" s="163" t="s">
        <v>174</v>
      </c>
      <c r="B421" s="19" t="s">
        <v>107</v>
      </c>
      <c r="C421" s="19" t="s">
        <v>77</v>
      </c>
      <c r="D421" s="6" t="s">
        <v>762</v>
      </c>
      <c r="E421" s="19">
        <v>610</v>
      </c>
      <c r="F421" s="36">
        <v>120</v>
      </c>
      <c r="G421" s="36"/>
      <c r="H421" s="36">
        <f t="shared" si="59"/>
        <v>120</v>
      </c>
      <c r="I421" s="36"/>
      <c r="J421" s="36">
        <f t="shared" si="55"/>
        <v>120</v>
      </c>
    </row>
    <row r="422" spans="1:10" ht="30" x14ac:dyDescent="0.3">
      <c r="A422" s="163" t="s">
        <v>764</v>
      </c>
      <c r="B422" s="19" t="s">
        <v>107</v>
      </c>
      <c r="C422" s="19" t="s">
        <v>77</v>
      </c>
      <c r="D422" s="6" t="s">
        <v>267</v>
      </c>
      <c r="E422" s="19" t="s">
        <v>63</v>
      </c>
      <c r="F422" s="36">
        <f t="shared" ref="F422:I425" si="62">F423</f>
        <v>468.8</v>
      </c>
      <c r="G422" s="36">
        <f t="shared" si="62"/>
        <v>0</v>
      </c>
      <c r="H422" s="36">
        <f t="shared" si="59"/>
        <v>468.8</v>
      </c>
      <c r="I422" s="36">
        <f t="shared" si="62"/>
        <v>0</v>
      </c>
      <c r="J422" s="36">
        <f t="shared" si="55"/>
        <v>468.8</v>
      </c>
    </row>
    <row r="423" spans="1:10" ht="45" customHeight="1" x14ac:dyDescent="0.3">
      <c r="A423" s="163" t="s">
        <v>239</v>
      </c>
      <c r="B423" s="19" t="s">
        <v>107</v>
      </c>
      <c r="C423" s="19" t="s">
        <v>77</v>
      </c>
      <c r="D423" s="6" t="s">
        <v>269</v>
      </c>
      <c r="E423" s="19" t="s">
        <v>63</v>
      </c>
      <c r="F423" s="36">
        <f t="shared" si="62"/>
        <v>468.8</v>
      </c>
      <c r="G423" s="36">
        <f t="shared" si="62"/>
        <v>0</v>
      </c>
      <c r="H423" s="36">
        <f t="shared" si="59"/>
        <v>468.8</v>
      </c>
      <c r="I423" s="36">
        <f t="shared" si="62"/>
        <v>0</v>
      </c>
      <c r="J423" s="36">
        <f t="shared" si="55"/>
        <v>468.8</v>
      </c>
    </row>
    <row r="424" spans="1:10" ht="30" x14ac:dyDescent="0.3">
      <c r="A424" s="163" t="s">
        <v>263</v>
      </c>
      <c r="B424" s="19" t="s">
        <v>107</v>
      </c>
      <c r="C424" s="19" t="s">
        <v>77</v>
      </c>
      <c r="D424" s="6" t="s">
        <v>765</v>
      </c>
      <c r="E424" s="19" t="s">
        <v>63</v>
      </c>
      <c r="F424" s="36">
        <f t="shared" si="62"/>
        <v>468.8</v>
      </c>
      <c r="G424" s="36">
        <f t="shared" si="62"/>
        <v>0</v>
      </c>
      <c r="H424" s="36">
        <f t="shared" si="59"/>
        <v>468.8</v>
      </c>
      <c r="I424" s="36">
        <f t="shared" si="62"/>
        <v>0</v>
      </c>
      <c r="J424" s="36">
        <f t="shared" si="55"/>
        <v>468.8</v>
      </c>
    </row>
    <row r="425" spans="1:10" ht="28.15" customHeight="1" x14ac:dyDescent="0.3">
      <c r="A425" s="163" t="s">
        <v>166</v>
      </c>
      <c r="B425" s="19" t="s">
        <v>107</v>
      </c>
      <c r="C425" s="19" t="s">
        <v>77</v>
      </c>
      <c r="D425" s="6" t="s">
        <v>765</v>
      </c>
      <c r="E425" s="19">
        <v>600</v>
      </c>
      <c r="F425" s="36">
        <f t="shared" si="62"/>
        <v>468.8</v>
      </c>
      <c r="G425" s="36">
        <f t="shared" si="62"/>
        <v>0</v>
      </c>
      <c r="H425" s="36">
        <f t="shared" si="59"/>
        <v>468.8</v>
      </c>
      <c r="I425" s="36">
        <f t="shared" si="62"/>
        <v>0</v>
      </c>
      <c r="J425" s="36">
        <f t="shared" si="55"/>
        <v>468.8</v>
      </c>
    </row>
    <row r="426" spans="1:10" x14ac:dyDescent="0.3">
      <c r="A426" s="163" t="s">
        <v>174</v>
      </c>
      <c r="B426" s="19" t="s">
        <v>107</v>
      </c>
      <c r="C426" s="19" t="s">
        <v>77</v>
      </c>
      <c r="D426" s="6" t="s">
        <v>765</v>
      </c>
      <c r="E426" s="19">
        <v>610</v>
      </c>
      <c r="F426" s="36">
        <v>468.8</v>
      </c>
      <c r="G426" s="36"/>
      <c r="H426" s="36">
        <f t="shared" si="59"/>
        <v>468.8</v>
      </c>
      <c r="I426" s="36"/>
      <c r="J426" s="36">
        <f t="shared" si="55"/>
        <v>468.8</v>
      </c>
    </row>
    <row r="427" spans="1:10" ht="30" x14ac:dyDescent="0.3">
      <c r="A427" s="53" t="s">
        <v>823</v>
      </c>
      <c r="B427" s="19" t="s">
        <v>107</v>
      </c>
      <c r="C427" s="19" t="s">
        <v>77</v>
      </c>
      <c r="D427" s="19" t="s">
        <v>331</v>
      </c>
      <c r="E427" s="19" t="s">
        <v>63</v>
      </c>
      <c r="F427" s="21">
        <f t="shared" ref="F427:I431" si="63">F428</f>
        <v>380</v>
      </c>
      <c r="G427" s="21">
        <f>G428+G433</f>
        <v>0</v>
      </c>
      <c r="H427" s="36">
        <f t="shared" si="59"/>
        <v>380</v>
      </c>
      <c r="I427" s="21">
        <f>I428+I433</f>
        <v>0</v>
      </c>
      <c r="J427" s="36">
        <f t="shared" si="55"/>
        <v>380</v>
      </c>
    </row>
    <row r="428" spans="1:10" ht="30" x14ac:dyDescent="0.3">
      <c r="A428" s="53" t="s">
        <v>824</v>
      </c>
      <c r="B428" s="19" t="s">
        <v>107</v>
      </c>
      <c r="C428" s="19" t="s">
        <v>77</v>
      </c>
      <c r="D428" s="19" t="s">
        <v>343</v>
      </c>
      <c r="E428" s="19" t="s">
        <v>63</v>
      </c>
      <c r="F428" s="21">
        <f t="shared" si="63"/>
        <v>380</v>
      </c>
      <c r="G428" s="21">
        <f t="shared" si="63"/>
        <v>-345.7</v>
      </c>
      <c r="H428" s="36">
        <f t="shared" si="59"/>
        <v>34.300000000000011</v>
      </c>
      <c r="I428" s="21">
        <f t="shared" si="63"/>
        <v>0</v>
      </c>
      <c r="J428" s="36">
        <f t="shared" si="55"/>
        <v>34.300000000000011</v>
      </c>
    </row>
    <row r="429" spans="1:10" ht="30" x14ac:dyDescent="0.3">
      <c r="A429" s="53" t="s">
        <v>825</v>
      </c>
      <c r="B429" s="19" t="s">
        <v>107</v>
      </c>
      <c r="C429" s="19" t="s">
        <v>77</v>
      </c>
      <c r="D429" s="19" t="s">
        <v>390</v>
      </c>
      <c r="E429" s="19" t="s">
        <v>63</v>
      </c>
      <c r="F429" s="21">
        <f t="shared" si="63"/>
        <v>380</v>
      </c>
      <c r="G429" s="21">
        <f t="shared" si="63"/>
        <v>-345.7</v>
      </c>
      <c r="H429" s="36">
        <f t="shared" si="59"/>
        <v>34.300000000000011</v>
      </c>
      <c r="I429" s="21">
        <f t="shared" si="63"/>
        <v>0</v>
      </c>
      <c r="J429" s="36">
        <f t="shared" si="55"/>
        <v>34.300000000000011</v>
      </c>
    </row>
    <row r="430" spans="1:10" ht="30" x14ac:dyDescent="0.3">
      <c r="A430" s="53" t="s">
        <v>826</v>
      </c>
      <c r="B430" s="19" t="s">
        <v>107</v>
      </c>
      <c r="C430" s="19" t="s">
        <v>77</v>
      </c>
      <c r="D430" s="19" t="s">
        <v>336</v>
      </c>
      <c r="E430" s="19" t="s">
        <v>63</v>
      </c>
      <c r="F430" s="21">
        <f t="shared" si="63"/>
        <v>380</v>
      </c>
      <c r="G430" s="21">
        <f t="shared" si="63"/>
        <v>-345.7</v>
      </c>
      <c r="H430" s="36">
        <f t="shared" si="59"/>
        <v>34.300000000000011</v>
      </c>
      <c r="I430" s="21">
        <f t="shared" si="63"/>
        <v>0</v>
      </c>
      <c r="J430" s="36">
        <f t="shared" si="55"/>
        <v>34.300000000000011</v>
      </c>
    </row>
    <row r="431" spans="1:10" ht="30" x14ac:dyDescent="0.3">
      <c r="A431" s="163" t="s">
        <v>166</v>
      </c>
      <c r="B431" s="19" t="s">
        <v>107</v>
      </c>
      <c r="C431" s="19" t="s">
        <v>77</v>
      </c>
      <c r="D431" s="19" t="s">
        <v>336</v>
      </c>
      <c r="E431" s="19">
        <v>600</v>
      </c>
      <c r="F431" s="21">
        <f t="shared" si="63"/>
        <v>380</v>
      </c>
      <c r="G431" s="21">
        <f t="shared" si="63"/>
        <v>-345.7</v>
      </c>
      <c r="H431" s="36">
        <f t="shared" si="59"/>
        <v>34.300000000000011</v>
      </c>
      <c r="I431" s="21">
        <f t="shared" si="63"/>
        <v>0</v>
      </c>
      <c r="J431" s="36">
        <f t="shared" si="55"/>
        <v>34.300000000000011</v>
      </c>
    </row>
    <row r="432" spans="1:10" x14ac:dyDescent="0.3">
      <c r="A432" s="163" t="s">
        <v>174</v>
      </c>
      <c r="B432" s="19" t="s">
        <v>107</v>
      </c>
      <c r="C432" s="19" t="s">
        <v>77</v>
      </c>
      <c r="D432" s="19" t="s">
        <v>336</v>
      </c>
      <c r="E432" s="19">
        <v>610</v>
      </c>
      <c r="F432" s="21">
        <v>380</v>
      </c>
      <c r="G432" s="21">
        <v>-345.7</v>
      </c>
      <c r="H432" s="36">
        <f t="shared" si="59"/>
        <v>34.300000000000011</v>
      </c>
      <c r="I432" s="21"/>
      <c r="J432" s="36">
        <f t="shared" si="55"/>
        <v>34.300000000000011</v>
      </c>
    </row>
    <row r="433" spans="1:10" ht="17.45" customHeight="1" x14ac:dyDescent="0.3">
      <c r="A433" s="9" t="s">
        <v>1023</v>
      </c>
      <c r="B433" s="63" t="s">
        <v>107</v>
      </c>
      <c r="C433" s="63" t="s">
        <v>77</v>
      </c>
      <c r="D433" s="63" t="s">
        <v>337</v>
      </c>
      <c r="E433" s="63" t="s">
        <v>63</v>
      </c>
      <c r="F433" s="21">
        <f t="shared" ref="F433:I436" si="64">F434</f>
        <v>0</v>
      </c>
      <c r="G433" s="21">
        <f t="shared" si="64"/>
        <v>345.7</v>
      </c>
      <c r="H433" s="36">
        <f t="shared" si="59"/>
        <v>345.7</v>
      </c>
      <c r="I433" s="21">
        <f t="shared" si="64"/>
        <v>0</v>
      </c>
      <c r="J433" s="36">
        <f t="shared" si="55"/>
        <v>345.7</v>
      </c>
    </row>
    <row r="434" spans="1:10" ht="30" x14ac:dyDescent="0.3">
      <c r="A434" s="9" t="s">
        <v>1024</v>
      </c>
      <c r="B434" s="63" t="s">
        <v>107</v>
      </c>
      <c r="C434" s="63" t="s">
        <v>77</v>
      </c>
      <c r="D434" s="63" t="s">
        <v>339</v>
      </c>
      <c r="E434" s="63" t="s">
        <v>63</v>
      </c>
      <c r="F434" s="21">
        <f t="shared" si="64"/>
        <v>0</v>
      </c>
      <c r="G434" s="21">
        <f t="shared" si="64"/>
        <v>345.7</v>
      </c>
      <c r="H434" s="36">
        <f t="shared" si="59"/>
        <v>345.7</v>
      </c>
      <c r="I434" s="21">
        <f t="shared" si="64"/>
        <v>0</v>
      </c>
      <c r="J434" s="36">
        <f t="shared" si="55"/>
        <v>345.7</v>
      </c>
    </row>
    <row r="435" spans="1:10" ht="30" x14ac:dyDescent="0.3">
      <c r="A435" s="9" t="s">
        <v>1025</v>
      </c>
      <c r="B435" s="63" t="s">
        <v>107</v>
      </c>
      <c r="C435" s="63" t="s">
        <v>77</v>
      </c>
      <c r="D435" s="63" t="s">
        <v>1021</v>
      </c>
      <c r="E435" s="63" t="s">
        <v>63</v>
      </c>
      <c r="F435" s="21">
        <f t="shared" si="64"/>
        <v>0</v>
      </c>
      <c r="G435" s="21">
        <f t="shared" si="64"/>
        <v>345.7</v>
      </c>
      <c r="H435" s="36">
        <f t="shared" si="59"/>
        <v>345.7</v>
      </c>
      <c r="I435" s="21">
        <f t="shared" si="64"/>
        <v>0</v>
      </c>
      <c r="J435" s="36">
        <f t="shared" si="55"/>
        <v>345.7</v>
      </c>
    </row>
    <row r="436" spans="1:10" ht="30" x14ac:dyDescent="0.3">
      <c r="A436" s="9" t="s">
        <v>166</v>
      </c>
      <c r="B436" s="63" t="s">
        <v>107</v>
      </c>
      <c r="C436" s="63" t="s">
        <v>77</v>
      </c>
      <c r="D436" s="63" t="s">
        <v>1021</v>
      </c>
      <c r="E436" s="63">
        <v>600</v>
      </c>
      <c r="F436" s="21">
        <f t="shared" si="64"/>
        <v>0</v>
      </c>
      <c r="G436" s="21">
        <f t="shared" si="64"/>
        <v>345.7</v>
      </c>
      <c r="H436" s="36">
        <f t="shared" si="59"/>
        <v>345.7</v>
      </c>
      <c r="I436" s="21">
        <f t="shared" si="64"/>
        <v>0</v>
      </c>
      <c r="J436" s="36">
        <f t="shared" si="55"/>
        <v>345.7</v>
      </c>
    </row>
    <row r="437" spans="1:10" ht="15" customHeight="1" x14ac:dyDescent="0.3">
      <c r="A437" s="9" t="s">
        <v>174</v>
      </c>
      <c r="B437" s="63" t="s">
        <v>107</v>
      </c>
      <c r="C437" s="63" t="s">
        <v>77</v>
      </c>
      <c r="D437" s="63" t="s">
        <v>1021</v>
      </c>
      <c r="E437" s="63">
        <v>610</v>
      </c>
      <c r="F437" s="21">
        <v>0</v>
      </c>
      <c r="G437" s="21">
        <v>345.7</v>
      </c>
      <c r="H437" s="36">
        <f t="shared" si="59"/>
        <v>345.7</v>
      </c>
      <c r="I437" s="21"/>
      <c r="J437" s="36">
        <f t="shared" si="55"/>
        <v>345.7</v>
      </c>
    </row>
    <row r="438" spans="1:10" x14ac:dyDescent="0.3">
      <c r="A438" s="163" t="s">
        <v>266</v>
      </c>
      <c r="B438" s="19" t="s">
        <v>107</v>
      </c>
      <c r="C438" s="19" t="s">
        <v>140</v>
      </c>
      <c r="D438" s="6" t="s">
        <v>62</v>
      </c>
      <c r="E438" s="19" t="s">
        <v>63</v>
      </c>
      <c r="F438" s="36">
        <f t="shared" ref="F438:I440" si="65">F439</f>
        <v>37039.4</v>
      </c>
      <c r="G438" s="36">
        <f t="shared" si="65"/>
        <v>2610.3000000000002</v>
      </c>
      <c r="H438" s="36">
        <f t="shared" si="59"/>
        <v>39649.700000000004</v>
      </c>
      <c r="I438" s="36">
        <f t="shared" si="65"/>
        <v>0</v>
      </c>
      <c r="J438" s="36">
        <f t="shared" si="55"/>
        <v>39649.700000000004</v>
      </c>
    </row>
    <row r="439" spans="1:10" ht="33" customHeight="1" x14ac:dyDescent="0.3">
      <c r="A439" s="163" t="s">
        <v>650</v>
      </c>
      <c r="B439" s="19" t="s">
        <v>107</v>
      </c>
      <c r="C439" s="19" t="s">
        <v>140</v>
      </c>
      <c r="D439" s="6" t="s">
        <v>210</v>
      </c>
      <c r="E439" s="19" t="s">
        <v>63</v>
      </c>
      <c r="F439" s="36">
        <f t="shared" si="65"/>
        <v>37039.4</v>
      </c>
      <c r="G439" s="36">
        <f t="shared" si="65"/>
        <v>2610.3000000000002</v>
      </c>
      <c r="H439" s="36">
        <f t="shared" si="59"/>
        <v>39649.700000000004</v>
      </c>
      <c r="I439" s="36">
        <f t="shared" si="65"/>
        <v>0</v>
      </c>
      <c r="J439" s="36">
        <f t="shared" si="55"/>
        <v>39649.700000000004</v>
      </c>
    </row>
    <row r="440" spans="1:10" ht="44.45" customHeight="1" x14ac:dyDescent="0.3">
      <c r="A440" s="163" t="s">
        <v>669</v>
      </c>
      <c r="B440" s="19" t="s">
        <v>107</v>
      </c>
      <c r="C440" s="19" t="s">
        <v>140</v>
      </c>
      <c r="D440" s="6" t="s">
        <v>238</v>
      </c>
      <c r="E440" s="19" t="s">
        <v>63</v>
      </c>
      <c r="F440" s="36">
        <f t="shared" si="65"/>
        <v>37039.4</v>
      </c>
      <c r="G440" s="36">
        <f t="shared" si="65"/>
        <v>2610.3000000000002</v>
      </c>
      <c r="H440" s="36">
        <f t="shared" si="59"/>
        <v>39649.700000000004</v>
      </c>
      <c r="I440" s="36">
        <f t="shared" si="65"/>
        <v>0</v>
      </c>
      <c r="J440" s="36">
        <f t="shared" si="55"/>
        <v>39649.700000000004</v>
      </c>
    </row>
    <row r="441" spans="1:10" ht="43.5" customHeight="1" x14ac:dyDescent="0.3">
      <c r="A441" s="163" t="s">
        <v>268</v>
      </c>
      <c r="B441" s="19" t="s">
        <v>107</v>
      </c>
      <c r="C441" s="19" t="s">
        <v>140</v>
      </c>
      <c r="D441" s="6" t="s">
        <v>240</v>
      </c>
      <c r="E441" s="19" t="s">
        <v>63</v>
      </c>
      <c r="F441" s="36">
        <f>F442+F445+F450</f>
        <v>37039.4</v>
      </c>
      <c r="G441" s="36">
        <f>G442+G445+G450</f>
        <v>2610.3000000000002</v>
      </c>
      <c r="H441" s="36">
        <f t="shared" si="59"/>
        <v>39649.700000000004</v>
      </c>
      <c r="I441" s="36">
        <f>I442+I445+I450</f>
        <v>0</v>
      </c>
      <c r="J441" s="36">
        <f t="shared" si="55"/>
        <v>39649.700000000004</v>
      </c>
    </row>
    <row r="442" spans="1:10" ht="30" x14ac:dyDescent="0.3">
      <c r="A442" s="163" t="s">
        <v>70</v>
      </c>
      <c r="B442" s="19" t="s">
        <v>107</v>
      </c>
      <c r="C442" s="19" t="s">
        <v>140</v>
      </c>
      <c r="D442" s="6" t="s">
        <v>766</v>
      </c>
      <c r="E442" s="19" t="s">
        <v>63</v>
      </c>
      <c r="F442" s="36">
        <f>F443</f>
        <v>4029</v>
      </c>
      <c r="G442" s="36">
        <f>G443</f>
        <v>0</v>
      </c>
      <c r="H442" s="36">
        <f t="shared" si="59"/>
        <v>4029</v>
      </c>
      <c r="I442" s="36">
        <f>I443</f>
        <v>0</v>
      </c>
      <c r="J442" s="36">
        <f t="shared" si="55"/>
        <v>4029</v>
      </c>
    </row>
    <row r="443" spans="1:10" ht="73.5" customHeight="1" x14ac:dyDescent="0.3">
      <c r="A443" s="163" t="s">
        <v>72</v>
      </c>
      <c r="B443" s="19" t="s">
        <v>107</v>
      </c>
      <c r="C443" s="19" t="s">
        <v>140</v>
      </c>
      <c r="D443" s="6" t="s">
        <v>766</v>
      </c>
      <c r="E443" s="19">
        <v>100</v>
      </c>
      <c r="F443" s="36">
        <f>F444</f>
        <v>4029</v>
      </c>
      <c r="G443" s="36">
        <f>G444</f>
        <v>0</v>
      </c>
      <c r="H443" s="36">
        <f t="shared" si="59"/>
        <v>4029</v>
      </c>
      <c r="I443" s="36">
        <f>I444</f>
        <v>0</v>
      </c>
      <c r="J443" s="36">
        <f t="shared" si="55"/>
        <v>4029</v>
      </c>
    </row>
    <row r="444" spans="1:10" ht="30" x14ac:dyDescent="0.3">
      <c r="A444" s="163" t="s">
        <v>73</v>
      </c>
      <c r="B444" s="19" t="s">
        <v>107</v>
      </c>
      <c r="C444" s="19" t="s">
        <v>140</v>
      </c>
      <c r="D444" s="6" t="s">
        <v>766</v>
      </c>
      <c r="E444" s="19">
        <v>120</v>
      </c>
      <c r="F444" s="36">
        <v>4029</v>
      </c>
      <c r="G444" s="36"/>
      <c r="H444" s="36">
        <f t="shared" si="59"/>
        <v>4029</v>
      </c>
      <c r="I444" s="36"/>
      <c r="J444" s="36">
        <f t="shared" si="55"/>
        <v>4029</v>
      </c>
    </row>
    <row r="445" spans="1:10" ht="30" x14ac:dyDescent="0.3">
      <c r="A445" s="163" t="s">
        <v>74</v>
      </c>
      <c r="B445" s="19" t="s">
        <v>107</v>
      </c>
      <c r="C445" s="19" t="s">
        <v>140</v>
      </c>
      <c r="D445" s="6" t="s">
        <v>767</v>
      </c>
      <c r="E445" s="19" t="s">
        <v>63</v>
      </c>
      <c r="F445" s="36">
        <f>F446+F448</f>
        <v>156.1</v>
      </c>
      <c r="G445" s="36">
        <f>G446+G448</f>
        <v>0</v>
      </c>
      <c r="H445" s="36">
        <f t="shared" si="59"/>
        <v>156.1</v>
      </c>
      <c r="I445" s="36">
        <f>I446+I448</f>
        <v>0</v>
      </c>
      <c r="J445" s="36">
        <f t="shared" si="55"/>
        <v>156.1</v>
      </c>
    </row>
    <row r="446" spans="1:10" ht="75" x14ac:dyDescent="0.3">
      <c r="A446" s="163" t="s">
        <v>72</v>
      </c>
      <c r="B446" s="19" t="s">
        <v>107</v>
      </c>
      <c r="C446" s="19" t="s">
        <v>140</v>
      </c>
      <c r="D446" s="6" t="s">
        <v>767</v>
      </c>
      <c r="E446" s="19">
        <v>100</v>
      </c>
      <c r="F446" s="36">
        <f>F447</f>
        <v>91.6</v>
      </c>
      <c r="G446" s="36">
        <f>G447</f>
        <v>0</v>
      </c>
      <c r="H446" s="36">
        <f t="shared" si="59"/>
        <v>91.6</v>
      </c>
      <c r="I446" s="36">
        <f>I447</f>
        <v>0</v>
      </c>
      <c r="J446" s="36">
        <f t="shared" si="55"/>
        <v>91.6</v>
      </c>
    </row>
    <row r="447" spans="1:10" ht="30" x14ac:dyDescent="0.3">
      <c r="A447" s="163" t="s">
        <v>73</v>
      </c>
      <c r="B447" s="19" t="s">
        <v>107</v>
      </c>
      <c r="C447" s="19" t="s">
        <v>140</v>
      </c>
      <c r="D447" s="6" t="s">
        <v>767</v>
      </c>
      <c r="E447" s="19">
        <v>120</v>
      </c>
      <c r="F447" s="36">
        <v>91.6</v>
      </c>
      <c r="G447" s="36"/>
      <c r="H447" s="36">
        <f t="shared" si="59"/>
        <v>91.6</v>
      </c>
      <c r="I447" s="36"/>
      <c r="J447" s="36">
        <f t="shared" si="55"/>
        <v>91.6</v>
      </c>
    </row>
    <row r="448" spans="1:10" ht="30" x14ac:dyDescent="0.3">
      <c r="A448" s="163" t="s">
        <v>84</v>
      </c>
      <c r="B448" s="19" t="s">
        <v>107</v>
      </c>
      <c r="C448" s="19" t="s">
        <v>140</v>
      </c>
      <c r="D448" s="6" t="s">
        <v>767</v>
      </c>
      <c r="E448" s="19">
        <v>200</v>
      </c>
      <c r="F448" s="36">
        <f>F449</f>
        <v>64.5</v>
      </c>
      <c r="G448" s="36">
        <f>G449</f>
        <v>0</v>
      </c>
      <c r="H448" s="36">
        <f t="shared" si="59"/>
        <v>64.5</v>
      </c>
      <c r="I448" s="36">
        <f>I449</f>
        <v>0</v>
      </c>
      <c r="J448" s="36">
        <f t="shared" si="55"/>
        <v>64.5</v>
      </c>
    </row>
    <row r="449" spans="1:10" ht="36" customHeight="1" x14ac:dyDescent="0.3">
      <c r="A449" s="163" t="s">
        <v>85</v>
      </c>
      <c r="B449" s="19" t="s">
        <v>107</v>
      </c>
      <c r="C449" s="19" t="s">
        <v>140</v>
      </c>
      <c r="D449" s="6" t="s">
        <v>767</v>
      </c>
      <c r="E449" s="19">
        <v>240</v>
      </c>
      <c r="F449" s="36">
        <v>64.5</v>
      </c>
      <c r="G449" s="36"/>
      <c r="H449" s="36">
        <f t="shared" si="59"/>
        <v>64.5</v>
      </c>
      <c r="I449" s="36"/>
      <c r="J449" s="36">
        <f t="shared" si="55"/>
        <v>64.5</v>
      </c>
    </row>
    <row r="450" spans="1:10" ht="30" x14ac:dyDescent="0.3">
      <c r="A450" s="163" t="s">
        <v>270</v>
      </c>
      <c r="B450" s="19" t="s">
        <v>107</v>
      </c>
      <c r="C450" s="19" t="s">
        <v>140</v>
      </c>
      <c r="D450" s="6" t="s">
        <v>768</v>
      </c>
      <c r="E450" s="19" t="s">
        <v>63</v>
      </c>
      <c r="F450" s="36">
        <f>F451+F453+F455</f>
        <v>32854.300000000003</v>
      </c>
      <c r="G450" s="36">
        <f>G451+G453+G455</f>
        <v>2610.3000000000002</v>
      </c>
      <c r="H450" s="36">
        <f t="shared" si="59"/>
        <v>35464.600000000006</v>
      </c>
      <c r="I450" s="36">
        <f>I451+I453+I455</f>
        <v>0</v>
      </c>
      <c r="J450" s="36">
        <f t="shared" si="55"/>
        <v>35464.600000000006</v>
      </c>
    </row>
    <row r="451" spans="1:10" ht="75" x14ac:dyDescent="0.3">
      <c r="A451" s="163" t="s">
        <v>156</v>
      </c>
      <c r="B451" s="19" t="s">
        <v>107</v>
      </c>
      <c r="C451" s="19" t="s">
        <v>140</v>
      </c>
      <c r="D451" s="6" t="s">
        <v>768</v>
      </c>
      <c r="E451" s="19">
        <v>100</v>
      </c>
      <c r="F451" s="36">
        <f>F452</f>
        <v>27298.2</v>
      </c>
      <c r="G451" s="36">
        <f>G452</f>
        <v>2610.3000000000002</v>
      </c>
      <c r="H451" s="36">
        <f t="shared" si="59"/>
        <v>29908.5</v>
      </c>
      <c r="I451" s="36">
        <f>I452</f>
        <v>0</v>
      </c>
      <c r="J451" s="36">
        <f t="shared" si="55"/>
        <v>29908.5</v>
      </c>
    </row>
    <row r="452" spans="1:10" ht="21.6" customHeight="1" x14ac:dyDescent="0.3">
      <c r="A452" s="163" t="s">
        <v>129</v>
      </c>
      <c r="B452" s="19" t="s">
        <v>107</v>
      </c>
      <c r="C452" s="19" t="s">
        <v>140</v>
      </c>
      <c r="D452" s="6" t="s">
        <v>768</v>
      </c>
      <c r="E452" s="19">
        <v>110</v>
      </c>
      <c r="F452" s="36">
        <v>27298.2</v>
      </c>
      <c r="G452" s="36">
        <v>2610.3000000000002</v>
      </c>
      <c r="H452" s="36">
        <f t="shared" si="59"/>
        <v>29908.5</v>
      </c>
      <c r="I452" s="36"/>
      <c r="J452" s="36">
        <f t="shared" si="55"/>
        <v>29908.5</v>
      </c>
    </row>
    <row r="453" spans="1:10" ht="30" x14ac:dyDescent="0.3">
      <c r="A453" s="163" t="s">
        <v>84</v>
      </c>
      <c r="B453" s="19" t="s">
        <v>107</v>
      </c>
      <c r="C453" s="19" t="s">
        <v>140</v>
      </c>
      <c r="D453" s="6" t="s">
        <v>768</v>
      </c>
      <c r="E453" s="19">
        <v>200</v>
      </c>
      <c r="F453" s="36">
        <f>F454</f>
        <v>5415.1</v>
      </c>
      <c r="G453" s="36">
        <f>G454</f>
        <v>0</v>
      </c>
      <c r="H453" s="36">
        <f t="shared" si="59"/>
        <v>5415.1</v>
      </c>
      <c r="I453" s="36">
        <f>I454</f>
        <v>0</v>
      </c>
      <c r="J453" s="36">
        <f t="shared" ref="J453:J456" si="66">H453+I453</f>
        <v>5415.1</v>
      </c>
    </row>
    <row r="454" spans="1:10" ht="28.9" customHeight="1" x14ac:dyDescent="0.3">
      <c r="A454" s="163" t="s">
        <v>85</v>
      </c>
      <c r="B454" s="19" t="s">
        <v>107</v>
      </c>
      <c r="C454" s="19" t="s">
        <v>140</v>
      </c>
      <c r="D454" s="6" t="s">
        <v>768</v>
      </c>
      <c r="E454" s="19">
        <v>240</v>
      </c>
      <c r="F454" s="36">
        <v>5415.1</v>
      </c>
      <c r="G454" s="36"/>
      <c r="H454" s="36">
        <f t="shared" si="59"/>
        <v>5415.1</v>
      </c>
      <c r="I454" s="36"/>
      <c r="J454" s="36">
        <f t="shared" si="66"/>
        <v>5415.1</v>
      </c>
    </row>
    <row r="455" spans="1:10" ht="16.149999999999999" customHeight="1" x14ac:dyDescent="0.3">
      <c r="A455" s="163" t="s">
        <v>86</v>
      </c>
      <c r="B455" s="19" t="s">
        <v>107</v>
      </c>
      <c r="C455" s="19" t="s">
        <v>140</v>
      </c>
      <c r="D455" s="6" t="s">
        <v>768</v>
      </c>
      <c r="E455" s="19">
        <v>800</v>
      </c>
      <c r="F455" s="36">
        <f>F456</f>
        <v>141</v>
      </c>
      <c r="G455" s="36">
        <f>G456</f>
        <v>0</v>
      </c>
      <c r="H455" s="36">
        <f t="shared" si="59"/>
        <v>141</v>
      </c>
      <c r="I455" s="36">
        <f>I456</f>
        <v>0</v>
      </c>
      <c r="J455" s="36">
        <f t="shared" si="66"/>
        <v>141</v>
      </c>
    </row>
    <row r="456" spans="1:10" ht="16.149999999999999" customHeight="1" x14ac:dyDescent="0.3">
      <c r="A456" s="163" t="s">
        <v>87</v>
      </c>
      <c r="B456" s="19" t="s">
        <v>107</v>
      </c>
      <c r="C456" s="19" t="s">
        <v>140</v>
      </c>
      <c r="D456" s="6" t="s">
        <v>768</v>
      </c>
      <c r="E456" s="19">
        <v>850</v>
      </c>
      <c r="F456" s="36">
        <v>141</v>
      </c>
      <c r="G456" s="36"/>
      <c r="H456" s="36">
        <f t="shared" si="59"/>
        <v>141</v>
      </c>
      <c r="I456" s="36"/>
      <c r="J456" s="36">
        <f t="shared" si="66"/>
        <v>141</v>
      </c>
    </row>
    <row r="457" spans="1:10" x14ac:dyDescent="0.3">
      <c r="A457" s="45" t="s">
        <v>271</v>
      </c>
      <c r="B457" s="34" t="s">
        <v>183</v>
      </c>
      <c r="C457" s="34" t="s">
        <v>61</v>
      </c>
      <c r="D457" s="35" t="s">
        <v>62</v>
      </c>
      <c r="E457" s="34" t="s">
        <v>63</v>
      </c>
      <c r="F457" s="33">
        <f>F458+F501</f>
        <v>57038.399999999994</v>
      </c>
      <c r="G457" s="33">
        <f t="shared" ref="G457:H457" si="67">G458+G501</f>
        <v>2007.7450000000001</v>
      </c>
      <c r="H457" s="33">
        <f t="shared" si="67"/>
        <v>59046.144999999997</v>
      </c>
      <c r="I457" s="33">
        <f t="shared" ref="I457:J457" si="68">I458+I501</f>
        <v>0</v>
      </c>
      <c r="J457" s="33">
        <f t="shared" si="68"/>
        <v>59046.144999999997</v>
      </c>
    </row>
    <row r="458" spans="1:10" ht="15" customHeight="1" x14ac:dyDescent="0.3">
      <c r="A458" s="163" t="s">
        <v>272</v>
      </c>
      <c r="B458" s="19" t="s">
        <v>183</v>
      </c>
      <c r="C458" s="19" t="s">
        <v>60</v>
      </c>
      <c r="D458" s="6" t="s">
        <v>62</v>
      </c>
      <c r="E458" s="19" t="s">
        <v>63</v>
      </c>
      <c r="F458" s="36">
        <f>F459+F484</f>
        <v>51137.599999999991</v>
      </c>
      <c r="G458" s="36">
        <f>G459+G484</f>
        <v>1494.2450000000001</v>
      </c>
      <c r="H458" s="36">
        <f t="shared" si="59"/>
        <v>52631.844999999994</v>
      </c>
      <c r="I458" s="36">
        <f>I459+I484</f>
        <v>0</v>
      </c>
      <c r="J458" s="36">
        <f t="shared" ref="J458:J522" si="69">H458+I458</f>
        <v>52631.844999999994</v>
      </c>
    </row>
    <row r="459" spans="1:10" ht="30" x14ac:dyDescent="0.3">
      <c r="A459" s="163" t="s">
        <v>670</v>
      </c>
      <c r="B459" s="19" t="s">
        <v>183</v>
      </c>
      <c r="C459" s="19" t="s">
        <v>60</v>
      </c>
      <c r="D459" s="6" t="s">
        <v>256</v>
      </c>
      <c r="E459" s="19" t="s">
        <v>63</v>
      </c>
      <c r="F459" s="36">
        <f>F460</f>
        <v>34213.899999999994</v>
      </c>
      <c r="G459" s="36">
        <f>G460</f>
        <v>1494.2450000000001</v>
      </c>
      <c r="H459" s="36">
        <f t="shared" si="59"/>
        <v>35708.144999999997</v>
      </c>
      <c r="I459" s="36">
        <f>I460</f>
        <v>0</v>
      </c>
      <c r="J459" s="36">
        <f t="shared" si="69"/>
        <v>35708.144999999997</v>
      </c>
    </row>
    <row r="460" spans="1:10" ht="30" x14ac:dyDescent="0.3">
      <c r="A460" s="163" t="s">
        <v>273</v>
      </c>
      <c r="B460" s="19" t="s">
        <v>183</v>
      </c>
      <c r="C460" s="19" t="s">
        <v>60</v>
      </c>
      <c r="D460" s="6" t="s">
        <v>274</v>
      </c>
      <c r="E460" s="19" t="s">
        <v>63</v>
      </c>
      <c r="F460" s="36">
        <f>F461+F474</f>
        <v>34213.899999999994</v>
      </c>
      <c r="G460" s="36">
        <f>G461+G474</f>
        <v>1494.2450000000001</v>
      </c>
      <c r="H460" s="36">
        <f t="shared" si="59"/>
        <v>35708.144999999997</v>
      </c>
      <c r="I460" s="36">
        <f>I461+I474</f>
        <v>0</v>
      </c>
      <c r="J460" s="36">
        <f t="shared" si="69"/>
        <v>35708.144999999997</v>
      </c>
    </row>
    <row r="461" spans="1:10" ht="30" x14ac:dyDescent="0.3">
      <c r="A461" s="163" t="s">
        <v>275</v>
      </c>
      <c r="B461" s="19" t="s">
        <v>183</v>
      </c>
      <c r="C461" s="19" t="s">
        <v>60</v>
      </c>
      <c r="D461" s="6" t="s">
        <v>276</v>
      </c>
      <c r="E461" s="19" t="s">
        <v>63</v>
      </c>
      <c r="F461" s="36">
        <f>F462+F465+F471+F468</f>
        <v>14860.599999999999</v>
      </c>
      <c r="G461" s="36">
        <f>G462+G465+G471+G468</f>
        <v>1</v>
      </c>
      <c r="H461" s="36">
        <f t="shared" si="59"/>
        <v>14861.599999999999</v>
      </c>
      <c r="I461" s="36">
        <f>I462+I465+I471+I468</f>
        <v>0</v>
      </c>
      <c r="J461" s="36">
        <f t="shared" si="69"/>
        <v>14861.599999999999</v>
      </c>
    </row>
    <row r="462" spans="1:10" ht="45" x14ac:dyDescent="0.3">
      <c r="A462" s="163" t="s">
        <v>277</v>
      </c>
      <c r="B462" s="19" t="s">
        <v>183</v>
      </c>
      <c r="C462" s="19" t="s">
        <v>60</v>
      </c>
      <c r="D462" s="6" t="s">
        <v>278</v>
      </c>
      <c r="E462" s="19" t="s">
        <v>63</v>
      </c>
      <c r="F462" s="36">
        <f>F463</f>
        <v>11877.6</v>
      </c>
      <c r="G462" s="36">
        <f>G463</f>
        <v>0</v>
      </c>
      <c r="H462" s="36">
        <f t="shared" si="59"/>
        <v>11877.6</v>
      </c>
      <c r="I462" s="36">
        <f>I463</f>
        <v>0</v>
      </c>
      <c r="J462" s="36">
        <f t="shared" si="69"/>
        <v>11877.6</v>
      </c>
    </row>
    <row r="463" spans="1:10" ht="27.75" customHeight="1" x14ac:dyDescent="0.3">
      <c r="A463" s="163" t="s">
        <v>166</v>
      </c>
      <c r="B463" s="19" t="s">
        <v>183</v>
      </c>
      <c r="C463" s="19" t="s">
        <v>60</v>
      </c>
      <c r="D463" s="6" t="s">
        <v>278</v>
      </c>
      <c r="E463" s="19">
        <v>600</v>
      </c>
      <c r="F463" s="36">
        <f>F464</f>
        <v>11877.6</v>
      </c>
      <c r="G463" s="36">
        <f>G464</f>
        <v>0</v>
      </c>
      <c r="H463" s="36">
        <f t="shared" si="59"/>
        <v>11877.6</v>
      </c>
      <c r="I463" s="36">
        <f>I464</f>
        <v>0</v>
      </c>
      <c r="J463" s="36">
        <f t="shared" si="69"/>
        <v>11877.6</v>
      </c>
    </row>
    <row r="464" spans="1:10" x14ac:dyDescent="0.3">
      <c r="A464" s="163" t="s">
        <v>174</v>
      </c>
      <c r="B464" s="19" t="s">
        <v>183</v>
      </c>
      <c r="C464" s="19" t="s">
        <v>60</v>
      </c>
      <c r="D464" s="6" t="s">
        <v>278</v>
      </c>
      <c r="E464" s="19">
        <v>610</v>
      </c>
      <c r="F464" s="36">
        <v>11877.6</v>
      </c>
      <c r="G464" s="36"/>
      <c r="H464" s="36">
        <f t="shared" si="59"/>
        <v>11877.6</v>
      </c>
      <c r="I464" s="36"/>
      <c r="J464" s="36">
        <f t="shared" si="69"/>
        <v>11877.6</v>
      </c>
    </row>
    <row r="465" spans="1:10" ht="45" x14ac:dyDescent="0.3">
      <c r="A465" s="163" t="s">
        <v>279</v>
      </c>
      <c r="B465" s="19" t="s">
        <v>183</v>
      </c>
      <c r="C465" s="19" t="s">
        <v>60</v>
      </c>
      <c r="D465" s="6" t="s">
        <v>280</v>
      </c>
      <c r="E465" s="19" t="s">
        <v>63</v>
      </c>
      <c r="F465" s="36">
        <f>F466</f>
        <v>2912.7</v>
      </c>
      <c r="G465" s="36">
        <f>G466</f>
        <v>0</v>
      </c>
      <c r="H465" s="36">
        <f t="shared" si="59"/>
        <v>2912.7</v>
      </c>
      <c r="I465" s="36">
        <f>I466</f>
        <v>0</v>
      </c>
      <c r="J465" s="36">
        <f t="shared" si="69"/>
        <v>2912.7</v>
      </c>
    </row>
    <row r="466" spans="1:10" ht="33.75" customHeight="1" x14ac:dyDescent="0.3">
      <c r="A466" s="163" t="s">
        <v>166</v>
      </c>
      <c r="B466" s="19" t="s">
        <v>183</v>
      </c>
      <c r="C466" s="19" t="s">
        <v>60</v>
      </c>
      <c r="D466" s="6" t="s">
        <v>280</v>
      </c>
      <c r="E466" s="19">
        <v>600</v>
      </c>
      <c r="F466" s="36">
        <f>F467</f>
        <v>2912.7</v>
      </c>
      <c r="G466" s="36">
        <f>G467</f>
        <v>0</v>
      </c>
      <c r="H466" s="36">
        <f t="shared" si="59"/>
        <v>2912.7</v>
      </c>
      <c r="I466" s="36">
        <f>I467</f>
        <v>0</v>
      </c>
      <c r="J466" s="36">
        <f t="shared" si="69"/>
        <v>2912.7</v>
      </c>
    </row>
    <row r="467" spans="1:10" x14ac:dyDescent="0.3">
      <c r="A467" s="163" t="s">
        <v>174</v>
      </c>
      <c r="B467" s="19" t="s">
        <v>183</v>
      </c>
      <c r="C467" s="19" t="s">
        <v>60</v>
      </c>
      <c r="D467" s="6" t="s">
        <v>280</v>
      </c>
      <c r="E467" s="19">
        <v>610</v>
      </c>
      <c r="F467" s="36">
        <v>2912.7</v>
      </c>
      <c r="G467" s="36"/>
      <c r="H467" s="36">
        <f t="shared" si="59"/>
        <v>2912.7</v>
      </c>
      <c r="I467" s="36"/>
      <c r="J467" s="36">
        <f t="shared" si="69"/>
        <v>2912.7</v>
      </c>
    </row>
    <row r="468" spans="1:10" ht="45" x14ac:dyDescent="0.3">
      <c r="A468" s="163" t="s">
        <v>841</v>
      </c>
      <c r="B468" s="19" t="s">
        <v>183</v>
      </c>
      <c r="C468" s="19" t="s">
        <v>60</v>
      </c>
      <c r="D468" s="19" t="s">
        <v>842</v>
      </c>
      <c r="E468" s="19" t="s">
        <v>63</v>
      </c>
      <c r="F468" s="36">
        <f>F469</f>
        <v>70.3</v>
      </c>
      <c r="G468" s="36">
        <f>G469</f>
        <v>0</v>
      </c>
      <c r="H468" s="36">
        <f t="shared" si="59"/>
        <v>70.3</v>
      </c>
      <c r="I468" s="36">
        <f>I469</f>
        <v>0</v>
      </c>
      <c r="J468" s="36">
        <f t="shared" si="69"/>
        <v>70.3</v>
      </c>
    </row>
    <row r="469" spans="1:10" ht="30" x14ac:dyDescent="0.3">
      <c r="A469" s="163" t="s">
        <v>166</v>
      </c>
      <c r="B469" s="19" t="s">
        <v>183</v>
      </c>
      <c r="C469" s="19" t="s">
        <v>60</v>
      </c>
      <c r="D469" s="19" t="s">
        <v>842</v>
      </c>
      <c r="E469" s="19">
        <v>600</v>
      </c>
      <c r="F469" s="36">
        <f>F470</f>
        <v>70.3</v>
      </c>
      <c r="G469" s="36">
        <f>G470</f>
        <v>0</v>
      </c>
      <c r="H469" s="36">
        <f t="shared" si="59"/>
        <v>70.3</v>
      </c>
      <c r="I469" s="36">
        <f>I470</f>
        <v>0</v>
      </c>
      <c r="J469" s="36">
        <f t="shared" si="69"/>
        <v>70.3</v>
      </c>
    </row>
    <row r="470" spans="1:10" x14ac:dyDescent="0.3">
      <c r="A470" s="163" t="s">
        <v>174</v>
      </c>
      <c r="B470" s="19" t="s">
        <v>183</v>
      </c>
      <c r="C470" s="19" t="s">
        <v>60</v>
      </c>
      <c r="D470" s="19" t="s">
        <v>842</v>
      </c>
      <c r="E470" s="19">
        <v>610</v>
      </c>
      <c r="F470" s="36">
        <v>70.3</v>
      </c>
      <c r="G470" s="36">
        <v>0</v>
      </c>
      <c r="H470" s="36">
        <f t="shared" si="59"/>
        <v>70.3</v>
      </c>
      <c r="I470" s="36">
        <v>0</v>
      </c>
      <c r="J470" s="36">
        <f t="shared" si="69"/>
        <v>70.3</v>
      </c>
    </row>
    <row r="471" spans="1:10" ht="45" x14ac:dyDescent="0.3">
      <c r="A471" s="163" t="s">
        <v>748</v>
      </c>
      <c r="B471" s="19" t="s">
        <v>183</v>
      </c>
      <c r="C471" s="19" t="s">
        <v>60</v>
      </c>
      <c r="D471" s="19" t="s">
        <v>750</v>
      </c>
      <c r="E471" s="19" t="s">
        <v>63</v>
      </c>
      <c r="F471" s="20">
        <f>F472</f>
        <v>0</v>
      </c>
      <c r="G471" s="20">
        <f>G472</f>
        <v>1</v>
      </c>
      <c r="H471" s="36">
        <f t="shared" si="59"/>
        <v>1</v>
      </c>
      <c r="I471" s="20">
        <f>I472</f>
        <v>0</v>
      </c>
      <c r="J471" s="36">
        <f t="shared" si="69"/>
        <v>1</v>
      </c>
    </row>
    <row r="472" spans="1:10" ht="30" x14ac:dyDescent="0.3">
      <c r="A472" s="163" t="s">
        <v>166</v>
      </c>
      <c r="B472" s="19" t="s">
        <v>183</v>
      </c>
      <c r="C472" s="19" t="s">
        <v>60</v>
      </c>
      <c r="D472" s="19" t="s">
        <v>750</v>
      </c>
      <c r="E472" s="19">
        <v>600</v>
      </c>
      <c r="F472" s="20">
        <f>F473</f>
        <v>0</v>
      </c>
      <c r="G472" s="20">
        <f>G473</f>
        <v>1</v>
      </c>
      <c r="H472" s="36">
        <f t="shared" si="59"/>
        <v>1</v>
      </c>
      <c r="I472" s="20">
        <f>I473</f>
        <v>0</v>
      </c>
      <c r="J472" s="36">
        <f t="shared" si="69"/>
        <v>1</v>
      </c>
    </row>
    <row r="473" spans="1:10" x14ac:dyDescent="0.3">
      <c r="A473" s="163" t="s">
        <v>174</v>
      </c>
      <c r="B473" s="19" t="s">
        <v>183</v>
      </c>
      <c r="C473" s="19" t="s">
        <v>60</v>
      </c>
      <c r="D473" s="19" t="s">
        <v>750</v>
      </c>
      <c r="E473" s="19">
        <v>610</v>
      </c>
      <c r="F473" s="20"/>
      <c r="G473" s="20">
        <v>1</v>
      </c>
      <c r="H473" s="36">
        <f t="shared" si="59"/>
        <v>1</v>
      </c>
      <c r="I473" s="20"/>
      <c r="J473" s="36">
        <f t="shared" si="69"/>
        <v>1</v>
      </c>
    </row>
    <row r="474" spans="1:10" ht="16.5" customHeight="1" x14ac:dyDescent="0.3">
      <c r="A474" s="163" t="s">
        <v>281</v>
      </c>
      <c r="B474" s="19" t="s">
        <v>183</v>
      </c>
      <c r="C474" s="19" t="s">
        <v>60</v>
      </c>
      <c r="D474" s="6" t="s">
        <v>282</v>
      </c>
      <c r="E474" s="19" t="s">
        <v>63</v>
      </c>
      <c r="F474" s="36">
        <f>F475+F481+F478</f>
        <v>19353.3</v>
      </c>
      <c r="G474" s="36">
        <f>G475+G481+G478</f>
        <v>1493.2450000000001</v>
      </c>
      <c r="H474" s="36">
        <f t="shared" si="59"/>
        <v>20846.544999999998</v>
      </c>
      <c r="I474" s="36">
        <f>I475+I481+I478</f>
        <v>0</v>
      </c>
      <c r="J474" s="36">
        <f t="shared" si="69"/>
        <v>20846.544999999998</v>
      </c>
    </row>
    <row r="475" spans="1:10" ht="45" x14ac:dyDescent="0.3">
      <c r="A475" s="163" t="s">
        <v>283</v>
      </c>
      <c r="B475" s="19" t="s">
        <v>183</v>
      </c>
      <c r="C475" s="19" t="s">
        <v>60</v>
      </c>
      <c r="D475" s="6" t="s">
        <v>284</v>
      </c>
      <c r="E475" s="19" t="s">
        <v>63</v>
      </c>
      <c r="F475" s="36">
        <f>F476</f>
        <v>18923.099999999999</v>
      </c>
      <c r="G475" s="36">
        <f>G476</f>
        <v>1493.2</v>
      </c>
      <c r="H475" s="36">
        <f t="shared" si="59"/>
        <v>20416.3</v>
      </c>
      <c r="I475" s="36">
        <f>I476</f>
        <v>0</v>
      </c>
      <c r="J475" s="36">
        <f t="shared" si="69"/>
        <v>20416.3</v>
      </c>
    </row>
    <row r="476" spans="1:10" ht="35.1" customHeight="1" x14ac:dyDescent="0.3">
      <c r="A476" s="163" t="s">
        <v>166</v>
      </c>
      <c r="B476" s="19" t="s">
        <v>183</v>
      </c>
      <c r="C476" s="19" t="s">
        <v>60</v>
      </c>
      <c r="D476" s="6" t="s">
        <v>284</v>
      </c>
      <c r="E476" s="19">
        <v>600</v>
      </c>
      <c r="F476" s="36">
        <f>F477</f>
        <v>18923.099999999999</v>
      </c>
      <c r="G476" s="36">
        <f>G477</f>
        <v>1493.2</v>
      </c>
      <c r="H476" s="36">
        <f t="shared" si="59"/>
        <v>20416.3</v>
      </c>
      <c r="I476" s="36">
        <f>I477</f>
        <v>0</v>
      </c>
      <c r="J476" s="36">
        <f t="shared" si="69"/>
        <v>20416.3</v>
      </c>
    </row>
    <row r="477" spans="1:10" x14ac:dyDescent="0.3">
      <c r="A477" s="163" t="s">
        <v>174</v>
      </c>
      <c r="B477" s="19" t="s">
        <v>183</v>
      </c>
      <c r="C477" s="19" t="s">
        <v>60</v>
      </c>
      <c r="D477" s="6" t="s">
        <v>284</v>
      </c>
      <c r="E477" s="19">
        <v>610</v>
      </c>
      <c r="F477" s="36">
        <v>18923.099999999999</v>
      </c>
      <c r="G477" s="36">
        <v>1493.2</v>
      </c>
      <c r="H477" s="36">
        <f t="shared" ref="H477:H540" si="70">F477+G477</f>
        <v>20416.3</v>
      </c>
      <c r="I477" s="36"/>
      <c r="J477" s="36">
        <f t="shared" si="69"/>
        <v>20416.3</v>
      </c>
    </row>
    <row r="478" spans="1:10" ht="30" x14ac:dyDescent="0.3">
      <c r="A478" s="163" t="s">
        <v>896</v>
      </c>
      <c r="B478" s="19" t="s">
        <v>183</v>
      </c>
      <c r="C478" s="19" t="s">
        <v>60</v>
      </c>
      <c r="D478" s="19" t="s">
        <v>895</v>
      </c>
      <c r="E478" s="19" t="s">
        <v>63</v>
      </c>
      <c r="F478" s="36">
        <f>F479</f>
        <v>429.2</v>
      </c>
      <c r="G478" s="36">
        <f>G479</f>
        <v>4.4999999999999998E-2</v>
      </c>
      <c r="H478" s="36">
        <f t="shared" si="70"/>
        <v>429.245</v>
      </c>
      <c r="I478" s="36">
        <f>I479</f>
        <v>0</v>
      </c>
      <c r="J478" s="36">
        <f t="shared" si="69"/>
        <v>429.245</v>
      </c>
    </row>
    <row r="479" spans="1:10" ht="30" x14ac:dyDescent="0.3">
      <c r="A479" s="163" t="s">
        <v>166</v>
      </c>
      <c r="B479" s="19" t="s">
        <v>183</v>
      </c>
      <c r="C479" s="19" t="s">
        <v>60</v>
      </c>
      <c r="D479" s="19" t="s">
        <v>895</v>
      </c>
      <c r="E479" s="19">
        <v>600</v>
      </c>
      <c r="F479" s="36">
        <f>F480</f>
        <v>429.2</v>
      </c>
      <c r="G479" s="36">
        <f>G480</f>
        <v>4.4999999999999998E-2</v>
      </c>
      <c r="H479" s="36">
        <f t="shared" si="70"/>
        <v>429.245</v>
      </c>
      <c r="I479" s="36">
        <f>I480</f>
        <v>0</v>
      </c>
      <c r="J479" s="36">
        <f t="shared" si="69"/>
        <v>429.245</v>
      </c>
    </row>
    <row r="480" spans="1:10" x14ac:dyDescent="0.3">
      <c r="A480" s="163" t="s">
        <v>174</v>
      </c>
      <c r="B480" s="19" t="s">
        <v>183</v>
      </c>
      <c r="C480" s="19" t="s">
        <v>60</v>
      </c>
      <c r="D480" s="19" t="s">
        <v>895</v>
      </c>
      <c r="E480" s="19">
        <v>610</v>
      </c>
      <c r="F480" s="36">
        <v>429.2</v>
      </c>
      <c r="G480" s="36">
        <v>4.4999999999999998E-2</v>
      </c>
      <c r="H480" s="36">
        <f t="shared" si="70"/>
        <v>429.245</v>
      </c>
      <c r="I480" s="36"/>
      <c r="J480" s="36">
        <f t="shared" si="69"/>
        <v>429.245</v>
      </c>
    </row>
    <row r="481" spans="1:10" ht="30" x14ac:dyDescent="0.3">
      <c r="A481" s="163" t="s">
        <v>644</v>
      </c>
      <c r="B481" s="19" t="s">
        <v>183</v>
      </c>
      <c r="C481" s="19" t="s">
        <v>60</v>
      </c>
      <c r="D481" s="19" t="s">
        <v>645</v>
      </c>
      <c r="E481" s="19" t="s">
        <v>63</v>
      </c>
      <c r="F481" s="21">
        <f>F482</f>
        <v>1</v>
      </c>
      <c r="G481" s="21">
        <f>G482</f>
        <v>0</v>
      </c>
      <c r="H481" s="36">
        <f t="shared" si="70"/>
        <v>1</v>
      </c>
      <c r="I481" s="21">
        <f>I482</f>
        <v>0</v>
      </c>
      <c r="J481" s="36">
        <f t="shared" si="69"/>
        <v>1</v>
      </c>
    </row>
    <row r="482" spans="1:10" ht="35.450000000000003" customHeight="1" x14ac:dyDescent="0.3">
      <c r="A482" s="163" t="s">
        <v>166</v>
      </c>
      <c r="B482" s="19" t="s">
        <v>183</v>
      </c>
      <c r="C482" s="19" t="s">
        <v>60</v>
      </c>
      <c r="D482" s="19" t="s">
        <v>645</v>
      </c>
      <c r="E482" s="19">
        <v>600</v>
      </c>
      <c r="F482" s="21">
        <f>F483</f>
        <v>1</v>
      </c>
      <c r="G482" s="21">
        <f>G483</f>
        <v>0</v>
      </c>
      <c r="H482" s="36">
        <f t="shared" si="70"/>
        <v>1</v>
      </c>
      <c r="I482" s="21">
        <f>I483</f>
        <v>0</v>
      </c>
      <c r="J482" s="36">
        <f t="shared" si="69"/>
        <v>1</v>
      </c>
    </row>
    <row r="483" spans="1:10" x14ac:dyDescent="0.3">
      <c r="A483" s="163" t="s">
        <v>174</v>
      </c>
      <c r="B483" s="19" t="s">
        <v>183</v>
      </c>
      <c r="C483" s="19" t="s">
        <v>60</v>
      </c>
      <c r="D483" s="19" t="s">
        <v>645</v>
      </c>
      <c r="E483" s="19">
        <v>610</v>
      </c>
      <c r="F483" s="21">
        <v>1</v>
      </c>
      <c r="G483" s="21"/>
      <c r="H483" s="36">
        <f t="shared" si="70"/>
        <v>1</v>
      </c>
      <c r="I483" s="21"/>
      <c r="J483" s="36">
        <f t="shared" si="69"/>
        <v>1</v>
      </c>
    </row>
    <row r="484" spans="1:10" ht="30" x14ac:dyDescent="0.3">
      <c r="A484" s="163" t="s">
        <v>108</v>
      </c>
      <c r="B484" s="19" t="s">
        <v>183</v>
      </c>
      <c r="C484" s="19" t="s">
        <v>60</v>
      </c>
      <c r="D484" s="6" t="s">
        <v>109</v>
      </c>
      <c r="E484" s="19" t="s">
        <v>63</v>
      </c>
      <c r="F484" s="36">
        <f>F485</f>
        <v>16923.7</v>
      </c>
      <c r="G484" s="36">
        <f>G485</f>
        <v>0</v>
      </c>
      <c r="H484" s="36">
        <f t="shared" si="70"/>
        <v>16923.7</v>
      </c>
      <c r="I484" s="36">
        <f>I485</f>
        <v>0</v>
      </c>
      <c r="J484" s="36">
        <f t="shared" si="69"/>
        <v>16923.7</v>
      </c>
    </row>
    <row r="485" spans="1:10" ht="30" x14ac:dyDescent="0.3">
      <c r="A485" s="163" t="s">
        <v>124</v>
      </c>
      <c r="B485" s="19" t="s">
        <v>183</v>
      </c>
      <c r="C485" s="19" t="s">
        <v>60</v>
      </c>
      <c r="D485" s="6" t="s">
        <v>125</v>
      </c>
      <c r="E485" s="19" t="s">
        <v>63</v>
      </c>
      <c r="F485" s="36">
        <f>F486+F489+F495+F498+F492</f>
        <v>16923.7</v>
      </c>
      <c r="G485" s="36">
        <f>G486+G489+G495+G498+G492</f>
        <v>0</v>
      </c>
      <c r="H485" s="36">
        <f t="shared" si="70"/>
        <v>16923.7</v>
      </c>
      <c r="I485" s="36">
        <f>I486+I489+I495+I498+I492</f>
        <v>0</v>
      </c>
      <c r="J485" s="36">
        <f t="shared" si="69"/>
        <v>16923.7</v>
      </c>
    </row>
    <row r="486" spans="1:10" ht="60" x14ac:dyDescent="0.3">
      <c r="A486" s="163" t="s">
        <v>552</v>
      </c>
      <c r="B486" s="19" t="s">
        <v>183</v>
      </c>
      <c r="C486" s="19" t="s">
        <v>60</v>
      </c>
      <c r="D486" s="6" t="s">
        <v>290</v>
      </c>
      <c r="E486" s="19" t="s">
        <v>63</v>
      </c>
      <c r="F486" s="36">
        <f t="shared" ref="F486:I487" si="71">F487</f>
        <v>15978.4</v>
      </c>
      <c r="G486" s="36">
        <f t="shared" si="71"/>
        <v>0</v>
      </c>
      <c r="H486" s="36">
        <f t="shared" si="70"/>
        <v>15978.4</v>
      </c>
      <c r="I486" s="36">
        <f t="shared" si="71"/>
        <v>0</v>
      </c>
      <c r="J486" s="36">
        <f t="shared" si="69"/>
        <v>15978.4</v>
      </c>
    </row>
    <row r="487" spans="1:10" x14ac:dyDescent="0.3">
      <c r="A487" s="163" t="s">
        <v>136</v>
      </c>
      <c r="B487" s="19" t="s">
        <v>183</v>
      </c>
      <c r="C487" s="19" t="s">
        <v>60</v>
      </c>
      <c r="D487" s="6" t="s">
        <v>290</v>
      </c>
      <c r="E487" s="19">
        <v>500</v>
      </c>
      <c r="F487" s="36">
        <f t="shared" si="71"/>
        <v>15978.4</v>
      </c>
      <c r="G487" s="36">
        <f t="shared" si="71"/>
        <v>0</v>
      </c>
      <c r="H487" s="36">
        <f t="shared" si="70"/>
        <v>15978.4</v>
      </c>
      <c r="I487" s="36">
        <f t="shared" si="71"/>
        <v>0</v>
      </c>
      <c r="J487" s="36">
        <f t="shared" si="69"/>
        <v>15978.4</v>
      </c>
    </row>
    <row r="488" spans="1:10" x14ac:dyDescent="0.3">
      <c r="A488" s="163" t="s">
        <v>137</v>
      </c>
      <c r="B488" s="19" t="s">
        <v>183</v>
      </c>
      <c r="C488" s="19" t="s">
        <v>60</v>
      </c>
      <c r="D488" s="6" t="s">
        <v>290</v>
      </c>
      <c r="E488" s="19">
        <v>530</v>
      </c>
      <c r="F488" s="36">
        <v>15978.4</v>
      </c>
      <c r="G488" s="36"/>
      <c r="H488" s="36">
        <f t="shared" si="70"/>
        <v>15978.4</v>
      </c>
      <c r="I488" s="36"/>
      <c r="J488" s="36">
        <f t="shared" si="69"/>
        <v>15978.4</v>
      </c>
    </row>
    <row r="489" spans="1:10" ht="45" x14ac:dyDescent="0.3">
      <c r="A489" s="163" t="s">
        <v>782</v>
      </c>
      <c r="B489" s="19" t="s">
        <v>183</v>
      </c>
      <c r="C489" s="19" t="s">
        <v>60</v>
      </c>
      <c r="D489" s="19" t="s">
        <v>783</v>
      </c>
      <c r="E489" s="19" t="s">
        <v>63</v>
      </c>
      <c r="F489" s="20">
        <f>F490</f>
        <v>935.3</v>
      </c>
      <c r="G489" s="20">
        <f>G490</f>
        <v>0</v>
      </c>
      <c r="H489" s="36">
        <f t="shared" si="70"/>
        <v>935.3</v>
      </c>
      <c r="I489" s="20">
        <f>I490</f>
        <v>0</v>
      </c>
      <c r="J489" s="36">
        <f t="shared" si="69"/>
        <v>935.3</v>
      </c>
    </row>
    <row r="490" spans="1:10" x14ac:dyDescent="0.3">
      <c r="A490" s="163" t="s">
        <v>136</v>
      </c>
      <c r="B490" s="19" t="s">
        <v>183</v>
      </c>
      <c r="C490" s="19" t="s">
        <v>60</v>
      </c>
      <c r="D490" s="19" t="s">
        <v>783</v>
      </c>
      <c r="E490" s="19" t="s">
        <v>503</v>
      </c>
      <c r="F490" s="20">
        <f>F491</f>
        <v>935.3</v>
      </c>
      <c r="G490" s="20">
        <f>G491</f>
        <v>0</v>
      </c>
      <c r="H490" s="36">
        <f t="shared" si="70"/>
        <v>935.3</v>
      </c>
      <c r="I490" s="20">
        <f>I491</f>
        <v>0</v>
      </c>
      <c r="J490" s="36">
        <f t="shared" si="69"/>
        <v>935.3</v>
      </c>
    </row>
    <row r="491" spans="1:10" x14ac:dyDescent="0.3">
      <c r="A491" s="163" t="s">
        <v>53</v>
      </c>
      <c r="B491" s="19" t="s">
        <v>183</v>
      </c>
      <c r="C491" s="19" t="s">
        <v>60</v>
      </c>
      <c r="D491" s="19" t="s">
        <v>783</v>
      </c>
      <c r="E491" s="19" t="s">
        <v>539</v>
      </c>
      <c r="F491" s="20">
        <v>935.3</v>
      </c>
      <c r="G491" s="20"/>
      <c r="H491" s="36">
        <f t="shared" si="70"/>
        <v>935.3</v>
      </c>
      <c r="I491" s="20"/>
      <c r="J491" s="36">
        <f t="shared" si="69"/>
        <v>935.3</v>
      </c>
    </row>
    <row r="492" spans="1:10" ht="45" x14ac:dyDescent="0.3">
      <c r="A492" s="163" t="s">
        <v>784</v>
      </c>
      <c r="B492" s="19" t="s">
        <v>183</v>
      </c>
      <c r="C492" s="19" t="s">
        <v>60</v>
      </c>
      <c r="D492" s="19" t="s">
        <v>785</v>
      </c>
      <c r="E492" s="19" t="s">
        <v>63</v>
      </c>
      <c r="F492" s="20">
        <f>F493</f>
        <v>9</v>
      </c>
      <c r="G492" s="20">
        <f>G493</f>
        <v>0</v>
      </c>
      <c r="H492" s="36">
        <f t="shared" si="70"/>
        <v>9</v>
      </c>
      <c r="I492" s="20">
        <f>I493</f>
        <v>0</v>
      </c>
      <c r="J492" s="36">
        <f t="shared" si="69"/>
        <v>9</v>
      </c>
    </row>
    <row r="493" spans="1:10" x14ac:dyDescent="0.3">
      <c r="A493" s="163" t="s">
        <v>136</v>
      </c>
      <c r="B493" s="19" t="s">
        <v>183</v>
      </c>
      <c r="C493" s="19" t="s">
        <v>60</v>
      </c>
      <c r="D493" s="19" t="s">
        <v>785</v>
      </c>
      <c r="E493" s="19" t="s">
        <v>503</v>
      </c>
      <c r="F493" s="20">
        <f>F494</f>
        <v>9</v>
      </c>
      <c r="G493" s="20">
        <f>G494</f>
        <v>0</v>
      </c>
      <c r="H493" s="36">
        <f t="shared" si="70"/>
        <v>9</v>
      </c>
      <c r="I493" s="20">
        <f>I494</f>
        <v>0</v>
      </c>
      <c r="J493" s="36">
        <f t="shared" si="69"/>
        <v>9</v>
      </c>
    </row>
    <row r="494" spans="1:10" x14ac:dyDescent="0.3">
      <c r="A494" s="163" t="s">
        <v>53</v>
      </c>
      <c r="B494" s="19" t="s">
        <v>183</v>
      </c>
      <c r="C494" s="19" t="s">
        <v>60</v>
      </c>
      <c r="D494" s="19" t="s">
        <v>785</v>
      </c>
      <c r="E494" s="19" t="s">
        <v>539</v>
      </c>
      <c r="F494" s="20">
        <v>9</v>
      </c>
      <c r="G494" s="20"/>
      <c r="H494" s="36">
        <f t="shared" si="70"/>
        <v>9</v>
      </c>
      <c r="I494" s="20"/>
      <c r="J494" s="36">
        <f t="shared" si="69"/>
        <v>9</v>
      </c>
    </row>
    <row r="495" spans="1:10" ht="30" hidden="1" x14ac:dyDescent="0.3">
      <c r="A495" s="68" t="s">
        <v>827</v>
      </c>
      <c r="B495" s="19" t="s">
        <v>183</v>
      </c>
      <c r="C495" s="19" t="s">
        <v>60</v>
      </c>
      <c r="D495" s="19" t="s">
        <v>828</v>
      </c>
      <c r="E495" s="19" t="s">
        <v>63</v>
      </c>
      <c r="F495" s="21">
        <f>F496</f>
        <v>0</v>
      </c>
      <c r="G495" s="21">
        <f>G496</f>
        <v>0</v>
      </c>
      <c r="H495" s="36">
        <f t="shared" si="70"/>
        <v>0</v>
      </c>
      <c r="I495" s="21">
        <f>I496</f>
        <v>0</v>
      </c>
      <c r="J495" s="36">
        <f t="shared" si="69"/>
        <v>0</v>
      </c>
    </row>
    <row r="496" spans="1:10" hidden="1" x14ac:dyDescent="0.3">
      <c r="A496" s="163" t="s">
        <v>136</v>
      </c>
      <c r="B496" s="19" t="s">
        <v>183</v>
      </c>
      <c r="C496" s="19" t="s">
        <v>60</v>
      </c>
      <c r="D496" s="19" t="s">
        <v>828</v>
      </c>
      <c r="E496" s="19" t="s">
        <v>503</v>
      </c>
      <c r="F496" s="21">
        <f>F497</f>
        <v>0</v>
      </c>
      <c r="G496" s="21">
        <f>G497</f>
        <v>0</v>
      </c>
      <c r="H496" s="36">
        <f t="shared" si="70"/>
        <v>0</v>
      </c>
      <c r="I496" s="21">
        <f>I497</f>
        <v>0</v>
      </c>
      <c r="J496" s="36">
        <f t="shared" si="69"/>
        <v>0</v>
      </c>
    </row>
    <row r="497" spans="1:10" hidden="1" x14ac:dyDescent="0.3">
      <c r="A497" s="163" t="s">
        <v>53</v>
      </c>
      <c r="B497" s="19" t="s">
        <v>183</v>
      </c>
      <c r="C497" s="19" t="s">
        <v>60</v>
      </c>
      <c r="D497" s="19" t="s">
        <v>828</v>
      </c>
      <c r="E497" s="19" t="s">
        <v>539</v>
      </c>
      <c r="F497" s="21"/>
      <c r="G497" s="21"/>
      <c r="H497" s="36">
        <f t="shared" si="70"/>
        <v>0</v>
      </c>
      <c r="I497" s="21"/>
      <c r="J497" s="36">
        <f t="shared" si="69"/>
        <v>0</v>
      </c>
    </row>
    <row r="498" spans="1:10" ht="30" x14ac:dyDescent="0.3">
      <c r="A498" s="52" t="s">
        <v>829</v>
      </c>
      <c r="B498" s="19" t="s">
        <v>183</v>
      </c>
      <c r="C498" s="19" t="s">
        <v>60</v>
      </c>
      <c r="D498" s="19" t="s">
        <v>830</v>
      </c>
      <c r="E498" s="19" t="s">
        <v>63</v>
      </c>
      <c r="F498" s="21">
        <f>F499</f>
        <v>1</v>
      </c>
      <c r="G498" s="21">
        <f>G499</f>
        <v>0</v>
      </c>
      <c r="H498" s="36">
        <f t="shared" si="70"/>
        <v>1</v>
      </c>
      <c r="I498" s="21">
        <f>I499</f>
        <v>0</v>
      </c>
      <c r="J498" s="36">
        <f t="shared" si="69"/>
        <v>1</v>
      </c>
    </row>
    <row r="499" spans="1:10" x14ac:dyDescent="0.3">
      <c r="A499" s="163" t="s">
        <v>136</v>
      </c>
      <c r="B499" s="19" t="s">
        <v>183</v>
      </c>
      <c r="C499" s="19" t="s">
        <v>60</v>
      </c>
      <c r="D499" s="19" t="s">
        <v>830</v>
      </c>
      <c r="E499" s="19" t="s">
        <v>503</v>
      </c>
      <c r="F499" s="21">
        <f>F500</f>
        <v>1</v>
      </c>
      <c r="G499" s="21">
        <f>G500</f>
        <v>0</v>
      </c>
      <c r="H499" s="36">
        <f t="shared" si="70"/>
        <v>1</v>
      </c>
      <c r="I499" s="21">
        <f>I500</f>
        <v>0</v>
      </c>
      <c r="J499" s="36">
        <f t="shared" si="69"/>
        <v>1</v>
      </c>
    </row>
    <row r="500" spans="1:10" x14ac:dyDescent="0.3">
      <c r="A500" s="163" t="s">
        <v>53</v>
      </c>
      <c r="B500" s="19" t="s">
        <v>183</v>
      </c>
      <c r="C500" s="19" t="s">
        <v>60</v>
      </c>
      <c r="D500" s="19" t="s">
        <v>830</v>
      </c>
      <c r="E500" s="19" t="s">
        <v>539</v>
      </c>
      <c r="F500" s="21">
        <v>1</v>
      </c>
      <c r="G500" s="21"/>
      <c r="H500" s="36">
        <f t="shared" si="70"/>
        <v>1</v>
      </c>
      <c r="I500" s="21"/>
      <c r="J500" s="36">
        <f t="shared" si="69"/>
        <v>1</v>
      </c>
    </row>
    <row r="501" spans="1:10" ht="21.2" customHeight="1" x14ac:dyDescent="0.3">
      <c r="A501" s="163" t="s">
        <v>291</v>
      </c>
      <c r="B501" s="19" t="s">
        <v>183</v>
      </c>
      <c r="C501" s="19" t="s">
        <v>89</v>
      </c>
      <c r="D501" s="6" t="s">
        <v>292</v>
      </c>
      <c r="E501" s="19" t="s">
        <v>63</v>
      </c>
      <c r="F501" s="36">
        <f>F502+F517+F520</f>
        <v>5900.8000000000011</v>
      </c>
      <c r="G501" s="36">
        <f>G502+G517+G520</f>
        <v>513.5</v>
      </c>
      <c r="H501" s="36">
        <f t="shared" si="70"/>
        <v>6414.3000000000011</v>
      </c>
      <c r="I501" s="36">
        <f>I502+I517+I520</f>
        <v>0</v>
      </c>
      <c r="J501" s="36">
        <f t="shared" si="69"/>
        <v>6414.3000000000011</v>
      </c>
    </row>
    <row r="502" spans="1:10" ht="30" x14ac:dyDescent="0.3">
      <c r="A502" s="163" t="s">
        <v>670</v>
      </c>
      <c r="B502" s="19" t="s">
        <v>183</v>
      </c>
      <c r="C502" s="19" t="s">
        <v>89</v>
      </c>
      <c r="D502" s="6" t="s">
        <v>293</v>
      </c>
      <c r="E502" s="19" t="s">
        <v>63</v>
      </c>
      <c r="F502" s="36">
        <f>F503</f>
        <v>5162.2000000000007</v>
      </c>
      <c r="G502" s="36">
        <f>G503</f>
        <v>513.5</v>
      </c>
      <c r="H502" s="36">
        <f t="shared" si="70"/>
        <v>5675.7000000000007</v>
      </c>
      <c r="I502" s="36">
        <f>I503</f>
        <v>0</v>
      </c>
      <c r="J502" s="36">
        <f t="shared" si="69"/>
        <v>5675.7000000000007</v>
      </c>
    </row>
    <row r="503" spans="1:10" ht="46.5" customHeight="1" x14ac:dyDescent="0.3">
      <c r="A503" s="163" t="s">
        <v>671</v>
      </c>
      <c r="B503" s="19" t="s">
        <v>183</v>
      </c>
      <c r="C503" s="19" t="s">
        <v>89</v>
      </c>
      <c r="D503" s="6" t="s">
        <v>285</v>
      </c>
      <c r="E503" s="19" t="s">
        <v>63</v>
      </c>
      <c r="F503" s="36">
        <f>F504</f>
        <v>5162.2000000000007</v>
      </c>
      <c r="G503" s="36">
        <f>G504</f>
        <v>513.5</v>
      </c>
      <c r="H503" s="36">
        <f t="shared" si="70"/>
        <v>5675.7000000000007</v>
      </c>
      <c r="I503" s="36">
        <f>I504</f>
        <v>0</v>
      </c>
      <c r="J503" s="36">
        <f t="shared" si="69"/>
        <v>5675.7000000000007</v>
      </c>
    </row>
    <row r="504" spans="1:10" ht="45.75" customHeight="1" x14ac:dyDescent="0.3">
      <c r="A504" s="163" t="s">
        <v>286</v>
      </c>
      <c r="B504" s="19" t="s">
        <v>183</v>
      </c>
      <c r="C504" s="19" t="s">
        <v>89</v>
      </c>
      <c r="D504" s="6" t="s">
        <v>287</v>
      </c>
      <c r="E504" s="19" t="s">
        <v>63</v>
      </c>
      <c r="F504" s="36">
        <f>F505+F508</f>
        <v>5162.2000000000007</v>
      </c>
      <c r="G504" s="36">
        <f>G505+G508</f>
        <v>513.5</v>
      </c>
      <c r="H504" s="36">
        <f t="shared" si="70"/>
        <v>5675.7000000000007</v>
      </c>
      <c r="I504" s="36">
        <f>I505+I508</f>
        <v>0</v>
      </c>
      <c r="J504" s="36">
        <f t="shared" si="69"/>
        <v>5675.7000000000007</v>
      </c>
    </row>
    <row r="505" spans="1:10" ht="30" x14ac:dyDescent="0.3">
      <c r="A505" s="163" t="s">
        <v>70</v>
      </c>
      <c r="B505" s="19" t="s">
        <v>183</v>
      </c>
      <c r="C505" s="19" t="s">
        <v>89</v>
      </c>
      <c r="D505" s="6" t="s">
        <v>294</v>
      </c>
      <c r="E505" s="19" t="s">
        <v>63</v>
      </c>
      <c r="F505" s="36">
        <f>F506</f>
        <v>1672</v>
      </c>
      <c r="G505" s="36">
        <f>G506</f>
        <v>0</v>
      </c>
      <c r="H505" s="36">
        <f t="shared" si="70"/>
        <v>1672</v>
      </c>
      <c r="I505" s="36">
        <f>I506</f>
        <v>0</v>
      </c>
      <c r="J505" s="36">
        <f t="shared" si="69"/>
        <v>1672</v>
      </c>
    </row>
    <row r="506" spans="1:10" ht="75" x14ac:dyDescent="0.3">
      <c r="A506" s="163" t="s">
        <v>72</v>
      </c>
      <c r="B506" s="19" t="s">
        <v>183</v>
      </c>
      <c r="C506" s="19" t="s">
        <v>89</v>
      </c>
      <c r="D506" s="6" t="s">
        <v>294</v>
      </c>
      <c r="E506" s="19">
        <v>100</v>
      </c>
      <c r="F506" s="36">
        <f>F507</f>
        <v>1672</v>
      </c>
      <c r="G506" s="36">
        <f>G507</f>
        <v>0</v>
      </c>
      <c r="H506" s="36">
        <f t="shared" si="70"/>
        <v>1672</v>
      </c>
      <c r="I506" s="36">
        <f>I507</f>
        <v>0</v>
      </c>
      <c r="J506" s="36">
        <f t="shared" si="69"/>
        <v>1672</v>
      </c>
    </row>
    <row r="507" spans="1:10" ht="30" x14ac:dyDescent="0.3">
      <c r="A507" s="163" t="s">
        <v>73</v>
      </c>
      <c r="B507" s="19" t="s">
        <v>183</v>
      </c>
      <c r="C507" s="19" t="s">
        <v>89</v>
      </c>
      <c r="D507" s="6" t="s">
        <v>294</v>
      </c>
      <c r="E507" s="19">
        <v>120</v>
      </c>
      <c r="F507" s="36">
        <v>1672</v>
      </c>
      <c r="G507" s="36"/>
      <c r="H507" s="36">
        <f t="shared" si="70"/>
        <v>1672</v>
      </c>
      <c r="I507" s="36"/>
      <c r="J507" s="36">
        <f t="shared" si="69"/>
        <v>1672</v>
      </c>
    </row>
    <row r="508" spans="1:10" ht="30" x14ac:dyDescent="0.3">
      <c r="A508" s="163" t="s">
        <v>296</v>
      </c>
      <c r="B508" s="19" t="s">
        <v>183</v>
      </c>
      <c r="C508" s="19" t="s">
        <v>89</v>
      </c>
      <c r="D508" s="6" t="s">
        <v>297</v>
      </c>
      <c r="E508" s="19" t="s">
        <v>63</v>
      </c>
      <c r="F508" s="36">
        <f>F509+F511+F513</f>
        <v>3490.2000000000003</v>
      </c>
      <c r="G508" s="36">
        <f>G509+G511+G513</f>
        <v>513.5</v>
      </c>
      <c r="H508" s="36">
        <f t="shared" si="70"/>
        <v>4003.7000000000003</v>
      </c>
      <c r="I508" s="36">
        <f>I509+I511+I513</f>
        <v>0</v>
      </c>
      <c r="J508" s="36">
        <f t="shared" si="69"/>
        <v>4003.7000000000003</v>
      </c>
    </row>
    <row r="509" spans="1:10" ht="75" x14ac:dyDescent="0.3">
      <c r="A509" s="163" t="s">
        <v>72</v>
      </c>
      <c r="B509" s="19" t="s">
        <v>183</v>
      </c>
      <c r="C509" s="19" t="s">
        <v>89</v>
      </c>
      <c r="D509" s="6" t="s">
        <v>297</v>
      </c>
      <c r="E509" s="19">
        <v>100</v>
      </c>
      <c r="F509" s="36">
        <f>F510</f>
        <v>2542.1</v>
      </c>
      <c r="G509" s="36">
        <f>G510</f>
        <v>513.5</v>
      </c>
      <c r="H509" s="36">
        <f t="shared" si="70"/>
        <v>3055.6</v>
      </c>
      <c r="I509" s="36">
        <f>I510</f>
        <v>0</v>
      </c>
      <c r="J509" s="36">
        <f t="shared" si="69"/>
        <v>3055.6</v>
      </c>
    </row>
    <row r="510" spans="1:10" ht="18.75" customHeight="1" x14ac:dyDescent="0.3">
      <c r="A510" s="163" t="s">
        <v>129</v>
      </c>
      <c r="B510" s="19" t="s">
        <v>183</v>
      </c>
      <c r="C510" s="19" t="s">
        <v>89</v>
      </c>
      <c r="D510" s="6" t="s">
        <v>297</v>
      </c>
      <c r="E510" s="19">
        <v>110</v>
      </c>
      <c r="F510" s="36">
        <v>2542.1</v>
      </c>
      <c r="G510" s="36">
        <v>513.5</v>
      </c>
      <c r="H510" s="36">
        <f t="shared" si="70"/>
        <v>3055.6</v>
      </c>
      <c r="I510" s="36"/>
      <c r="J510" s="36">
        <f t="shared" si="69"/>
        <v>3055.6</v>
      </c>
    </row>
    <row r="511" spans="1:10" ht="30" x14ac:dyDescent="0.3">
      <c r="A511" s="163" t="s">
        <v>84</v>
      </c>
      <c r="B511" s="19" t="s">
        <v>183</v>
      </c>
      <c r="C511" s="19" t="s">
        <v>89</v>
      </c>
      <c r="D511" s="6" t="s">
        <v>297</v>
      </c>
      <c r="E511" s="19">
        <v>200</v>
      </c>
      <c r="F511" s="36">
        <f>F512</f>
        <v>945.2</v>
      </c>
      <c r="G511" s="36">
        <f>G512</f>
        <v>0</v>
      </c>
      <c r="H511" s="36">
        <f t="shared" si="70"/>
        <v>945.2</v>
      </c>
      <c r="I511" s="36">
        <f>I512</f>
        <v>0</v>
      </c>
      <c r="J511" s="36">
        <f t="shared" si="69"/>
        <v>945.2</v>
      </c>
    </row>
    <row r="512" spans="1:10" ht="30.6" customHeight="1" x14ac:dyDescent="0.3">
      <c r="A512" s="163" t="s">
        <v>85</v>
      </c>
      <c r="B512" s="19" t="s">
        <v>183</v>
      </c>
      <c r="C512" s="19" t="s">
        <v>89</v>
      </c>
      <c r="D512" s="6" t="s">
        <v>297</v>
      </c>
      <c r="E512" s="19">
        <v>240</v>
      </c>
      <c r="F512" s="36">
        <v>945.2</v>
      </c>
      <c r="G512" s="36"/>
      <c r="H512" s="36">
        <f t="shared" si="70"/>
        <v>945.2</v>
      </c>
      <c r="I512" s="36"/>
      <c r="J512" s="36">
        <f t="shared" si="69"/>
        <v>945.2</v>
      </c>
    </row>
    <row r="513" spans="1:10" x14ac:dyDescent="0.3">
      <c r="A513" s="163" t="s">
        <v>86</v>
      </c>
      <c r="B513" s="19" t="s">
        <v>183</v>
      </c>
      <c r="C513" s="19" t="s">
        <v>89</v>
      </c>
      <c r="D513" s="6" t="s">
        <v>297</v>
      </c>
      <c r="E513" s="19">
        <v>800</v>
      </c>
      <c r="F513" s="36">
        <f>F514</f>
        <v>2.9</v>
      </c>
      <c r="G513" s="36">
        <f>G514</f>
        <v>0</v>
      </c>
      <c r="H513" s="36">
        <f t="shared" si="70"/>
        <v>2.9</v>
      </c>
      <c r="I513" s="36">
        <f>I514</f>
        <v>0</v>
      </c>
      <c r="J513" s="36">
        <f t="shared" si="69"/>
        <v>2.9</v>
      </c>
    </row>
    <row r="514" spans="1:10" x14ac:dyDescent="0.3">
      <c r="A514" s="163" t="s">
        <v>87</v>
      </c>
      <c r="B514" s="19" t="s">
        <v>183</v>
      </c>
      <c r="C514" s="19" t="s">
        <v>89</v>
      </c>
      <c r="D514" s="6" t="s">
        <v>297</v>
      </c>
      <c r="E514" s="19">
        <v>850</v>
      </c>
      <c r="F514" s="36">
        <v>2.9</v>
      </c>
      <c r="G514" s="36"/>
      <c r="H514" s="36">
        <f t="shared" si="70"/>
        <v>2.9</v>
      </c>
      <c r="I514" s="36"/>
      <c r="J514" s="36">
        <f t="shared" si="69"/>
        <v>2.9</v>
      </c>
    </row>
    <row r="515" spans="1:10" x14ac:dyDescent="0.3">
      <c r="A515" s="163" t="s">
        <v>372</v>
      </c>
      <c r="B515" s="19" t="s">
        <v>183</v>
      </c>
      <c r="C515" s="19" t="s">
        <v>89</v>
      </c>
      <c r="D515" s="6" t="s">
        <v>876</v>
      </c>
      <c r="E515" s="19" t="s">
        <v>63</v>
      </c>
      <c r="F515" s="36">
        <f t="shared" ref="F515:I518" si="72">F516</f>
        <v>738.1</v>
      </c>
      <c r="G515" s="36">
        <f t="shared" si="72"/>
        <v>0</v>
      </c>
      <c r="H515" s="36">
        <f t="shared" si="70"/>
        <v>738.1</v>
      </c>
      <c r="I515" s="36">
        <f t="shared" si="72"/>
        <v>0</v>
      </c>
      <c r="J515" s="36">
        <f t="shared" si="69"/>
        <v>738.1</v>
      </c>
    </row>
    <row r="516" spans="1:10" ht="27.75" customHeight="1" x14ac:dyDescent="0.3">
      <c r="A516" s="163" t="s">
        <v>877</v>
      </c>
      <c r="B516" s="19" t="s">
        <v>183</v>
      </c>
      <c r="C516" s="19" t="s">
        <v>89</v>
      </c>
      <c r="D516" s="6" t="s">
        <v>125</v>
      </c>
      <c r="E516" s="19" t="s">
        <v>63</v>
      </c>
      <c r="F516" s="36">
        <f t="shared" si="72"/>
        <v>738.1</v>
      </c>
      <c r="G516" s="36">
        <f t="shared" si="72"/>
        <v>0</v>
      </c>
      <c r="H516" s="36">
        <f t="shared" si="70"/>
        <v>738.1</v>
      </c>
      <c r="I516" s="36">
        <f t="shared" si="72"/>
        <v>0</v>
      </c>
      <c r="J516" s="36">
        <f t="shared" si="69"/>
        <v>738.1</v>
      </c>
    </row>
    <row r="517" spans="1:10" ht="45" x14ac:dyDescent="0.3">
      <c r="A517" s="163" t="s">
        <v>831</v>
      </c>
      <c r="B517" s="19" t="s">
        <v>183</v>
      </c>
      <c r="C517" s="19" t="s">
        <v>89</v>
      </c>
      <c r="D517" s="19" t="s">
        <v>832</v>
      </c>
      <c r="E517" s="19" t="s">
        <v>63</v>
      </c>
      <c r="F517" s="20">
        <f t="shared" si="72"/>
        <v>738.1</v>
      </c>
      <c r="G517" s="20">
        <f t="shared" si="72"/>
        <v>0</v>
      </c>
      <c r="H517" s="36">
        <f t="shared" si="70"/>
        <v>738.1</v>
      </c>
      <c r="I517" s="20">
        <f t="shared" si="72"/>
        <v>0</v>
      </c>
      <c r="J517" s="36">
        <f t="shared" si="69"/>
        <v>738.1</v>
      </c>
    </row>
    <row r="518" spans="1:10" x14ac:dyDescent="0.3">
      <c r="A518" s="163" t="s">
        <v>136</v>
      </c>
      <c r="B518" s="19" t="s">
        <v>183</v>
      </c>
      <c r="C518" s="19" t="s">
        <v>89</v>
      </c>
      <c r="D518" s="19" t="s">
        <v>832</v>
      </c>
      <c r="E518" s="19" t="s">
        <v>503</v>
      </c>
      <c r="F518" s="20">
        <f t="shared" si="72"/>
        <v>738.1</v>
      </c>
      <c r="G518" s="20">
        <f t="shared" si="72"/>
        <v>0</v>
      </c>
      <c r="H518" s="36">
        <f t="shared" si="70"/>
        <v>738.1</v>
      </c>
      <c r="I518" s="20">
        <f t="shared" si="72"/>
        <v>0</v>
      </c>
      <c r="J518" s="36">
        <f t="shared" si="69"/>
        <v>738.1</v>
      </c>
    </row>
    <row r="519" spans="1:10" x14ac:dyDescent="0.3">
      <c r="A519" s="163" t="s">
        <v>53</v>
      </c>
      <c r="B519" s="19" t="s">
        <v>183</v>
      </c>
      <c r="C519" s="19" t="s">
        <v>89</v>
      </c>
      <c r="D519" s="19" t="s">
        <v>832</v>
      </c>
      <c r="E519" s="19" t="s">
        <v>539</v>
      </c>
      <c r="F519" s="20">
        <v>738.1</v>
      </c>
      <c r="G519" s="20"/>
      <c r="H519" s="36">
        <f t="shared" si="70"/>
        <v>738.1</v>
      </c>
      <c r="I519" s="20"/>
      <c r="J519" s="36">
        <f t="shared" si="69"/>
        <v>738.1</v>
      </c>
    </row>
    <row r="520" spans="1:10" ht="45" x14ac:dyDescent="0.3">
      <c r="A520" s="163" t="s">
        <v>833</v>
      </c>
      <c r="B520" s="19" t="s">
        <v>183</v>
      </c>
      <c r="C520" s="19" t="s">
        <v>89</v>
      </c>
      <c r="D520" s="19" t="s">
        <v>834</v>
      </c>
      <c r="E520" s="19" t="s">
        <v>63</v>
      </c>
      <c r="F520" s="20">
        <f>F521</f>
        <v>0.5</v>
      </c>
      <c r="G520" s="20">
        <f>G521</f>
        <v>0</v>
      </c>
      <c r="H520" s="36">
        <f t="shared" si="70"/>
        <v>0.5</v>
      </c>
      <c r="I520" s="20">
        <f>I521</f>
        <v>0</v>
      </c>
      <c r="J520" s="36">
        <f t="shared" si="69"/>
        <v>0.5</v>
      </c>
    </row>
    <row r="521" spans="1:10" ht="16.149999999999999" customHeight="1" x14ac:dyDescent="0.3">
      <c r="A521" s="163" t="s">
        <v>136</v>
      </c>
      <c r="B521" s="19" t="s">
        <v>183</v>
      </c>
      <c r="C521" s="19" t="s">
        <v>89</v>
      </c>
      <c r="D521" s="19" t="s">
        <v>834</v>
      </c>
      <c r="E521" s="19" t="s">
        <v>503</v>
      </c>
      <c r="F521" s="20">
        <f>F522</f>
        <v>0.5</v>
      </c>
      <c r="G521" s="20">
        <f>G522</f>
        <v>0</v>
      </c>
      <c r="H521" s="36">
        <f t="shared" si="70"/>
        <v>0.5</v>
      </c>
      <c r="I521" s="20">
        <f>I522</f>
        <v>0</v>
      </c>
      <c r="J521" s="36">
        <f t="shared" si="69"/>
        <v>0.5</v>
      </c>
    </row>
    <row r="522" spans="1:10" ht="18.75" customHeight="1" x14ac:dyDescent="0.3">
      <c r="A522" s="163" t="s">
        <v>53</v>
      </c>
      <c r="B522" s="19" t="s">
        <v>183</v>
      </c>
      <c r="C522" s="19" t="s">
        <v>89</v>
      </c>
      <c r="D522" s="19" t="s">
        <v>834</v>
      </c>
      <c r="E522" s="19" t="s">
        <v>539</v>
      </c>
      <c r="F522" s="20">
        <v>0.5</v>
      </c>
      <c r="G522" s="20"/>
      <c r="H522" s="36">
        <f t="shared" si="70"/>
        <v>0.5</v>
      </c>
      <c r="I522" s="20"/>
      <c r="J522" s="36">
        <f t="shared" si="69"/>
        <v>0.5</v>
      </c>
    </row>
    <row r="523" spans="1:10" ht="16.149999999999999" customHeight="1" x14ac:dyDescent="0.3">
      <c r="A523" s="45" t="s">
        <v>298</v>
      </c>
      <c r="B523" s="34" t="s">
        <v>299</v>
      </c>
      <c r="C523" s="34" t="s">
        <v>61</v>
      </c>
      <c r="D523" s="35" t="s">
        <v>300</v>
      </c>
      <c r="E523" s="34" t="s">
        <v>63</v>
      </c>
      <c r="F523" s="33">
        <f>F524+F531+F568+F561</f>
        <v>32198.6</v>
      </c>
      <c r="G523" s="33">
        <f>G524+G531+G568+G561</f>
        <v>1914.0450000000001</v>
      </c>
      <c r="H523" s="33">
        <f>H524+H531+H568+H561</f>
        <v>34112.644999999997</v>
      </c>
      <c r="I523" s="33">
        <f>I524+I531+I568+I561</f>
        <v>-310.60000000000002</v>
      </c>
      <c r="J523" s="33">
        <f>J524+J531+J568+J561</f>
        <v>33802.044999999998</v>
      </c>
    </row>
    <row r="524" spans="1:10" x14ac:dyDescent="0.3">
      <c r="A524" s="163" t="s">
        <v>301</v>
      </c>
      <c r="B524" s="19" t="s">
        <v>299</v>
      </c>
      <c r="C524" s="19" t="s">
        <v>60</v>
      </c>
      <c r="D524" s="6" t="s">
        <v>62</v>
      </c>
      <c r="E524" s="19" t="s">
        <v>63</v>
      </c>
      <c r="F524" s="36">
        <f t="shared" ref="F524:I529" si="73">F525</f>
        <v>10977.6</v>
      </c>
      <c r="G524" s="36">
        <f t="shared" si="73"/>
        <v>0</v>
      </c>
      <c r="H524" s="36">
        <f t="shared" si="70"/>
        <v>10977.6</v>
      </c>
      <c r="I524" s="36">
        <f t="shared" si="73"/>
        <v>0</v>
      </c>
      <c r="J524" s="36">
        <f t="shared" ref="J524:J574" si="74">H524+I524</f>
        <v>10977.6</v>
      </c>
    </row>
    <row r="525" spans="1:10" ht="30.75" customHeight="1" x14ac:dyDescent="0.3">
      <c r="A525" s="163" t="s">
        <v>663</v>
      </c>
      <c r="B525" s="19" t="s">
        <v>299</v>
      </c>
      <c r="C525" s="19" t="s">
        <v>60</v>
      </c>
      <c r="D525" s="6" t="s">
        <v>302</v>
      </c>
      <c r="E525" s="19" t="s">
        <v>63</v>
      </c>
      <c r="F525" s="36">
        <f t="shared" si="73"/>
        <v>10977.6</v>
      </c>
      <c r="G525" s="36">
        <f t="shared" si="73"/>
        <v>0</v>
      </c>
      <c r="H525" s="36">
        <f t="shared" si="70"/>
        <v>10977.6</v>
      </c>
      <c r="I525" s="36">
        <f t="shared" si="73"/>
        <v>0</v>
      </c>
      <c r="J525" s="36">
        <f t="shared" si="74"/>
        <v>10977.6</v>
      </c>
    </row>
    <row r="526" spans="1:10" ht="66.2" customHeight="1" x14ac:dyDescent="0.3">
      <c r="A526" s="163" t="s">
        <v>716</v>
      </c>
      <c r="B526" s="19" t="s">
        <v>299</v>
      </c>
      <c r="C526" s="19" t="s">
        <v>60</v>
      </c>
      <c r="D526" s="6" t="s">
        <v>303</v>
      </c>
      <c r="E526" s="19" t="s">
        <v>63</v>
      </c>
      <c r="F526" s="36">
        <f t="shared" si="73"/>
        <v>10977.6</v>
      </c>
      <c r="G526" s="36">
        <f t="shared" si="73"/>
        <v>0</v>
      </c>
      <c r="H526" s="36">
        <f t="shared" si="70"/>
        <v>10977.6</v>
      </c>
      <c r="I526" s="36">
        <f t="shared" si="73"/>
        <v>0</v>
      </c>
      <c r="J526" s="36">
        <f t="shared" si="74"/>
        <v>10977.6</v>
      </c>
    </row>
    <row r="527" spans="1:10" ht="45.75" customHeight="1" x14ac:dyDescent="0.3">
      <c r="A527" s="163" t="s">
        <v>578</v>
      </c>
      <c r="B527" s="19" t="s">
        <v>299</v>
      </c>
      <c r="C527" s="19" t="s">
        <v>60</v>
      </c>
      <c r="D527" s="6" t="s">
        <v>304</v>
      </c>
      <c r="E527" s="19" t="s">
        <v>63</v>
      </c>
      <c r="F527" s="36">
        <f t="shared" si="73"/>
        <v>10977.6</v>
      </c>
      <c r="G527" s="36">
        <f t="shared" si="73"/>
        <v>0</v>
      </c>
      <c r="H527" s="36">
        <f t="shared" si="70"/>
        <v>10977.6</v>
      </c>
      <c r="I527" s="36">
        <f t="shared" si="73"/>
        <v>0</v>
      </c>
      <c r="J527" s="36">
        <f t="shared" si="74"/>
        <v>10977.6</v>
      </c>
    </row>
    <row r="528" spans="1:10" ht="45.75" customHeight="1" x14ac:dyDescent="0.3">
      <c r="A528" s="163" t="s">
        <v>580</v>
      </c>
      <c r="B528" s="19" t="s">
        <v>299</v>
      </c>
      <c r="C528" s="19" t="s">
        <v>60</v>
      </c>
      <c r="D528" s="6" t="s">
        <v>305</v>
      </c>
      <c r="E528" s="19" t="s">
        <v>63</v>
      </c>
      <c r="F528" s="36">
        <f t="shared" si="73"/>
        <v>10977.6</v>
      </c>
      <c r="G528" s="36">
        <f t="shared" si="73"/>
        <v>0</v>
      </c>
      <c r="H528" s="36">
        <f t="shared" si="70"/>
        <v>10977.6</v>
      </c>
      <c r="I528" s="36">
        <f t="shared" si="73"/>
        <v>0</v>
      </c>
      <c r="J528" s="36">
        <f t="shared" si="74"/>
        <v>10977.6</v>
      </c>
    </row>
    <row r="529" spans="1:10" ht="17.100000000000001" customHeight="1" x14ac:dyDescent="0.3">
      <c r="A529" s="163" t="s">
        <v>306</v>
      </c>
      <c r="B529" s="19" t="s">
        <v>299</v>
      </c>
      <c r="C529" s="19" t="s">
        <v>60</v>
      </c>
      <c r="D529" s="6" t="s">
        <v>305</v>
      </c>
      <c r="E529" s="19">
        <v>300</v>
      </c>
      <c r="F529" s="36">
        <f t="shared" si="73"/>
        <v>10977.6</v>
      </c>
      <c r="G529" s="36">
        <f t="shared" si="73"/>
        <v>0</v>
      </c>
      <c r="H529" s="36">
        <f t="shared" si="70"/>
        <v>10977.6</v>
      </c>
      <c r="I529" s="36">
        <f t="shared" si="73"/>
        <v>0</v>
      </c>
      <c r="J529" s="36">
        <f t="shared" si="74"/>
        <v>10977.6</v>
      </c>
    </row>
    <row r="530" spans="1:10" ht="30" x14ac:dyDescent="0.3">
      <c r="A530" s="163" t="s">
        <v>307</v>
      </c>
      <c r="B530" s="19" t="s">
        <v>299</v>
      </c>
      <c r="C530" s="19" t="s">
        <v>60</v>
      </c>
      <c r="D530" s="6" t="s">
        <v>305</v>
      </c>
      <c r="E530" s="19">
        <v>310</v>
      </c>
      <c r="F530" s="36">
        <v>10977.6</v>
      </c>
      <c r="G530" s="36"/>
      <c r="H530" s="36">
        <f t="shared" si="70"/>
        <v>10977.6</v>
      </c>
      <c r="I530" s="36"/>
      <c r="J530" s="36">
        <f t="shared" si="74"/>
        <v>10977.6</v>
      </c>
    </row>
    <row r="531" spans="1:10" x14ac:dyDescent="0.3">
      <c r="A531" s="163" t="s">
        <v>308</v>
      </c>
      <c r="B531" s="19" t="s">
        <v>299</v>
      </c>
      <c r="C531" s="19" t="s">
        <v>77</v>
      </c>
      <c r="D531" s="6" t="s">
        <v>62</v>
      </c>
      <c r="E531" s="19" t="s">
        <v>63</v>
      </c>
      <c r="F531" s="36">
        <f>F532+F546+F543+F540</f>
        <v>17721</v>
      </c>
      <c r="G531" s="36">
        <f>G532+G546+G543+G540+G556</f>
        <v>1914.0450000000001</v>
      </c>
      <c r="H531" s="36">
        <f t="shared" si="70"/>
        <v>19635.044999999998</v>
      </c>
      <c r="I531" s="36">
        <f>I532+I546+I543+I540+I556</f>
        <v>-310.60000000000002</v>
      </c>
      <c r="J531" s="36">
        <f t="shared" si="74"/>
        <v>19324.445</v>
      </c>
    </row>
    <row r="532" spans="1:10" ht="40.9" customHeight="1" x14ac:dyDescent="0.3">
      <c r="A532" s="163" t="s">
        <v>672</v>
      </c>
      <c r="B532" s="19" t="s">
        <v>299</v>
      </c>
      <c r="C532" s="19" t="s">
        <v>77</v>
      </c>
      <c r="D532" s="6" t="s">
        <v>210</v>
      </c>
      <c r="E532" s="19" t="s">
        <v>63</v>
      </c>
      <c r="F532" s="36">
        <f t="shared" ref="F532:I536" si="75">F533</f>
        <v>5976</v>
      </c>
      <c r="G532" s="36">
        <f t="shared" si="75"/>
        <v>4.4999999999999998E-2</v>
      </c>
      <c r="H532" s="36">
        <f t="shared" si="70"/>
        <v>5976.0450000000001</v>
      </c>
      <c r="I532" s="36">
        <f t="shared" si="75"/>
        <v>0</v>
      </c>
      <c r="J532" s="36">
        <f t="shared" si="74"/>
        <v>5976.0450000000001</v>
      </c>
    </row>
    <row r="533" spans="1:10" x14ac:dyDescent="0.3">
      <c r="A533" s="163" t="s">
        <v>233</v>
      </c>
      <c r="B533" s="19" t="s">
        <v>299</v>
      </c>
      <c r="C533" s="19" t="s">
        <v>77</v>
      </c>
      <c r="D533" s="6" t="s">
        <v>211</v>
      </c>
      <c r="E533" s="19" t="s">
        <v>63</v>
      </c>
      <c r="F533" s="36">
        <f t="shared" si="75"/>
        <v>5976</v>
      </c>
      <c r="G533" s="36">
        <f t="shared" si="75"/>
        <v>4.4999999999999998E-2</v>
      </c>
      <c r="H533" s="36">
        <f t="shared" si="70"/>
        <v>5976.0450000000001</v>
      </c>
      <c r="I533" s="36">
        <f t="shared" si="75"/>
        <v>0</v>
      </c>
      <c r="J533" s="36">
        <f t="shared" si="74"/>
        <v>5976.0450000000001</v>
      </c>
    </row>
    <row r="534" spans="1:10" ht="30" x14ac:dyDescent="0.3">
      <c r="A534" s="163" t="s">
        <v>252</v>
      </c>
      <c r="B534" s="19" t="s">
        <v>299</v>
      </c>
      <c r="C534" s="19" t="s">
        <v>77</v>
      </c>
      <c r="D534" s="6" t="s">
        <v>213</v>
      </c>
      <c r="E534" s="19" t="s">
        <v>63</v>
      </c>
      <c r="F534" s="36">
        <f t="shared" si="75"/>
        <v>5976</v>
      </c>
      <c r="G534" s="36">
        <f t="shared" si="75"/>
        <v>4.4999999999999998E-2</v>
      </c>
      <c r="H534" s="36">
        <f t="shared" si="70"/>
        <v>5976.0450000000001</v>
      </c>
      <c r="I534" s="36">
        <f t="shared" si="75"/>
        <v>0</v>
      </c>
      <c r="J534" s="36">
        <f t="shared" si="74"/>
        <v>5976.0450000000001</v>
      </c>
    </row>
    <row r="535" spans="1:10" ht="30" x14ac:dyDescent="0.3">
      <c r="A535" s="163" t="s">
        <v>309</v>
      </c>
      <c r="B535" s="19" t="s">
        <v>299</v>
      </c>
      <c r="C535" s="19" t="s">
        <v>77</v>
      </c>
      <c r="D535" s="6" t="s">
        <v>769</v>
      </c>
      <c r="E535" s="19" t="s">
        <v>63</v>
      </c>
      <c r="F535" s="36">
        <f t="shared" si="75"/>
        <v>5976</v>
      </c>
      <c r="G535" s="36">
        <f t="shared" si="75"/>
        <v>4.4999999999999998E-2</v>
      </c>
      <c r="H535" s="36">
        <f t="shared" si="70"/>
        <v>5976.0450000000001</v>
      </c>
      <c r="I535" s="36">
        <f t="shared" si="75"/>
        <v>0</v>
      </c>
      <c r="J535" s="36">
        <f t="shared" si="74"/>
        <v>5976.0450000000001</v>
      </c>
    </row>
    <row r="536" spans="1:10" ht="33" customHeight="1" x14ac:dyDescent="0.3">
      <c r="A536" s="163" t="s">
        <v>166</v>
      </c>
      <c r="B536" s="19" t="s">
        <v>299</v>
      </c>
      <c r="C536" s="19" t="s">
        <v>77</v>
      </c>
      <c r="D536" s="6" t="s">
        <v>769</v>
      </c>
      <c r="E536" s="19">
        <v>600</v>
      </c>
      <c r="F536" s="36">
        <f t="shared" si="75"/>
        <v>5976</v>
      </c>
      <c r="G536" s="36">
        <f t="shared" si="75"/>
        <v>4.4999999999999998E-2</v>
      </c>
      <c r="H536" s="36">
        <f t="shared" si="70"/>
        <v>5976.0450000000001</v>
      </c>
      <c r="I536" s="36">
        <f t="shared" si="75"/>
        <v>0</v>
      </c>
      <c r="J536" s="36">
        <f t="shared" si="74"/>
        <v>5976.0450000000001</v>
      </c>
    </row>
    <row r="537" spans="1:10" x14ac:dyDescent="0.3">
      <c r="A537" s="163" t="s">
        <v>174</v>
      </c>
      <c r="B537" s="19" t="s">
        <v>299</v>
      </c>
      <c r="C537" s="19" t="s">
        <v>77</v>
      </c>
      <c r="D537" s="6" t="s">
        <v>769</v>
      </c>
      <c r="E537" s="19">
        <v>610</v>
      </c>
      <c r="F537" s="36">
        <v>5976</v>
      </c>
      <c r="G537" s="36">
        <v>4.4999999999999998E-2</v>
      </c>
      <c r="H537" s="36">
        <f t="shared" si="70"/>
        <v>5976.0450000000001</v>
      </c>
      <c r="I537" s="36"/>
      <c r="J537" s="36">
        <f t="shared" si="74"/>
        <v>5976.0450000000001</v>
      </c>
    </row>
    <row r="538" spans="1:10" ht="45" x14ac:dyDescent="0.3">
      <c r="A538" s="163" t="s">
        <v>673</v>
      </c>
      <c r="B538" s="19" t="s">
        <v>299</v>
      </c>
      <c r="C538" s="19" t="s">
        <v>77</v>
      </c>
      <c r="D538" s="6" t="s">
        <v>197</v>
      </c>
      <c r="E538" s="19" t="s">
        <v>63</v>
      </c>
      <c r="F538" s="36">
        <f>F539</f>
        <v>11400</v>
      </c>
      <c r="G538" s="36">
        <f>G539</f>
        <v>0</v>
      </c>
      <c r="H538" s="36">
        <f t="shared" si="70"/>
        <v>11400</v>
      </c>
      <c r="I538" s="36">
        <f>I539</f>
        <v>-310.60000000000002</v>
      </c>
      <c r="J538" s="36">
        <f t="shared" si="74"/>
        <v>11089.4</v>
      </c>
    </row>
    <row r="539" spans="1:10" ht="30" x14ac:dyDescent="0.3">
      <c r="A539" s="163" t="s">
        <v>310</v>
      </c>
      <c r="B539" s="19" t="s">
        <v>299</v>
      </c>
      <c r="C539" s="19" t="s">
        <v>77</v>
      </c>
      <c r="D539" s="6" t="s">
        <v>566</v>
      </c>
      <c r="E539" s="19" t="s">
        <v>63</v>
      </c>
      <c r="F539" s="36">
        <f>F543+F540</f>
        <v>11400</v>
      </c>
      <c r="G539" s="36">
        <f>G543+G540</f>
        <v>0</v>
      </c>
      <c r="H539" s="36">
        <f t="shared" si="70"/>
        <v>11400</v>
      </c>
      <c r="I539" s="36">
        <f>I543+I540</f>
        <v>-310.60000000000002</v>
      </c>
      <c r="J539" s="36">
        <f t="shared" si="74"/>
        <v>11089.4</v>
      </c>
    </row>
    <row r="540" spans="1:10" ht="45" x14ac:dyDescent="0.3">
      <c r="A540" s="163" t="s">
        <v>843</v>
      </c>
      <c r="B540" s="19" t="s">
        <v>299</v>
      </c>
      <c r="C540" s="19" t="s">
        <v>77</v>
      </c>
      <c r="D540" s="6" t="s">
        <v>836</v>
      </c>
      <c r="E540" s="19" t="s">
        <v>63</v>
      </c>
      <c r="F540" s="36">
        <f>F541</f>
        <v>9400</v>
      </c>
      <c r="G540" s="36">
        <f>G541</f>
        <v>0</v>
      </c>
      <c r="H540" s="36">
        <f t="shared" si="70"/>
        <v>9400</v>
      </c>
      <c r="I540" s="36">
        <f>I541</f>
        <v>0</v>
      </c>
      <c r="J540" s="36">
        <f t="shared" si="74"/>
        <v>9400</v>
      </c>
    </row>
    <row r="541" spans="1:10" x14ac:dyDescent="0.3">
      <c r="A541" s="163" t="s">
        <v>306</v>
      </c>
      <c r="B541" s="19" t="s">
        <v>299</v>
      </c>
      <c r="C541" s="19" t="s">
        <v>77</v>
      </c>
      <c r="D541" s="6" t="s">
        <v>836</v>
      </c>
      <c r="E541" s="19">
        <v>300</v>
      </c>
      <c r="F541" s="36">
        <f>F542</f>
        <v>9400</v>
      </c>
      <c r="G541" s="36">
        <f>G542</f>
        <v>0</v>
      </c>
      <c r="H541" s="36">
        <f t="shared" ref="H541:H636" si="76">F541+G541</f>
        <v>9400</v>
      </c>
      <c r="I541" s="36">
        <f>I542</f>
        <v>0</v>
      </c>
      <c r="J541" s="36">
        <f t="shared" si="74"/>
        <v>9400</v>
      </c>
    </row>
    <row r="542" spans="1:10" ht="30" x14ac:dyDescent="0.3">
      <c r="A542" s="163" t="s">
        <v>311</v>
      </c>
      <c r="B542" s="19" t="s">
        <v>299</v>
      </c>
      <c r="C542" s="19" t="s">
        <v>77</v>
      </c>
      <c r="D542" s="6" t="s">
        <v>836</v>
      </c>
      <c r="E542" s="19">
        <v>320</v>
      </c>
      <c r="F542" s="36">
        <v>9400</v>
      </c>
      <c r="G542" s="36"/>
      <c r="H542" s="36">
        <f t="shared" si="76"/>
        <v>9400</v>
      </c>
      <c r="I542" s="36"/>
      <c r="J542" s="36">
        <f t="shared" si="74"/>
        <v>9400</v>
      </c>
    </row>
    <row r="543" spans="1:10" ht="45" customHeight="1" x14ac:dyDescent="0.3">
      <c r="A543" s="163" t="s">
        <v>571</v>
      </c>
      <c r="B543" s="19" t="s">
        <v>299</v>
      </c>
      <c r="C543" s="19" t="s">
        <v>77</v>
      </c>
      <c r="D543" s="6" t="s">
        <v>567</v>
      </c>
      <c r="E543" s="19" t="s">
        <v>63</v>
      </c>
      <c r="F543" s="36">
        <f t="shared" ref="F543:I544" si="77">F544</f>
        <v>2000</v>
      </c>
      <c r="G543" s="36">
        <f t="shared" si="77"/>
        <v>0</v>
      </c>
      <c r="H543" s="36">
        <f t="shared" si="76"/>
        <v>2000</v>
      </c>
      <c r="I543" s="36">
        <f t="shared" si="77"/>
        <v>-310.60000000000002</v>
      </c>
      <c r="J543" s="36">
        <f t="shared" si="74"/>
        <v>1689.4</v>
      </c>
    </row>
    <row r="544" spans="1:10" ht="17.45" customHeight="1" x14ac:dyDescent="0.3">
      <c r="A544" s="163" t="s">
        <v>306</v>
      </c>
      <c r="B544" s="19" t="s">
        <v>299</v>
      </c>
      <c r="C544" s="19" t="s">
        <v>77</v>
      </c>
      <c r="D544" s="6" t="s">
        <v>567</v>
      </c>
      <c r="E544" s="19">
        <v>300</v>
      </c>
      <c r="F544" s="36">
        <f t="shared" si="77"/>
        <v>2000</v>
      </c>
      <c r="G544" s="36">
        <f t="shared" si="77"/>
        <v>0</v>
      </c>
      <c r="H544" s="36">
        <f t="shared" si="76"/>
        <v>2000</v>
      </c>
      <c r="I544" s="36">
        <f t="shared" si="77"/>
        <v>-310.60000000000002</v>
      </c>
      <c r="J544" s="36">
        <f t="shared" si="74"/>
        <v>1689.4</v>
      </c>
    </row>
    <row r="545" spans="1:10" ht="30" x14ac:dyDescent="0.3">
      <c r="A545" s="163" t="s">
        <v>311</v>
      </c>
      <c r="B545" s="19" t="s">
        <v>299</v>
      </c>
      <c r="C545" s="19" t="s">
        <v>77</v>
      </c>
      <c r="D545" s="6" t="s">
        <v>567</v>
      </c>
      <c r="E545" s="19">
        <v>320</v>
      </c>
      <c r="F545" s="36">
        <v>2000</v>
      </c>
      <c r="G545" s="36"/>
      <c r="H545" s="36">
        <f t="shared" si="76"/>
        <v>2000</v>
      </c>
      <c r="I545" s="36">
        <v>-310.60000000000002</v>
      </c>
      <c r="J545" s="36">
        <f t="shared" si="74"/>
        <v>1689.4</v>
      </c>
    </row>
    <row r="546" spans="1:10" ht="33.75" customHeight="1" x14ac:dyDescent="0.3">
      <c r="A546" s="163" t="s">
        <v>663</v>
      </c>
      <c r="B546" s="19" t="s">
        <v>299</v>
      </c>
      <c r="C546" s="19" t="s">
        <v>77</v>
      </c>
      <c r="D546" s="6" t="s">
        <v>302</v>
      </c>
      <c r="E546" s="19" t="s">
        <v>63</v>
      </c>
      <c r="F546" s="36">
        <f>F547</f>
        <v>345</v>
      </c>
      <c r="G546" s="36">
        <f>G547</f>
        <v>1750</v>
      </c>
      <c r="H546" s="36">
        <f t="shared" si="76"/>
        <v>2095</v>
      </c>
      <c r="I546" s="36">
        <f>I547</f>
        <v>0</v>
      </c>
      <c r="J546" s="36">
        <f t="shared" si="74"/>
        <v>2095</v>
      </c>
    </row>
    <row r="547" spans="1:10" ht="35.1" customHeight="1" x14ac:dyDescent="0.3">
      <c r="A547" s="163" t="s">
        <v>313</v>
      </c>
      <c r="B547" s="19" t="s">
        <v>299</v>
      </c>
      <c r="C547" s="19" t="s">
        <v>77</v>
      </c>
      <c r="D547" s="6" t="s">
        <v>314</v>
      </c>
      <c r="E547" s="19" t="s">
        <v>63</v>
      </c>
      <c r="F547" s="36">
        <f t="shared" ref="F547:I550" si="78">F548</f>
        <v>345</v>
      </c>
      <c r="G547" s="36">
        <f>G548+G552</f>
        <v>1750</v>
      </c>
      <c r="H547" s="36">
        <f t="shared" si="76"/>
        <v>2095</v>
      </c>
      <c r="I547" s="36">
        <f>I548+I552</f>
        <v>0</v>
      </c>
      <c r="J547" s="36">
        <f t="shared" si="74"/>
        <v>2095</v>
      </c>
    </row>
    <row r="548" spans="1:10" ht="45" customHeight="1" x14ac:dyDescent="0.3">
      <c r="A548" s="163" t="s">
        <v>584</v>
      </c>
      <c r="B548" s="19" t="s">
        <v>299</v>
      </c>
      <c r="C548" s="19" t="s">
        <v>77</v>
      </c>
      <c r="D548" s="6" t="s">
        <v>315</v>
      </c>
      <c r="E548" s="19" t="s">
        <v>63</v>
      </c>
      <c r="F548" s="36">
        <f t="shared" si="78"/>
        <v>345</v>
      </c>
      <c r="G548" s="36">
        <f t="shared" si="78"/>
        <v>0</v>
      </c>
      <c r="H548" s="36">
        <f t="shared" si="76"/>
        <v>345</v>
      </c>
      <c r="I548" s="36">
        <f t="shared" si="78"/>
        <v>0</v>
      </c>
      <c r="J548" s="36">
        <f t="shared" si="74"/>
        <v>345</v>
      </c>
    </row>
    <row r="549" spans="1:10" ht="45" x14ac:dyDescent="0.3">
      <c r="A549" s="163" t="s">
        <v>582</v>
      </c>
      <c r="B549" s="19" t="s">
        <v>299</v>
      </c>
      <c r="C549" s="19" t="s">
        <v>77</v>
      </c>
      <c r="D549" s="6" t="s">
        <v>316</v>
      </c>
      <c r="E549" s="19" t="s">
        <v>63</v>
      </c>
      <c r="F549" s="36">
        <f t="shared" si="78"/>
        <v>345</v>
      </c>
      <c r="G549" s="36">
        <f t="shared" si="78"/>
        <v>0</v>
      </c>
      <c r="H549" s="36">
        <f t="shared" si="76"/>
        <v>345</v>
      </c>
      <c r="I549" s="36">
        <f t="shared" si="78"/>
        <v>0</v>
      </c>
      <c r="J549" s="36">
        <f t="shared" si="74"/>
        <v>345</v>
      </c>
    </row>
    <row r="550" spans="1:10" ht="16.149999999999999" customHeight="1" x14ac:dyDescent="0.3">
      <c r="A550" s="163" t="s">
        <v>306</v>
      </c>
      <c r="B550" s="19" t="s">
        <v>299</v>
      </c>
      <c r="C550" s="19" t="s">
        <v>77</v>
      </c>
      <c r="D550" s="6" t="s">
        <v>316</v>
      </c>
      <c r="E550" s="19">
        <v>300</v>
      </c>
      <c r="F550" s="36">
        <f t="shared" si="78"/>
        <v>345</v>
      </c>
      <c r="G550" s="36">
        <f t="shared" si="78"/>
        <v>0</v>
      </c>
      <c r="H550" s="36">
        <f t="shared" si="76"/>
        <v>345</v>
      </c>
      <c r="I550" s="36">
        <f t="shared" si="78"/>
        <v>0</v>
      </c>
      <c r="J550" s="36">
        <f t="shared" si="74"/>
        <v>345</v>
      </c>
    </row>
    <row r="551" spans="1:10" ht="30" x14ac:dyDescent="0.3">
      <c r="A551" s="163" t="s">
        <v>311</v>
      </c>
      <c r="B551" s="19" t="s">
        <v>299</v>
      </c>
      <c r="C551" s="19" t="s">
        <v>77</v>
      </c>
      <c r="D551" s="6" t="s">
        <v>316</v>
      </c>
      <c r="E551" s="19">
        <v>320</v>
      </c>
      <c r="F551" s="36">
        <v>345</v>
      </c>
      <c r="G551" s="36"/>
      <c r="H551" s="36">
        <f t="shared" si="76"/>
        <v>345</v>
      </c>
      <c r="I551" s="36"/>
      <c r="J551" s="36">
        <f t="shared" si="74"/>
        <v>345</v>
      </c>
    </row>
    <row r="552" spans="1:10" ht="125.45" customHeight="1" x14ac:dyDescent="0.3">
      <c r="A552" s="196" t="s">
        <v>938</v>
      </c>
      <c r="B552" s="19" t="s">
        <v>299</v>
      </c>
      <c r="C552" s="19" t="s">
        <v>77</v>
      </c>
      <c r="D552" s="63" t="s">
        <v>939</v>
      </c>
      <c r="E552" s="63" t="s">
        <v>63</v>
      </c>
      <c r="F552" s="36">
        <f t="shared" ref="F552:I554" si="79">F553</f>
        <v>0</v>
      </c>
      <c r="G552" s="36">
        <f t="shared" si="79"/>
        <v>1750</v>
      </c>
      <c r="H552" s="36">
        <f t="shared" si="76"/>
        <v>1750</v>
      </c>
      <c r="I552" s="36">
        <f t="shared" si="79"/>
        <v>0</v>
      </c>
      <c r="J552" s="36">
        <f t="shared" si="74"/>
        <v>1750</v>
      </c>
    </row>
    <row r="553" spans="1:10" ht="150" x14ac:dyDescent="0.3">
      <c r="A553" s="143" t="s">
        <v>940</v>
      </c>
      <c r="B553" s="19" t="s">
        <v>299</v>
      </c>
      <c r="C553" s="19" t="s">
        <v>77</v>
      </c>
      <c r="D553" s="63" t="s">
        <v>941</v>
      </c>
      <c r="E553" s="63" t="s">
        <v>63</v>
      </c>
      <c r="F553" s="36">
        <f t="shared" si="79"/>
        <v>0</v>
      </c>
      <c r="G553" s="36">
        <f t="shared" si="79"/>
        <v>1750</v>
      </c>
      <c r="H553" s="36">
        <f t="shared" si="76"/>
        <v>1750</v>
      </c>
      <c r="I553" s="36">
        <f t="shared" si="79"/>
        <v>0</v>
      </c>
      <c r="J553" s="36">
        <f t="shared" si="74"/>
        <v>1750</v>
      </c>
    </row>
    <row r="554" spans="1:10" x14ac:dyDescent="0.3">
      <c r="A554" s="9" t="s">
        <v>306</v>
      </c>
      <c r="B554" s="19" t="s">
        <v>299</v>
      </c>
      <c r="C554" s="19" t="s">
        <v>77</v>
      </c>
      <c r="D554" s="63" t="s">
        <v>941</v>
      </c>
      <c r="E554" s="63" t="s">
        <v>568</v>
      </c>
      <c r="F554" s="36">
        <f t="shared" si="79"/>
        <v>0</v>
      </c>
      <c r="G554" s="36">
        <f t="shared" si="79"/>
        <v>1750</v>
      </c>
      <c r="H554" s="36">
        <f t="shared" si="76"/>
        <v>1750</v>
      </c>
      <c r="I554" s="36">
        <f t="shared" si="79"/>
        <v>0</v>
      </c>
      <c r="J554" s="36">
        <f t="shared" si="74"/>
        <v>1750</v>
      </c>
    </row>
    <row r="555" spans="1:10" ht="30" x14ac:dyDescent="0.3">
      <c r="A555" s="9" t="s">
        <v>311</v>
      </c>
      <c r="B555" s="19" t="s">
        <v>299</v>
      </c>
      <c r="C555" s="19" t="s">
        <v>77</v>
      </c>
      <c r="D555" s="63" t="s">
        <v>941</v>
      </c>
      <c r="E555" s="63" t="s">
        <v>569</v>
      </c>
      <c r="F555" s="36">
        <v>0</v>
      </c>
      <c r="G555" s="36">
        <v>1750</v>
      </c>
      <c r="H555" s="36">
        <f t="shared" si="76"/>
        <v>1750</v>
      </c>
      <c r="I555" s="36"/>
      <c r="J555" s="36">
        <f t="shared" si="74"/>
        <v>1750</v>
      </c>
    </row>
    <row r="556" spans="1:10" x14ac:dyDescent="0.3">
      <c r="A556" s="9" t="s">
        <v>372</v>
      </c>
      <c r="B556" s="63">
        <v>10</v>
      </c>
      <c r="C556" s="63" t="s">
        <v>77</v>
      </c>
      <c r="D556" s="63" t="s">
        <v>109</v>
      </c>
      <c r="E556" s="63" t="s">
        <v>63</v>
      </c>
      <c r="F556" s="36">
        <f t="shared" ref="F556:I559" si="80">F557</f>
        <v>0</v>
      </c>
      <c r="G556" s="36">
        <f t="shared" si="80"/>
        <v>164</v>
      </c>
      <c r="H556" s="36">
        <f t="shared" si="76"/>
        <v>164</v>
      </c>
      <c r="I556" s="36">
        <f t="shared" si="80"/>
        <v>0</v>
      </c>
      <c r="J556" s="36">
        <f t="shared" si="74"/>
        <v>164</v>
      </c>
    </row>
    <row r="557" spans="1:10" x14ac:dyDescent="0.3">
      <c r="A557" s="9" t="s">
        <v>867</v>
      </c>
      <c r="B557" s="63">
        <v>10</v>
      </c>
      <c r="C557" s="63" t="s">
        <v>77</v>
      </c>
      <c r="D557" s="63" t="s">
        <v>111</v>
      </c>
      <c r="E557" s="63" t="s">
        <v>63</v>
      </c>
      <c r="F557" s="36">
        <f t="shared" si="80"/>
        <v>0</v>
      </c>
      <c r="G557" s="36">
        <f t="shared" si="80"/>
        <v>164</v>
      </c>
      <c r="H557" s="36">
        <f t="shared" si="76"/>
        <v>164</v>
      </c>
      <c r="I557" s="36">
        <f t="shared" si="80"/>
        <v>0</v>
      </c>
      <c r="J557" s="36">
        <f t="shared" si="74"/>
        <v>164</v>
      </c>
    </row>
    <row r="558" spans="1:10" ht="75" x14ac:dyDescent="0.3">
      <c r="A558" s="77" t="s">
        <v>947</v>
      </c>
      <c r="B558" s="63">
        <v>10</v>
      </c>
      <c r="C558" s="63" t="s">
        <v>77</v>
      </c>
      <c r="D558" s="63" t="s">
        <v>946</v>
      </c>
      <c r="E558" s="63" t="s">
        <v>63</v>
      </c>
      <c r="F558" s="36">
        <f t="shared" si="80"/>
        <v>0</v>
      </c>
      <c r="G558" s="36">
        <f t="shared" si="80"/>
        <v>164</v>
      </c>
      <c r="H558" s="36">
        <f t="shared" si="76"/>
        <v>164</v>
      </c>
      <c r="I558" s="36">
        <f t="shared" si="80"/>
        <v>0</v>
      </c>
      <c r="J558" s="36">
        <f t="shared" si="74"/>
        <v>164</v>
      </c>
    </row>
    <row r="559" spans="1:10" x14ac:dyDescent="0.3">
      <c r="A559" s="9" t="s">
        <v>306</v>
      </c>
      <c r="B559" s="63">
        <v>10</v>
      </c>
      <c r="C559" s="63" t="s">
        <v>77</v>
      </c>
      <c r="D559" s="63" t="s">
        <v>946</v>
      </c>
      <c r="E559" s="63" t="s">
        <v>568</v>
      </c>
      <c r="F559" s="36">
        <f t="shared" si="80"/>
        <v>0</v>
      </c>
      <c r="G559" s="36">
        <f t="shared" si="80"/>
        <v>164</v>
      </c>
      <c r="H559" s="36">
        <f t="shared" si="76"/>
        <v>164</v>
      </c>
      <c r="I559" s="36">
        <f t="shared" si="80"/>
        <v>0</v>
      </c>
      <c r="J559" s="36">
        <f t="shared" si="74"/>
        <v>164</v>
      </c>
    </row>
    <row r="560" spans="1:10" ht="30" x14ac:dyDescent="0.3">
      <c r="A560" s="9" t="s">
        <v>311</v>
      </c>
      <c r="B560" s="63">
        <v>10</v>
      </c>
      <c r="C560" s="63" t="s">
        <v>77</v>
      </c>
      <c r="D560" s="63" t="s">
        <v>946</v>
      </c>
      <c r="E560" s="63" t="s">
        <v>569</v>
      </c>
      <c r="F560" s="36">
        <v>0</v>
      </c>
      <c r="G560" s="36">
        <v>164</v>
      </c>
      <c r="H560" s="36">
        <f t="shared" si="76"/>
        <v>164</v>
      </c>
      <c r="I560" s="36"/>
      <c r="J560" s="36">
        <f t="shared" si="74"/>
        <v>164</v>
      </c>
    </row>
    <row r="561" spans="1:10" ht="17.45" customHeight="1" x14ac:dyDescent="0.3">
      <c r="A561" s="163" t="s">
        <v>450</v>
      </c>
      <c r="B561" s="19" t="s">
        <v>299</v>
      </c>
      <c r="C561" s="19" t="s">
        <v>95</v>
      </c>
      <c r="D561" s="6" t="s">
        <v>62</v>
      </c>
      <c r="E561" s="19" t="s">
        <v>63</v>
      </c>
      <c r="F561" s="36">
        <f>F562</f>
        <v>100</v>
      </c>
      <c r="G561" s="36">
        <f>G562</f>
        <v>0</v>
      </c>
      <c r="H561" s="36">
        <f t="shared" si="76"/>
        <v>100</v>
      </c>
      <c r="I561" s="36">
        <f>I562</f>
        <v>0</v>
      </c>
      <c r="J561" s="36">
        <f t="shared" si="74"/>
        <v>100</v>
      </c>
    </row>
    <row r="562" spans="1:10" ht="30" x14ac:dyDescent="0.3">
      <c r="A562" s="163" t="s">
        <v>646</v>
      </c>
      <c r="B562" s="19" t="s">
        <v>299</v>
      </c>
      <c r="C562" s="19" t="s">
        <v>95</v>
      </c>
      <c r="D562" s="6" t="s">
        <v>302</v>
      </c>
      <c r="E562" s="19" t="s">
        <v>63</v>
      </c>
      <c r="F562" s="36">
        <f>F563</f>
        <v>100</v>
      </c>
      <c r="G562" s="36">
        <f>G563</f>
        <v>0</v>
      </c>
      <c r="H562" s="36">
        <f t="shared" si="76"/>
        <v>100</v>
      </c>
      <c r="I562" s="36">
        <f>I563</f>
        <v>0</v>
      </c>
      <c r="J562" s="36">
        <f t="shared" si="74"/>
        <v>100</v>
      </c>
    </row>
    <row r="563" spans="1:10" ht="54.75" customHeight="1" x14ac:dyDescent="0.3">
      <c r="A563" s="163" t="s">
        <v>317</v>
      </c>
      <c r="B563" s="19" t="s">
        <v>299</v>
      </c>
      <c r="C563" s="19" t="s">
        <v>95</v>
      </c>
      <c r="D563" s="6" t="s">
        <v>318</v>
      </c>
      <c r="E563" s="19" t="s">
        <v>63</v>
      </c>
      <c r="F563" s="36">
        <f t="shared" ref="F563:I566" si="81">F564</f>
        <v>100</v>
      </c>
      <c r="G563" s="36">
        <f t="shared" si="81"/>
        <v>0</v>
      </c>
      <c r="H563" s="36">
        <f t="shared" si="76"/>
        <v>100</v>
      </c>
      <c r="I563" s="36">
        <f t="shared" si="81"/>
        <v>0</v>
      </c>
      <c r="J563" s="36">
        <f t="shared" si="74"/>
        <v>100</v>
      </c>
    </row>
    <row r="564" spans="1:10" ht="51.6" customHeight="1" x14ac:dyDescent="0.3">
      <c r="A564" s="163" t="s">
        <v>586</v>
      </c>
      <c r="B564" s="19" t="s">
        <v>299</v>
      </c>
      <c r="C564" s="19" t="s">
        <v>95</v>
      </c>
      <c r="D564" s="6" t="s">
        <v>319</v>
      </c>
      <c r="E564" s="19" t="s">
        <v>63</v>
      </c>
      <c r="F564" s="36">
        <f t="shared" si="81"/>
        <v>100</v>
      </c>
      <c r="G564" s="36">
        <f t="shared" si="81"/>
        <v>0</v>
      </c>
      <c r="H564" s="36">
        <f t="shared" si="76"/>
        <v>100</v>
      </c>
      <c r="I564" s="36">
        <f t="shared" si="81"/>
        <v>0</v>
      </c>
      <c r="J564" s="36">
        <f t="shared" si="74"/>
        <v>100</v>
      </c>
    </row>
    <row r="565" spans="1:10" ht="45" x14ac:dyDescent="0.3">
      <c r="A565" s="163" t="s">
        <v>587</v>
      </c>
      <c r="B565" s="19" t="s">
        <v>299</v>
      </c>
      <c r="C565" s="19" t="s">
        <v>95</v>
      </c>
      <c r="D565" s="6" t="s">
        <v>320</v>
      </c>
      <c r="E565" s="19" t="s">
        <v>63</v>
      </c>
      <c r="F565" s="36">
        <f t="shared" si="81"/>
        <v>100</v>
      </c>
      <c r="G565" s="36">
        <f t="shared" si="81"/>
        <v>0</v>
      </c>
      <c r="H565" s="36">
        <f t="shared" si="76"/>
        <v>100</v>
      </c>
      <c r="I565" s="36">
        <f t="shared" si="81"/>
        <v>0</v>
      </c>
      <c r="J565" s="36">
        <f t="shared" si="74"/>
        <v>100</v>
      </c>
    </row>
    <row r="566" spans="1:10" ht="35.450000000000003" customHeight="1" x14ac:dyDescent="0.3">
      <c r="A566" s="163" t="s">
        <v>166</v>
      </c>
      <c r="B566" s="19" t="s">
        <v>299</v>
      </c>
      <c r="C566" s="19" t="s">
        <v>95</v>
      </c>
      <c r="D566" s="6" t="s">
        <v>320</v>
      </c>
      <c r="E566" s="19">
        <v>600</v>
      </c>
      <c r="F566" s="36">
        <f t="shared" si="81"/>
        <v>100</v>
      </c>
      <c r="G566" s="36">
        <f t="shared" si="81"/>
        <v>0</v>
      </c>
      <c r="H566" s="36">
        <f t="shared" si="76"/>
        <v>100</v>
      </c>
      <c r="I566" s="36">
        <f t="shared" si="81"/>
        <v>0</v>
      </c>
      <c r="J566" s="36">
        <f t="shared" si="74"/>
        <v>100</v>
      </c>
    </row>
    <row r="567" spans="1:10" ht="45" x14ac:dyDescent="0.3">
      <c r="A567" s="163" t="s">
        <v>321</v>
      </c>
      <c r="B567" s="19" t="s">
        <v>299</v>
      </c>
      <c r="C567" s="19" t="s">
        <v>95</v>
      </c>
      <c r="D567" s="6" t="s">
        <v>320</v>
      </c>
      <c r="E567" s="19">
        <v>630</v>
      </c>
      <c r="F567" s="36">
        <v>100</v>
      </c>
      <c r="G567" s="36"/>
      <c r="H567" s="36">
        <f t="shared" si="76"/>
        <v>100</v>
      </c>
      <c r="I567" s="36"/>
      <c r="J567" s="36">
        <f t="shared" si="74"/>
        <v>100</v>
      </c>
    </row>
    <row r="568" spans="1:10" ht="16.149999999999999" customHeight="1" x14ac:dyDescent="0.3">
      <c r="A568" s="163" t="s">
        <v>322</v>
      </c>
      <c r="B568" s="19" t="s">
        <v>299</v>
      </c>
      <c r="C568" s="19" t="s">
        <v>89</v>
      </c>
      <c r="D568" s="6" t="s">
        <v>62</v>
      </c>
      <c r="E568" s="19" t="s">
        <v>63</v>
      </c>
      <c r="F568" s="36">
        <f t="shared" ref="F568:I573" si="82">F569</f>
        <v>3400</v>
      </c>
      <c r="G568" s="36">
        <f t="shared" si="82"/>
        <v>0</v>
      </c>
      <c r="H568" s="36">
        <f t="shared" si="76"/>
        <v>3400</v>
      </c>
      <c r="I568" s="36">
        <f t="shared" si="82"/>
        <v>0</v>
      </c>
      <c r="J568" s="36">
        <f t="shared" si="74"/>
        <v>3400</v>
      </c>
    </row>
    <row r="569" spans="1:10" ht="44.45" customHeight="1" x14ac:dyDescent="0.3">
      <c r="A569" s="163" t="s">
        <v>674</v>
      </c>
      <c r="B569" s="19" t="s">
        <v>299</v>
      </c>
      <c r="C569" s="19" t="s">
        <v>89</v>
      </c>
      <c r="D569" s="6" t="s">
        <v>210</v>
      </c>
      <c r="E569" s="19" t="s">
        <v>63</v>
      </c>
      <c r="F569" s="36">
        <f t="shared" si="82"/>
        <v>3400</v>
      </c>
      <c r="G569" s="36">
        <f t="shared" si="82"/>
        <v>0</v>
      </c>
      <c r="H569" s="36">
        <f t="shared" si="76"/>
        <v>3400</v>
      </c>
      <c r="I569" s="36">
        <f t="shared" si="82"/>
        <v>0</v>
      </c>
      <c r="J569" s="36">
        <f t="shared" si="74"/>
        <v>3400</v>
      </c>
    </row>
    <row r="570" spans="1:10" ht="30" x14ac:dyDescent="0.3">
      <c r="A570" s="163" t="s">
        <v>323</v>
      </c>
      <c r="B570" s="19" t="s">
        <v>299</v>
      </c>
      <c r="C570" s="19" t="s">
        <v>89</v>
      </c>
      <c r="D570" s="6" t="s">
        <v>772</v>
      </c>
      <c r="E570" s="19" t="s">
        <v>63</v>
      </c>
      <c r="F570" s="36">
        <f t="shared" si="82"/>
        <v>3400</v>
      </c>
      <c r="G570" s="36">
        <f t="shared" si="82"/>
        <v>0</v>
      </c>
      <c r="H570" s="36">
        <f t="shared" si="76"/>
        <v>3400</v>
      </c>
      <c r="I570" s="36">
        <f t="shared" si="82"/>
        <v>0</v>
      </c>
      <c r="J570" s="36">
        <f t="shared" si="74"/>
        <v>3400</v>
      </c>
    </row>
    <row r="571" spans="1:10" ht="77.45" customHeight="1" x14ac:dyDescent="0.3">
      <c r="A571" s="163" t="s">
        <v>325</v>
      </c>
      <c r="B571" s="19" t="s">
        <v>299</v>
      </c>
      <c r="C571" s="19" t="s">
        <v>89</v>
      </c>
      <c r="D571" s="6" t="s">
        <v>771</v>
      </c>
      <c r="E571" s="19" t="s">
        <v>63</v>
      </c>
      <c r="F571" s="36">
        <f t="shared" si="82"/>
        <v>3400</v>
      </c>
      <c r="G571" s="36">
        <f t="shared" si="82"/>
        <v>0</v>
      </c>
      <c r="H571" s="36">
        <f t="shared" si="76"/>
        <v>3400</v>
      </c>
      <c r="I571" s="36">
        <f t="shared" si="82"/>
        <v>0</v>
      </c>
      <c r="J571" s="36">
        <f t="shared" si="74"/>
        <v>3400</v>
      </c>
    </row>
    <row r="572" spans="1:10" ht="45" x14ac:dyDescent="0.3">
      <c r="A572" s="163" t="s">
        <v>327</v>
      </c>
      <c r="B572" s="19" t="s">
        <v>299</v>
      </c>
      <c r="C572" s="19" t="s">
        <v>89</v>
      </c>
      <c r="D572" s="6" t="s">
        <v>787</v>
      </c>
      <c r="E572" s="19" t="s">
        <v>63</v>
      </c>
      <c r="F572" s="36">
        <f t="shared" si="82"/>
        <v>3400</v>
      </c>
      <c r="G572" s="36">
        <f t="shared" si="82"/>
        <v>0</v>
      </c>
      <c r="H572" s="36">
        <f t="shared" si="76"/>
        <v>3400</v>
      </c>
      <c r="I572" s="36">
        <f t="shared" si="82"/>
        <v>0</v>
      </c>
      <c r="J572" s="36">
        <f t="shared" si="74"/>
        <v>3400</v>
      </c>
    </row>
    <row r="573" spans="1:10" ht="17.45" customHeight="1" x14ac:dyDescent="0.3">
      <c r="A573" s="163" t="s">
        <v>306</v>
      </c>
      <c r="B573" s="19" t="s">
        <v>299</v>
      </c>
      <c r="C573" s="19" t="s">
        <v>89</v>
      </c>
      <c r="D573" s="6" t="s">
        <v>787</v>
      </c>
      <c r="E573" s="19">
        <v>300</v>
      </c>
      <c r="F573" s="36">
        <f t="shared" si="82"/>
        <v>3400</v>
      </c>
      <c r="G573" s="36">
        <f t="shared" si="82"/>
        <v>0</v>
      </c>
      <c r="H573" s="36">
        <f t="shared" si="76"/>
        <v>3400</v>
      </c>
      <c r="I573" s="36">
        <f t="shared" si="82"/>
        <v>0</v>
      </c>
      <c r="J573" s="36">
        <f t="shared" si="74"/>
        <v>3400</v>
      </c>
    </row>
    <row r="574" spans="1:10" ht="30" x14ac:dyDescent="0.3">
      <c r="A574" s="163" t="s">
        <v>311</v>
      </c>
      <c r="B574" s="19" t="s">
        <v>299</v>
      </c>
      <c r="C574" s="19" t="s">
        <v>89</v>
      </c>
      <c r="D574" s="6" t="s">
        <v>787</v>
      </c>
      <c r="E574" s="19" t="s">
        <v>569</v>
      </c>
      <c r="F574" s="36">
        <v>3400</v>
      </c>
      <c r="G574" s="36"/>
      <c r="H574" s="36">
        <f t="shared" si="76"/>
        <v>3400</v>
      </c>
      <c r="I574" s="36"/>
      <c r="J574" s="36">
        <f t="shared" si="74"/>
        <v>3400</v>
      </c>
    </row>
    <row r="575" spans="1:10" x14ac:dyDescent="0.3">
      <c r="A575" s="45" t="s">
        <v>328</v>
      </c>
      <c r="B575" s="34" t="s">
        <v>329</v>
      </c>
      <c r="C575" s="34" t="s">
        <v>61</v>
      </c>
      <c r="D575" s="35" t="s">
        <v>62</v>
      </c>
      <c r="E575" s="34" t="s">
        <v>63</v>
      </c>
      <c r="F575" s="33">
        <f>F576+F608</f>
        <v>12773.9</v>
      </c>
      <c r="G575" s="33">
        <f>G576+G608</f>
        <v>957.60000000000036</v>
      </c>
      <c r="H575" s="33">
        <f>H576+H608</f>
        <v>13731.5</v>
      </c>
      <c r="I575" s="33">
        <f>I576+I608</f>
        <v>0</v>
      </c>
      <c r="J575" s="33">
        <f>J576+J608</f>
        <v>13731.5</v>
      </c>
    </row>
    <row r="576" spans="1:10" x14ac:dyDescent="0.3">
      <c r="A576" s="163" t="s">
        <v>330</v>
      </c>
      <c r="B576" s="19" t="s">
        <v>329</v>
      </c>
      <c r="C576" s="19" t="s">
        <v>60</v>
      </c>
      <c r="D576" s="6" t="s">
        <v>62</v>
      </c>
      <c r="E576" s="19" t="s">
        <v>63</v>
      </c>
      <c r="F576" s="36">
        <f>F577</f>
        <v>1381.4</v>
      </c>
      <c r="G576" s="36">
        <f>G577</f>
        <v>5.6843418860808015E-14</v>
      </c>
      <c r="H576" s="36">
        <f t="shared" si="76"/>
        <v>1381.4</v>
      </c>
      <c r="I576" s="36">
        <f>I577</f>
        <v>0</v>
      </c>
      <c r="J576" s="36">
        <f t="shared" ref="J576:J619" si="83">H576+I576</f>
        <v>1381.4</v>
      </c>
    </row>
    <row r="577" spans="1:10" ht="43.5" customHeight="1" x14ac:dyDescent="0.3">
      <c r="A577" s="9" t="s">
        <v>912</v>
      </c>
      <c r="B577" s="19" t="s">
        <v>329</v>
      </c>
      <c r="C577" s="19" t="s">
        <v>60</v>
      </c>
      <c r="D577" s="6" t="s">
        <v>331</v>
      </c>
      <c r="E577" s="19" t="s">
        <v>63</v>
      </c>
      <c r="F577" s="36">
        <f>F578+F596</f>
        <v>1381.4</v>
      </c>
      <c r="G577" s="36">
        <f>G578+G596</f>
        <v>5.6843418860808015E-14</v>
      </c>
      <c r="H577" s="36">
        <f t="shared" si="76"/>
        <v>1381.4</v>
      </c>
      <c r="I577" s="36">
        <f>I578+I596</f>
        <v>0</v>
      </c>
      <c r="J577" s="36">
        <f t="shared" si="83"/>
        <v>1381.4</v>
      </c>
    </row>
    <row r="578" spans="1:10" ht="16.149999999999999" customHeight="1" x14ac:dyDescent="0.3">
      <c r="A578" s="9" t="s">
        <v>913</v>
      </c>
      <c r="B578" s="19" t="s">
        <v>329</v>
      </c>
      <c r="C578" s="19" t="s">
        <v>60</v>
      </c>
      <c r="D578" s="6" t="s">
        <v>332</v>
      </c>
      <c r="E578" s="19" t="s">
        <v>63</v>
      </c>
      <c r="F578" s="36">
        <f>F579</f>
        <v>401.40000000000003</v>
      </c>
      <c r="G578" s="36">
        <f>G579+G588+G592</f>
        <v>-22.400000000000034</v>
      </c>
      <c r="H578" s="36">
        <f t="shared" si="76"/>
        <v>379</v>
      </c>
      <c r="I578" s="36">
        <f>I579+I588+I592</f>
        <v>0</v>
      </c>
      <c r="J578" s="36">
        <f t="shared" si="83"/>
        <v>379</v>
      </c>
    </row>
    <row r="579" spans="1:10" ht="30" x14ac:dyDescent="0.3">
      <c r="A579" s="163" t="s">
        <v>333</v>
      </c>
      <c r="B579" s="19" t="s">
        <v>329</v>
      </c>
      <c r="C579" s="19" t="s">
        <v>60</v>
      </c>
      <c r="D579" s="6" t="s">
        <v>334</v>
      </c>
      <c r="E579" s="19" t="s">
        <v>63</v>
      </c>
      <c r="F579" s="36">
        <f>F580</f>
        <v>401.40000000000003</v>
      </c>
      <c r="G579" s="36">
        <f>G580+G585</f>
        <v>-216.40000000000003</v>
      </c>
      <c r="H579" s="36">
        <f t="shared" si="76"/>
        <v>185</v>
      </c>
      <c r="I579" s="36">
        <f>I580+I585</f>
        <v>0</v>
      </c>
      <c r="J579" s="36">
        <f t="shared" si="83"/>
        <v>185</v>
      </c>
    </row>
    <row r="580" spans="1:10" ht="30" hidden="1" x14ac:dyDescent="0.3">
      <c r="A580" s="163" t="s">
        <v>335</v>
      </c>
      <c r="B580" s="19" t="s">
        <v>329</v>
      </c>
      <c r="C580" s="19" t="s">
        <v>60</v>
      </c>
      <c r="D580" s="6" t="s">
        <v>336</v>
      </c>
      <c r="E580" s="19" t="s">
        <v>63</v>
      </c>
      <c r="F580" s="36">
        <f>F581+F583</f>
        <v>401.40000000000003</v>
      </c>
      <c r="G580" s="36">
        <f>G581+G583</f>
        <v>-401.40000000000003</v>
      </c>
      <c r="H580" s="36">
        <f t="shared" si="76"/>
        <v>0</v>
      </c>
      <c r="I580" s="36">
        <f>I581+I583</f>
        <v>0</v>
      </c>
      <c r="J580" s="36">
        <f t="shared" si="83"/>
        <v>0</v>
      </c>
    </row>
    <row r="581" spans="1:10" ht="75" hidden="1" x14ac:dyDescent="0.3">
      <c r="A581" s="163" t="s">
        <v>156</v>
      </c>
      <c r="B581" s="19" t="s">
        <v>329</v>
      </c>
      <c r="C581" s="19" t="s">
        <v>60</v>
      </c>
      <c r="D581" s="6" t="s">
        <v>336</v>
      </c>
      <c r="E581" s="19">
        <v>100</v>
      </c>
      <c r="F581" s="36">
        <f>F582</f>
        <v>143.80000000000001</v>
      </c>
      <c r="G581" s="36">
        <f>G582</f>
        <v>-143.80000000000001</v>
      </c>
      <c r="H581" s="36">
        <f t="shared" si="76"/>
        <v>0</v>
      </c>
      <c r="I581" s="36">
        <f>I582</f>
        <v>0</v>
      </c>
      <c r="J581" s="36">
        <f t="shared" si="83"/>
        <v>0</v>
      </c>
    </row>
    <row r="582" spans="1:10" ht="19.899999999999999" hidden="1" customHeight="1" x14ac:dyDescent="0.3">
      <c r="A582" s="163" t="s">
        <v>129</v>
      </c>
      <c r="B582" s="19" t="s">
        <v>329</v>
      </c>
      <c r="C582" s="19" t="s">
        <v>60</v>
      </c>
      <c r="D582" s="6" t="s">
        <v>336</v>
      </c>
      <c r="E582" s="19">
        <v>110</v>
      </c>
      <c r="F582" s="36">
        <v>143.80000000000001</v>
      </c>
      <c r="G582" s="36">
        <v>-143.80000000000001</v>
      </c>
      <c r="H582" s="36">
        <f t="shared" si="76"/>
        <v>0</v>
      </c>
      <c r="I582" s="36"/>
      <c r="J582" s="36">
        <f t="shared" si="83"/>
        <v>0</v>
      </c>
    </row>
    <row r="583" spans="1:10" ht="30" hidden="1" x14ac:dyDescent="0.3">
      <c r="A583" s="163" t="s">
        <v>84</v>
      </c>
      <c r="B583" s="19" t="s">
        <v>329</v>
      </c>
      <c r="C583" s="19" t="s">
        <v>60</v>
      </c>
      <c r="D583" s="6" t="s">
        <v>336</v>
      </c>
      <c r="E583" s="19">
        <v>200</v>
      </c>
      <c r="F583" s="36">
        <f>F584</f>
        <v>257.60000000000002</v>
      </c>
      <c r="G583" s="36">
        <f>G584</f>
        <v>-257.60000000000002</v>
      </c>
      <c r="H583" s="36">
        <f t="shared" si="76"/>
        <v>0</v>
      </c>
      <c r="I583" s="36">
        <f>I584</f>
        <v>0</v>
      </c>
      <c r="J583" s="36">
        <f t="shared" si="83"/>
        <v>0</v>
      </c>
    </row>
    <row r="584" spans="1:10" ht="30" hidden="1" x14ac:dyDescent="0.3">
      <c r="A584" s="163" t="s">
        <v>85</v>
      </c>
      <c r="B584" s="19" t="s">
        <v>329</v>
      </c>
      <c r="C584" s="19" t="s">
        <v>60</v>
      </c>
      <c r="D584" s="6" t="s">
        <v>336</v>
      </c>
      <c r="E584" s="19">
        <v>240</v>
      </c>
      <c r="F584" s="36">
        <v>257.60000000000002</v>
      </c>
      <c r="G584" s="36">
        <v>-257.60000000000002</v>
      </c>
      <c r="H584" s="36">
        <f t="shared" si="76"/>
        <v>0</v>
      </c>
      <c r="I584" s="36"/>
      <c r="J584" s="36">
        <f t="shared" si="83"/>
        <v>0</v>
      </c>
    </row>
    <row r="585" spans="1:10" ht="15.6" customHeight="1" x14ac:dyDescent="0.3">
      <c r="A585" s="9" t="s">
        <v>1013</v>
      </c>
      <c r="B585" s="63">
        <v>11</v>
      </c>
      <c r="C585" s="63" t="s">
        <v>60</v>
      </c>
      <c r="D585" s="63" t="s">
        <v>1012</v>
      </c>
      <c r="E585" s="63" t="s">
        <v>63</v>
      </c>
      <c r="F585" s="36">
        <f>F586</f>
        <v>0</v>
      </c>
      <c r="G585" s="36">
        <f>G586</f>
        <v>185</v>
      </c>
      <c r="H585" s="36">
        <f t="shared" si="76"/>
        <v>185</v>
      </c>
      <c r="I585" s="36">
        <f>I586</f>
        <v>0</v>
      </c>
      <c r="J585" s="36">
        <f t="shared" si="83"/>
        <v>185</v>
      </c>
    </row>
    <row r="586" spans="1:10" ht="30" x14ac:dyDescent="0.3">
      <c r="A586" s="9" t="s">
        <v>84</v>
      </c>
      <c r="B586" s="63">
        <v>11</v>
      </c>
      <c r="C586" s="63" t="s">
        <v>60</v>
      </c>
      <c r="D586" s="63" t="s">
        <v>1012</v>
      </c>
      <c r="E586" s="63" t="s">
        <v>468</v>
      </c>
      <c r="F586" s="36">
        <f>F587</f>
        <v>0</v>
      </c>
      <c r="G586" s="36">
        <f>G587</f>
        <v>185</v>
      </c>
      <c r="H586" s="36">
        <f t="shared" si="76"/>
        <v>185</v>
      </c>
      <c r="I586" s="36">
        <f>I587</f>
        <v>0</v>
      </c>
      <c r="J586" s="36">
        <f t="shared" si="83"/>
        <v>185</v>
      </c>
    </row>
    <row r="587" spans="1:10" ht="31.5" customHeight="1" x14ac:dyDescent="0.3">
      <c r="A587" s="9" t="s">
        <v>85</v>
      </c>
      <c r="B587" s="63">
        <v>11</v>
      </c>
      <c r="C587" s="63" t="s">
        <v>60</v>
      </c>
      <c r="D587" s="63" t="s">
        <v>1012</v>
      </c>
      <c r="E587" s="63" t="s">
        <v>464</v>
      </c>
      <c r="F587" s="36">
        <v>0</v>
      </c>
      <c r="G587" s="36">
        <v>185</v>
      </c>
      <c r="H587" s="36">
        <f t="shared" si="76"/>
        <v>185</v>
      </c>
      <c r="I587" s="36"/>
      <c r="J587" s="36">
        <f t="shared" si="83"/>
        <v>185</v>
      </c>
    </row>
    <row r="588" spans="1:10" ht="30" x14ac:dyDescent="0.3">
      <c r="A588" s="9" t="s">
        <v>1015</v>
      </c>
      <c r="B588" s="63">
        <v>11</v>
      </c>
      <c r="C588" s="63" t="s">
        <v>60</v>
      </c>
      <c r="D588" s="63" t="s">
        <v>345</v>
      </c>
      <c r="E588" s="63" t="s">
        <v>63</v>
      </c>
      <c r="F588" s="36">
        <f t="shared" ref="F588:I590" si="84">F589</f>
        <v>0</v>
      </c>
      <c r="G588" s="36">
        <f t="shared" si="84"/>
        <v>166</v>
      </c>
      <c r="H588" s="36">
        <f t="shared" si="76"/>
        <v>166</v>
      </c>
      <c r="I588" s="36">
        <f t="shared" si="84"/>
        <v>0</v>
      </c>
      <c r="J588" s="36">
        <f t="shared" si="83"/>
        <v>166</v>
      </c>
    </row>
    <row r="589" spans="1:10" ht="30" x14ac:dyDescent="0.3">
      <c r="A589" s="9" t="s">
        <v>1016</v>
      </c>
      <c r="B589" s="63">
        <v>11</v>
      </c>
      <c r="C589" s="63" t="s">
        <v>60</v>
      </c>
      <c r="D589" s="63" t="s">
        <v>1014</v>
      </c>
      <c r="E589" s="63" t="s">
        <v>63</v>
      </c>
      <c r="F589" s="36">
        <f t="shared" si="84"/>
        <v>0</v>
      </c>
      <c r="G589" s="36">
        <f t="shared" si="84"/>
        <v>166</v>
      </c>
      <c r="H589" s="36">
        <f t="shared" si="76"/>
        <v>166</v>
      </c>
      <c r="I589" s="36">
        <f t="shared" si="84"/>
        <v>0</v>
      </c>
      <c r="J589" s="36">
        <f t="shared" si="83"/>
        <v>166</v>
      </c>
    </row>
    <row r="590" spans="1:10" ht="30" x14ac:dyDescent="0.3">
      <c r="A590" s="9" t="s">
        <v>84</v>
      </c>
      <c r="B590" s="63">
        <v>11</v>
      </c>
      <c r="C590" s="63" t="s">
        <v>60</v>
      </c>
      <c r="D590" s="63" t="s">
        <v>1014</v>
      </c>
      <c r="E590" s="63" t="s">
        <v>468</v>
      </c>
      <c r="F590" s="36">
        <f t="shared" si="84"/>
        <v>0</v>
      </c>
      <c r="G590" s="36">
        <f t="shared" si="84"/>
        <v>166</v>
      </c>
      <c r="H590" s="36">
        <f t="shared" si="76"/>
        <v>166</v>
      </c>
      <c r="I590" s="36">
        <f t="shared" si="84"/>
        <v>0</v>
      </c>
      <c r="J590" s="36">
        <f t="shared" si="83"/>
        <v>166</v>
      </c>
    </row>
    <row r="591" spans="1:10" ht="30" x14ac:dyDescent="0.3">
      <c r="A591" s="9" t="s">
        <v>85</v>
      </c>
      <c r="B591" s="63">
        <v>11</v>
      </c>
      <c r="C591" s="63" t="s">
        <v>60</v>
      </c>
      <c r="D591" s="63" t="s">
        <v>1014</v>
      </c>
      <c r="E591" s="63" t="s">
        <v>464</v>
      </c>
      <c r="F591" s="36">
        <v>0</v>
      </c>
      <c r="G591" s="36">
        <v>166</v>
      </c>
      <c r="H591" s="36">
        <f t="shared" si="76"/>
        <v>166</v>
      </c>
      <c r="I591" s="36"/>
      <c r="J591" s="36">
        <f t="shared" si="83"/>
        <v>166</v>
      </c>
    </row>
    <row r="592" spans="1:10" ht="30" x14ac:dyDescent="0.3">
      <c r="A592" s="9" t="s">
        <v>1019</v>
      </c>
      <c r="B592" s="63">
        <v>11</v>
      </c>
      <c r="C592" s="63" t="s">
        <v>60</v>
      </c>
      <c r="D592" s="63" t="s">
        <v>1017</v>
      </c>
      <c r="E592" s="63" t="s">
        <v>63</v>
      </c>
      <c r="F592" s="36">
        <f t="shared" ref="F592:I594" si="85">F593</f>
        <v>0</v>
      </c>
      <c r="G592" s="36">
        <f t="shared" si="85"/>
        <v>28</v>
      </c>
      <c r="H592" s="36">
        <f t="shared" si="76"/>
        <v>28</v>
      </c>
      <c r="I592" s="36">
        <f t="shared" si="85"/>
        <v>0</v>
      </c>
      <c r="J592" s="36">
        <f t="shared" si="83"/>
        <v>28</v>
      </c>
    </row>
    <row r="593" spans="1:10" ht="30" x14ac:dyDescent="0.3">
      <c r="A593" s="9" t="s">
        <v>1020</v>
      </c>
      <c r="B593" s="63">
        <v>11</v>
      </c>
      <c r="C593" s="63" t="s">
        <v>60</v>
      </c>
      <c r="D593" s="63" t="s">
        <v>1018</v>
      </c>
      <c r="E593" s="63" t="s">
        <v>63</v>
      </c>
      <c r="F593" s="36">
        <f t="shared" si="85"/>
        <v>0</v>
      </c>
      <c r="G593" s="36">
        <f t="shared" si="85"/>
        <v>28</v>
      </c>
      <c r="H593" s="36">
        <f t="shared" si="76"/>
        <v>28</v>
      </c>
      <c r="I593" s="36">
        <f t="shared" si="85"/>
        <v>0</v>
      </c>
      <c r="J593" s="36">
        <f t="shared" si="83"/>
        <v>28</v>
      </c>
    </row>
    <row r="594" spans="1:10" ht="30" x14ac:dyDescent="0.3">
      <c r="A594" s="9" t="s">
        <v>84</v>
      </c>
      <c r="B594" s="63">
        <v>11</v>
      </c>
      <c r="C594" s="63" t="s">
        <v>60</v>
      </c>
      <c r="D594" s="63" t="s">
        <v>1018</v>
      </c>
      <c r="E594" s="63" t="s">
        <v>468</v>
      </c>
      <c r="F594" s="36">
        <f t="shared" si="85"/>
        <v>0</v>
      </c>
      <c r="G594" s="36">
        <f t="shared" si="85"/>
        <v>28</v>
      </c>
      <c r="H594" s="36">
        <f t="shared" si="76"/>
        <v>28</v>
      </c>
      <c r="I594" s="36">
        <f t="shared" si="85"/>
        <v>0</v>
      </c>
      <c r="J594" s="36">
        <f t="shared" si="83"/>
        <v>28</v>
      </c>
    </row>
    <row r="595" spans="1:10" ht="30" x14ac:dyDescent="0.3">
      <c r="A595" s="9" t="s">
        <v>85</v>
      </c>
      <c r="B595" s="63">
        <v>11</v>
      </c>
      <c r="C595" s="63" t="s">
        <v>60</v>
      </c>
      <c r="D595" s="63" t="s">
        <v>1018</v>
      </c>
      <c r="E595" s="63" t="s">
        <v>464</v>
      </c>
      <c r="F595" s="36">
        <v>0</v>
      </c>
      <c r="G595" s="36">
        <v>28</v>
      </c>
      <c r="H595" s="36">
        <f t="shared" si="76"/>
        <v>28</v>
      </c>
      <c r="I595" s="36"/>
      <c r="J595" s="36">
        <f t="shared" si="83"/>
        <v>28</v>
      </c>
    </row>
    <row r="596" spans="1:10" ht="17.45" customHeight="1" x14ac:dyDescent="0.3">
      <c r="A596" s="9" t="s">
        <v>914</v>
      </c>
      <c r="B596" s="19" t="s">
        <v>329</v>
      </c>
      <c r="C596" s="19" t="s">
        <v>60</v>
      </c>
      <c r="D596" s="6" t="s">
        <v>337</v>
      </c>
      <c r="E596" s="19" t="s">
        <v>63</v>
      </c>
      <c r="F596" s="36">
        <f t="shared" ref="F596:I606" si="86">F597</f>
        <v>980</v>
      </c>
      <c r="G596" s="36">
        <f>G597</f>
        <v>22.400000000000091</v>
      </c>
      <c r="H596" s="36">
        <f t="shared" si="76"/>
        <v>1002.4000000000001</v>
      </c>
      <c r="I596" s="36">
        <f>I597</f>
        <v>0</v>
      </c>
      <c r="J596" s="36">
        <f t="shared" si="83"/>
        <v>1002.4000000000001</v>
      </c>
    </row>
    <row r="597" spans="1:10" ht="30" x14ac:dyDescent="0.3">
      <c r="A597" s="163" t="s">
        <v>338</v>
      </c>
      <c r="B597" s="19" t="s">
        <v>329</v>
      </c>
      <c r="C597" s="19" t="s">
        <v>60</v>
      </c>
      <c r="D597" s="6" t="s">
        <v>339</v>
      </c>
      <c r="E597" s="19" t="s">
        <v>63</v>
      </c>
      <c r="F597" s="36">
        <f>F603</f>
        <v>980</v>
      </c>
      <c r="G597" s="36">
        <f>G603+G598</f>
        <v>22.400000000000091</v>
      </c>
      <c r="H597" s="36">
        <f t="shared" si="76"/>
        <v>1002.4000000000001</v>
      </c>
      <c r="I597" s="36">
        <f>I603+I598</f>
        <v>0</v>
      </c>
      <c r="J597" s="36">
        <f t="shared" si="83"/>
        <v>1002.4000000000001</v>
      </c>
    </row>
    <row r="598" spans="1:10" ht="30" x14ac:dyDescent="0.3">
      <c r="A598" s="9" t="s">
        <v>1022</v>
      </c>
      <c r="B598" s="63">
        <v>11</v>
      </c>
      <c r="C598" s="63" t="s">
        <v>60</v>
      </c>
      <c r="D598" s="63" t="s">
        <v>1021</v>
      </c>
      <c r="E598" s="63" t="s">
        <v>63</v>
      </c>
      <c r="F598" s="36">
        <f>F599</f>
        <v>0</v>
      </c>
      <c r="G598" s="36">
        <f>G599+G601</f>
        <v>874.40000000000009</v>
      </c>
      <c r="H598" s="36">
        <f t="shared" si="76"/>
        <v>874.40000000000009</v>
      </c>
      <c r="I598" s="36">
        <f>I599+I601</f>
        <v>0</v>
      </c>
      <c r="J598" s="36">
        <f t="shared" si="83"/>
        <v>874.40000000000009</v>
      </c>
    </row>
    <row r="599" spans="1:10" ht="76.5" customHeight="1" x14ac:dyDescent="0.3">
      <c r="A599" s="9" t="s">
        <v>72</v>
      </c>
      <c r="B599" s="63">
        <v>11</v>
      </c>
      <c r="C599" s="63" t="s">
        <v>60</v>
      </c>
      <c r="D599" s="63" t="s">
        <v>1021</v>
      </c>
      <c r="E599" s="63" t="s">
        <v>462</v>
      </c>
      <c r="F599" s="36">
        <f>F600</f>
        <v>0</v>
      </c>
      <c r="G599" s="36">
        <f>G600</f>
        <v>143.80000000000001</v>
      </c>
      <c r="H599" s="36">
        <f t="shared" si="76"/>
        <v>143.80000000000001</v>
      </c>
      <c r="I599" s="36">
        <f>I600</f>
        <v>0</v>
      </c>
      <c r="J599" s="36">
        <f t="shared" si="83"/>
        <v>143.80000000000001</v>
      </c>
    </row>
    <row r="600" spans="1:10" x14ac:dyDescent="0.3">
      <c r="A600" s="9" t="s">
        <v>129</v>
      </c>
      <c r="B600" s="63">
        <v>11</v>
      </c>
      <c r="C600" s="63" t="s">
        <v>60</v>
      </c>
      <c r="D600" s="63" t="s">
        <v>1021</v>
      </c>
      <c r="E600" s="63" t="s">
        <v>509</v>
      </c>
      <c r="F600" s="36">
        <v>0</v>
      </c>
      <c r="G600" s="36">
        <v>143.80000000000001</v>
      </c>
      <c r="H600" s="36">
        <f t="shared" si="76"/>
        <v>143.80000000000001</v>
      </c>
      <c r="I600" s="36"/>
      <c r="J600" s="36">
        <f t="shared" si="83"/>
        <v>143.80000000000001</v>
      </c>
    </row>
    <row r="601" spans="1:10" ht="30" x14ac:dyDescent="0.3">
      <c r="A601" s="9" t="s">
        <v>84</v>
      </c>
      <c r="B601" s="63">
        <v>11</v>
      </c>
      <c r="C601" s="63" t="s">
        <v>60</v>
      </c>
      <c r="D601" s="63" t="s">
        <v>1021</v>
      </c>
      <c r="E601" s="63" t="s">
        <v>468</v>
      </c>
      <c r="F601" s="36">
        <f>F602</f>
        <v>0</v>
      </c>
      <c r="G601" s="36">
        <f>G602</f>
        <v>730.6</v>
      </c>
      <c r="H601" s="36">
        <f t="shared" si="76"/>
        <v>730.6</v>
      </c>
      <c r="I601" s="36">
        <f>I602</f>
        <v>0</v>
      </c>
      <c r="J601" s="36">
        <f t="shared" si="83"/>
        <v>730.6</v>
      </c>
    </row>
    <row r="602" spans="1:10" ht="30" x14ac:dyDescent="0.3">
      <c r="A602" s="9" t="s">
        <v>85</v>
      </c>
      <c r="B602" s="63">
        <v>11</v>
      </c>
      <c r="C602" s="63" t="s">
        <v>60</v>
      </c>
      <c r="D602" s="63" t="s">
        <v>1021</v>
      </c>
      <c r="E602" s="63" t="s">
        <v>464</v>
      </c>
      <c r="F602" s="36">
        <v>0</v>
      </c>
      <c r="G602" s="36">
        <v>730.6</v>
      </c>
      <c r="H602" s="36">
        <f t="shared" si="76"/>
        <v>730.6</v>
      </c>
      <c r="I602" s="36"/>
      <c r="J602" s="36">
        <f t="shared" si="83"/>
        <v>730.6</v>
      </c>
    </row>
    <row r="603" spans="1:10" ht="30" x14ac:dyDescent="0.3">
      <c r="A603" s="163" t="s">
        <v>340</v>
      </c>
      <c r="B603" s="19" t="s">
        <v>329</v>
      </c>
      <c r="C603" s="19" t="s">
        <v>60</v>
      </c>
      <c r="D603" s="6" t="s">
        <v>341</v>
      </c>
      <c r="E603" s="19" t="s">
        <v>63</v>
      </c>
      <c r="F603" s="36">
        <f>F606</f>
        <v>980</v>
      </c>
      <c r="G603" s="36">
        <f>G606+G604</f>
        <v>-852</v>
      </c>
      <c r="H603" s="36">
        <f t="shared" si="76"/>
        <v>128</v>
      </c>
      <c r="I603" s="36">
        <f>I606+I604</f>
        <v>0</v>
      </c>
      <c r="J603" s="36">
        <f t="shared" si="83"/>
        <v>128</v>
      </c>
    </row>
    <row r="604" spans="1:10" ht="75" hidden="1" x14ac:dyDescent="0.3">
      <c r="A604" s="163" t="s">
        <v>156</v>
      </c>
      <c r="B604" s="19" t="s">
        <v>329</v>
      </c>
      <c r="C604" s="19" t="s">
        <v>60</v>
      </c>
      <c r="D604" s="6" t="s">
        <v>341</v>
      </c>
      <c r="E604" s="19">
        <v>100</v>
      </c>
      <c r="F604" s="36">
        <f>F605</f>
        <v>0</v>
      </c>
      <c r="G604" s="36">
        <f>G605</f>
        <v>0</v>
      </c>
      <c r="H604" s="36">
        <f t="shared" si="76"/>
        <v>0</v>
      </c>
      <c r="I604" s="36">
        <f>I605</f>
        <v>0</v>
      </c>
      <c r="J604" s="36">
        <f t="shared" si="83"/>
        <v>0</v>
      </c>
    </row>
    <row r="605" spans="1:10" hidden="1" x14ac:dyDescent="0.3">
      <c r="A605" s="163" t="s">
        <v>129</v>
      </c>
      <c r="B605" s="19" t="s">
        <v>329</v>
      </c>
      <c r="C605" s="19" t="s">
        <v>60</v>
      </c>
      <c r="D605" s="6" t="s">
        <v>341</v>
      </c>
      <c r="E605" s="19">
        <v>110</v>
      </c>
      <c r="F605" s="36">
        <v>0</v>
      </c>
      <c r="G605" s="36"/>
      <c r="H605" s="36">
        <f t="shared" si="76"/>
        <v>0</v>
      </c>
      <c r="I605" s="36"/>
      <c r="J605" s="36">
        <f t="shared" si="83"/>
        <v>0</v>
      </c>
    </row>
    <row r="606" spans="1:10" ht="30" x14ac:dyDescent="0.3">
      <c r="A606" s="163" t="s">
        <v>84</v>
      </c>
      <c r="B606" s="19" t="s">
        <v>329</v>
      </c>
      <c r="C606" s="19" t="s">
        <v>60</v>
      </c>
      <c r="D606" s="6" t="s">
        <v>341</v>
      </c>
      <c r="E606" s="19">
        <v>200</v>
      </c>
      <c r="F606" s="36">
        <f t="shared" si="86"/>
        <v>980</v>
      </c>
      <c r="G606" s="36">
        <f t="shared" si="86"/>
        <v>-852</v>
      </c>
      <c r="H606" s="36">
        <f t="shared" si="76"/>
        <v>128</v>
      </c>
      <c r="I606" s="36">
        <f t="shared" si="86"/>
        <v>0</v>
      </c>
      <c r="J606" s="36">
        <f t="shared" si="83"/>
        <v>128</v>
      </c>
    </row>
    <row r="607" spans="1:10" ht="29.45" customHeight="1" x14ac:dyDescent="0.3">
      <c r="A607" s="163" t="s">
        <v>85</v>
      </c>
      <c r="B607" s="19" t="s">
        <v>329</v>
      </c>
      <c r="C607" s="19" t="s">
        <v>60</v>
      </c>
      <c r="D607" s="6" t="s">
        <v>341</v>
      </c>
      <c r="E607" s="19">
        <v>240</v>
      </c>
      <c r="F607" s="36">
        <v>980</v>
      </c>
      <c r="G607" s="36">
        <v>-852</v>
      </c>
      <c r="H607" s="36">
        <f t="shared" si="76"/>
        <v>128</v>
      </c>
      <c r="I607" s="36"/>
      <c r="J607" s="36">
        <f t="shared" si="83"/>
        <v>128</v>
      </c>
    </row>
    <row r="608" spans="1:10" x14ac:dyDescent="0.3">
      <c r="A608" s="163" t="s">
        <v>342</v>
      </c>
      <c r="B608" s="19" t="s">
        <v>329</v>
      </c>
      <c r="C608" s="19" t="s">
        <v>65</v>
      </c>
      <c r="D608" s="6" t="s">
        <v>62</v>
      </c>
      <c r="E608" s="19" t="s">
        <v>63</v>
      </c>
      <c r="F608" s="36">
        <f t="shared" ref="F608:I613" si="87">F609</f>
        <v>11392.5</v>
      </c>
      <c r="G608" s="36">
        <f t="shared" si="87"/>
        <v>957.60000000000036</v>
      </c>
      <c r="H608" s="36">
        <f t="shared" si="76"/>
        <v>12350.1</v>
      </c>
      <c r="I608" s="36">
        <f t="shared" si="87"/>
        <v>0</v>
      </c>
      <c r="J608" s="36">
        <f t="shared" si="83"/>
        <v>12350.1</v>
      </c>
    </row>
    <row r="609" spans="1:10" ht="45" x14ac:dyDescent="0.3">
      <c r="A609" s="9" t="s">
        <v>912</v>
      </c>
      <c r="B609" s="19" t="s">
        <v>329</v>
      </c>
      <c r="C609" s="19" t="s">
        <v>65</v>
      </c>
      <c r="D609" s="6" t="s">
        <v>331</v>
      </c>
      <c r="E609" s="19" t="s">
        <v>63</v>
      </c>
      <c r="F609" s="36">
        <f t="shared" si="87"/>
        <v>11392.5</v>
      </c>
      <c r="G609" s="36">
        <f>G610+G615</f>
        <v>957.60000000000036</v>
      </c>
      <c r="H609" s="36">
        <f t="shared" si="76"/>
        <v>12350.1</v>
      </c>
      <c r="I609" s="36">
        <f>I610+I615</f>
        <v>0</v>
      </c>
      <c r="J609" s="36">
        <f t="shared" si="83"/>
        <v>12350.1</v>
      </c>
    </row>
    <row r="610" spans="1:10" ht="16.149999999999999" customHeight="1" x14ac:dyDescent="0.3">
      <c r="A610" s="9" t="s">
        <v>913</v>
      </c>
      <c r="B610" s="19" t="s">
        <v>329</v>
      </c>
      <c r="C610" s="19" t="s">
        <v>65</v>
      </c>
      <c r="D610" s="6" t="s">
        <v>343</v>
      </c>
      <c r="E610" s="19" t="s">
        <v>63</v>
      </c>
      <c r="F610" s="36">
        <f t="shared" si="87"/>
        <v>11392.5</v>
      </c>
      <c r="G610" s="36">
        <f t="shared" si="87"/>
        <v>-10628</v>
      </c>
      <c r="H610" s="36">
        <f t="shared" si="76"/>
        <v>764.5</v>
      </c>
      <c r="I610" s="36">
        <f t="shared" si="87"/>
        <v>0</v>
      </c>
      <c r="J610" s="36">
        <f t="shared" si="83"/>
        <v>764.5</v>
      </c>
    </row>
    <row r="611" spans="1:10" ht="30.2" customHeight="1" x14ac:dyDescent="0.3">
      <c r="A611" s="163" t="s">
        <v>344</v>
      </c>
      <c r="B611" s="19" t="s">
        <v>329</v>
      </c>
      <c r="C611" s="19" t="s">
        <v>65</v>
      </c>
      <c r="D611" s="6" t="s">
        <v>345</v>
      </c>
      <c r="E611" s="19" t="s">
        <v>63</v>
      </c>
      <c r="F611" s="36">
        <f t="shared" si="87"/>
        <v>11392.5</v>
      </c>
      <c r="G611" s="36">
        <f t="shared" si="87"/>
        <v>-10628</v>
      </c>
      <c r="H611" s="36">
        <f t="shared" si="76"/>
        <v>764.5</v>
      </c>
      <c r="I611" s="36">
        <f t="shared" si="87"/>
        <v>0</v>
      </c>
      <c r="J611" s="36">
        <f t="shared" si="83"/>
        <v>764.5</v>
      </c>
    </row>
    <row r="612" spans="1:10" x14ac:dyDescent="0.3">
      <c r="A612" s="163" t="s">
        <v>346</v>
      </c>
      <c r="B612" s="19" t="s">
        <v>329</v>
      </c>
      <c r="C612" s="19" t="s">
        <v>65</v>
      </c>
      <c r="D612" s="6" t="s">
        <v>347</v>
      </c>
      <c r="E612" s="19" t="s">
        <v>63</v>
      </c>
      <c r="F612" s="36">
        <f t="shared" si="87"/>
        <v>11392.5</v>
      </c>
      <c r="G612" s="36">
        <f t="shared" si="87"/>
        <v>-10628</v>
      </c>
      <c r="H612" s="36">
        <f t="shared" si="76"/>
        <v>764.5</v>
      </c>
      <c r="I612" s="36">
        <f t="shared" si="87"/>
        <v>0</v>
      </c>
      <c r="J612" s="36">
        <f t="shared" si="83"/>
        <v>764.5</v>
      </c>
    </row>
    <row r="613" spans="1:10" ht="32.450000000000003" customHeight="1" x14ac:dyDescent="0.3">
      <c r="A613" s="163" t="s">
        <v>166</v>
      </c>
      <c r="B613" s="19" t="s">
        <v>329</v>
      </c>
      <c r="C613" s="19" t="s">
        <v>65</v>
      </c>
      <c r="D613" s="6" t="s">
        <v>347</v>
      </c>
      <c r="E613" s="19">
        <v>600</v>
      </c>
      <c r="F613" s="36">
        <f t="shared" si="87"/>
        <v>11392.5</v>
      </c>
      <c r="G613" s="36">
        <f t="shared" si="87"/>
        <v>-10628</v>
      </c>
      <c r="H613" s="36">
        <f t="shared" si="76"/>
        <v>764.5</v>
      </c>
      <c r="I613" s="36">
        <f t="shared" si="87"/>
        <v>0</v>
      </c>
      <c r="J613" s="36">
        <f t="shared" si="83"/>
        <v>764.5</v>
      </c>
    </row>
    <row r="614" spans="1:10" x14ac:dyDescent="0.3">
      <c r="A614" s="163" t="s">
        <v>348</v>
      </c>
      <c r="B614" s="19" t="s">
        <v>329</v>
      </c>
      <c r="C614" s="19" t="s">
        <v>65</v>
      </c>
      <c r="D614" s="6" t="s">
        <v>347</v>
      </c>
      <c r="E614" s="19">
        <v>620</v>
      </c>
      <c r="F614" s="36">
        <v>11392.5</v>
      </c>
      <c r="G614" s="36">
        <v>-10628</v>
      </c>
      <c r="H614" s="36">
        <f t="shared" si="76"/>
        <v>764.5</v>
      </c>
      <c r="I614" s="36"/>
      <c r="J614" s="36">
        <f t="shared" si="83"/>
        <v>764.5</v>
      </c>
    </row>
    <row r="615" spans="1:10" ht="30" x14ac:dyDescent="0.3">
      <c r="A615" s="9" t="s">
        <v>944</v>
      </c>
      <c r="B615" s="19" t="s">
        <v>329</v>
      </c>
      <c r="C615" s="19" t="s">
        <v>65</v>
      </c>
      <c r="D615" s="63" t="s">
        <v>337</v>
      </c>
      <c r="E615" s="63" t="s">
        <v>63</v>
      </c>
      <c r="F615" s="36">
        <f t="shared" ref="F615:I618" si="88">F616</f>
        <v>0</v>
      </c>
      <c r="G615" s="36">
        <f t="shared" si="88"/>
        <v>11585.6</v>
      </c>
      <c r="H615" s="36">
        <f t="shared" si="76"/>
        <v>11585.6</v>
      </c>
      <c r="I615" s="36">
        <f t="shared" si="88"/>
        <v>0</v>
      </c>
      <c r="J615" s="36">
        <f t="shared" si="83"/>
        <v>11585.6</v>
      </c>
    </row>
    <row r="616" spans="1:10" ht="30" x14ac:dyDescent="0.3">
      <c r="A616" s="9" t="s">
        <v>945</v>
      </c>
      <c r="B616" s="19" t="s">
        <v>329</v>
      </c>
      <c r="C616" s="19" t="s">
        <v>65</v>
      </c>
      <c r="D616" s="63" t="s">
        <v>942</v>
      </c>
      <c r="E616" s="63" t="s">
        <v>63</v>
      </c>
      <c r="F616" s="36">
        <f t="shared" si="88"/>
        <v>0</v>
      </c>
      <c r="G616" s="36">
        <f t="shared" si="88"/>
        <v>11585.6</v>
      </c>
      <c r="H616" s="36">
        <f t="shared" si="76"/>
        <v>11585.6</v>
      </c>
      <c r="I616" s="36">
        <f t="shared" si="88"/>
        <v>0</v>
      </c>
      <c r="J616" s="36">
        <f t="shared" si="83"/>
        <v>11585.6</v>
      </c>
    </row>
    <row r="617" spans="1:10" x14ac:dyDescent="0.3">
      <c r="A617" s="9" t="s">
        <v>346</v>
      </c>
      <c r="B617" s="19" t="s">
        <v>329</v>
      </c>
      <c r="C617" s="19" t="s">
        <v>65</v>
      </c>
      <c r="D617" s="63" t="s">
        <v>943</v>
      </c>
      <c r="E617" s="63" t="s">
        <v>63</v>
      </c>
      <c r="F617" s="36">
        <f t="shared" si="88"/>
        <v>0</v>
      </c>
      <c r="G617" s="36">
        <f t="shared" si="88"/>
        <v>11585.6</v>
      </c>
      <c r="H617" s="36">
        <f t="shared" si="76"/>
        <v>11585.6</v>
      </c>
      <c r="I617" s="36">
        <f t="shared" si="88"/>
        <v>0</v>
      </c>
      <c r="J617" s="36">
        <f t="shared" si="83"/>
        <v>11585.6</v>
      </c>
    </row>
    <row r="618" spans="1:10" ht="30" x14ac:dyDescent="0.3">
      <c r="A618" s="9" t="s">
        <v>166</v>
      </c>
      <c r="B618" s="19" t="s">
        <v>329</v>
      </c>
      <c r="C618" s="19" t="s">
        <v>65</v>
      </c>
      <c r="D618" s="63" t="s">
        <v>943</v>
      </c>
      <c r="E618" s="63" t="s">
        <v>481</v>
      </c>
      <c r="F618" s="36">
        <f t="shared" si="88"/>
        <v>0</v>
      </c>
      <c r="G618" s="36">
        <f t="shared" si="88"/>
        <v>11585.6</v>
      </c>
      <c r="H618" s="36">
        <f t="shared" si="76"/>
        <v>11585.6</v>
      </c>
      <c r="I618" s="36">
        <f t="shared" si="88"/>
        <v>0</v>
      </c>
      <c r="J618" s="36">
        <f t="shared" si="83"/>
        <v>11585.6</v>
      </c>
    </row>
    <row r="619" spans="1:10" x14ac:dyDescent="0.3">
      <c r="A619" s="9" t="s">
        <v>400</v>
      </c>
      <c r="B619" s="19" t="s">
        <v>329</v>
      </c>
      <c r="C619" s="19" t="s">
        <v>65</v>
      </c>
      <c r="D619" s="63" t="s">
        <v>943</v>
      </c>
      <c r="E619" s="63" t="s">
        <v>642</v>
      </c>
      <c r="F619" s="36">
        <v>0</v>
      </c>
      <c r="G619" s="36">
        <v>11585.6</v>
      </c>
      <c r="H619" s="36">
        <f t="shared" si="76"/>
        <v>11585.6</v>
      </c>
      <c r="I619" s="36"/>
      <c r="J619" s="36">
        <f t="shared" si="83"/>
        <v>11585.6</v>
      </c>
    </row>
    <row r="620" spans="1:10" ht="25.5" x14ac:dyDescent="0.3">
      <c r="A620" s="45" t="s">
        <v>349</v>
      </c>
      <c r="B620" s="34" t="s">
        <v>131</v>
      </c>
      <c r="C620" s="34" t="s">
        <v>61</v>
      </c>
      <c r="D620" s="35" t="s">
        <v>62</v>
      </c>
      <c r="E620" s="34" t="s">
        <v>63</v>
      </c>
      <c r="F620" s="33">
        <f t="shared" ref="F620:J625" si="89">F621</f>
        <v>120</v>
      </c>
      <c r="G620" s="33">
        <f t="shared" si="89"/>
        <v>0</v>
      </c>
      <c r="H620" s="33">
        <f t="shared" si="89"/>
        <v>120</v>
      </c>
      <c r="I620" s="33">
        <f t="shared" si="89"/>
        <v>0</v>
      </c>
      <c r="J620" s="33">
        <f t="shared" si="89"/>
        <v>120</v>
      </c>
    </row>
    <row r="621" spans="1:10" ht="30" x14ac:dyDescent="0.3">
      <c r="A621" s="163" t="s">
        <v>350</v>
      </c>
      <c r="B621" s="19" t="s">
        <v>131</v>
      </c>
      <c r="C621" s="19" t="s">
        <v>60</v>
      </c>
      <c r="D621" s="6" t="s">
        <v>62</v>
      </c>
      <c r="E621" s="19" t="s">
        <v>63</v>
      </c>
      <c r="F621" s="36">
        <f t="shared" si="89"/>
        <v>120</v>
      </c>
      <c r="G621" s="36">
        <f t="shared" si="89"/>
        <v>0</v>
      </c>
      <c r="H621" s="36">
        <f t="shared" si="76"/>
        <v>120</v>
      </c>
      <c r="I621" s="36">
        <f t="shared" si="89"/>
        <v>0</v>
      </c>
      <c r="J621" s="36">
        <f t="shared" ref="J621:J626" si="90">H621+I621</f>
        <v>120</v>
      </c>
    </row>
    <row r="622" spans="1:10" ht="30" x14ac:dyDescent="0.3">
      <c r="A622" s="163" t="s">
        <v>351</v>
      </c>
      <c r="B622" s="19" t="s">
        <v>131</v>
      </c>
      <c r="C622" s="19" t="s">
        <v>60</v>
      </c>
      <c r="D622" s="6" t="s">
        <v>109</v>
      </c>
      <c r="E622" s="19" t="s">
        <v>63</v>
      </c>
      <c r="F622" s="36">
        <f t="shared" si="89"/>
        <v>120</v>
      </c>
      <c r="G622" s="36">
        <f t="shared" si="89"/>
        <v>0</v>
      </c>
      <c r="H622" s="36">
        <f t="shared" si="76"/>
        <v>120</v>
      </c>
      <c r="I622" s="36">
        <f t="shared" si="89"/>
        <v>0</v>
      </c>
      <c r="J622" s="36">
        <f t="shared" si="90"/>
        <v>120</v>
      </c>
    </row>
    <row r="623" spans="1:10" x14ac:dyDescent="0.3">
      <c r="A623" s="163" t="s">
        <v>110</v>
      </c>
      <c r="B623" s="19" t="s">
        <v>131</v>
      </c>
      <c r="C623" s="19" t="s">
        <v>60</v>
      </c>
      <c r="D623" s="6" t="s">
        <v>111</v>
      </c>
      <c r="E623" s="19" t="s">
        <v>63</v>
      </c>
      <c r="F623" s="36">
        <f t="shared" si="89"/>
        <v>120</v>
      </c>
      <c r="G623" s="36">
        <f t="shared" si="89"/>
        <v>0</v>
      </c>
      <c r="H623" s="36">
        <f t="shared" si="76"/>
        <v>120</v>
      </c>
      <c r="I623" s="36">
        <f t="shared" si="89"/>
        <v>0</v>
      </c>
      <c r="J623" s="36">
        <f t="shared" si="90"/>
        <v>120</v>
      </c>
    </row>
    <row r="624" spans="1:10" ht="30.2" customHeight="1" x14ac:dyDescent="0.3">
      <c r="A624" s="163" t="s">
        <v>352</v>
      </c>
      <c r="B624" s="19" t="s">
        <v>131</v>
      </c>
      <c r="C624" s="19" t="s">
        <v>60</v>
      </c>
      <c r="D624" s="6" t="s">
        <v>353</v>
      </c>
      <c r="E624" s="19" t="s">
        <v>63</v>
      </c>
      <c r="F624" s="36">
        <f t="shared" si="89"/>
        <v>120</v>
      </c>
      <c r="G624" s="36">
        <f t="shared" si="89"/>
        <v>0</v>
      </c>
      <c r="H624" s="36">
        <f t="shared" si="76"/>
        <v>120</v>
      </c>
      <c r="I624" s="36">
        <f t="shared" si="89"/>
        <v>0</v>
      </c>
      <c r="J624" s="36">
        <f t="shared" si="90"/>
        <v>120</v>
      </c>
    </row>
    <row r="625" spans="1:10" ht="28.5" customHeight="1" x14ac:dyDescent="0.3">
      <c r="A625" s="163" t="s">
        <v>354</v>
      </c>
      <c r="B625" s="19" t="s">
        <v>131</v>
      </c>
      <c r="C625" s="19" t="s">
        <v>60</v>
      </c>
      <c r="D625" s="6" t="s">
        <v>353</v>
      </c>
      <c r="E625" s="19">
        <v>700</v>
      </c>
      <c r="F625" s="36">
        <f t="shared" si="89"/>
        <v>120</v>
      </c>
      <c r="G625" s="36">
        <f t="shared" si="89"/>
        <v>0</v>
      </c>
      <c r="H625" s="36">
        <f t="shared" si="76"/>
        <v>120</v>
      </c>
      <c r="I625" s="36">
        <f t="shared" si="89"/>
        <v>0</v>
      </c>
      <c r="J625" s="36">
        <f t="shared" si="90"/>
        <v>120</v>
      </c>
    </row>
    <row r="626" spans="1:10" x14ac:dyDescent="0.3">
      <c r="A626" s="163" t="s">
        <v>355</v>
      </c>
      <c r="B626" s="19" t="s">
        <v>131</v>
      </c>
      <c r="C626" s="19" t="s">
        <v>60</v>
      </c>
      <c r="D626" s="6" t="s">
        <v>353</v>
      </c>
      <c r="E626" s="19">
        <v>730</v>
      </c>
      <c r="F626" s="36">
        <v>120</v>
      </c>
      <c r="G626" s="36"/>
      <c r="H626" s="36">
        <f t="shared" si="76"/>
        <v>120</v>
      </c>
      <c r="I626" s="36"/>
      <c r="J626" s="36">
        <f t="shared" si="90"/>
        <v>120</v>
      </c>
    </row>
    <row r="627" spans="1:10" ht="38.25" x14ac:dyDescent="0.3">
      <c r="A627" s="45" t="s">
        <v>356</v>
      </c>
      <c r="B627" s="34" t="s">
        <v>158</v>
      </c>
      <c r="C627" s="34" t="s">
        <v>61</v>
      </c>
      <c r="D627" s="35" t="s">
        <v>62</v>
      </c>
      <c r="E627" s="34" t="s">
        <v>63</v>
      </c>
      <c r="F627" s="33">
        <f>F628+F637</f>
        <v>42854.6</v>
      </c>
      <c r="G627" s="33">
        <f t="shared" ref="G627:H627" si="91">G628+G637</f>
        <v>1811.1</v>
      </c>
      <c r="H627" s="33">
        <f t="shared" si="91"/>
        <v>44665.7</v>
      </c>
      <c r="I627" s="33">
        <f t="shared" ref="I627:J627" si="92">I628+I637</f>
        <v>0</v>
      </c>
      <c r="J627" s="33">
        <f t="shared" si="92"/>
        <v>44665.7</v>
      </c>
    </row>
    <row r="628" spans="1:10" ht="45" x14ac:dyDescent="0.3">
      <c r="A628" s="163" t="s">
        <v>357</v>
      </c>
      <c r="B628" s="19" t="s">
        <v>158</v>
      </c>
      <c r="C628" s="19" t="s">
        <v>60</v>
      </c>
      <c r="D628" s="6" t="s">
        <v>62</v>
      </c>
      <c r="E628" s="19" t="s">
        <v>63</v>
      </c>
      <c r="F628" s="36">
        <f>F629</f>
        <v>19351</v>
      </c>
      <c r="G628" s="36">
        <f>G629</f>
        <v>0</v>
      </c>
      <c r="H628" s="36">
        <f t="shared" si="76"/>
        <v>19351</v>
      </c>
      <c r="I628" s="36">
        <f>I629</f>
        <v>0</v>
      </c>
      <c r="J628" s="36">
        <f t="shared" ref="J628:J660" si="93">H628+I628</f>
        <v>19351</v>
      </c>
    </row>
    <row r="629" spans="1:10" ht="30" customHeight="1" x14ac:dyDescent="0.3">
      <c r="A629" s="163" t="s">
        <v>358</v>
      </c>
      <c r="B629" s="19" t="s">
        <v>158</v>
      </c>
      <c r="C629" s="19" t="s">
        <v>60</v>
      </c>
      <c r="D629" s="6" t="s">
        <v>109</v>
      </c>
      <c r="E629" s="19" t="s">
        <v>63</v>
      </c>
      <c r="F629" s="36">
        <f>F630</f>
        <v>19351</v>
      </c>
      <c r="G629" s="36">
        <f>G630</f>
        <v>0</v>
      </c>
      <c r="H629" s="36">
        <f t="shared" si="76"/>
        <v>19351</v>
      </c>
      <c r="I629" s="36">
        <f>I630</f>
        <v>0</v>
      </c>
      <c r="J629" s="36">
        <f t="shared" si="93"/>
        <v>19351</v>
      </c>
    </row>
    <row r="630" spans="1:10" ht="30" x14ac:dyDescent="0.3">
      <c r="A630" s="163" t="s">
        <v>124</v>
      </c>
      <c r="B630" s="19" t="s">
        <v>158</v>
      </c>
      <c r="C630" s="19" t="s">
        <v>60</v>
      </c>
      <c r="D630" s="6" t="s">
        <v>125</v>
      </c>
      <c r="E630" s="19" t="s">
        <v>63</v>
      </c>
      <c r="F630" s="36">
        <f>F631+F634</f>
        <v>19351</v>
      </c>
      <c r="G630" s="36">
        <f>G631+G634</f>
        <v>0</v>
      </c>
      <c r="H630" s="36">
        <f t="shared" si="76"/>
        <v>19351</v>
      </c>
      <c r="I630" s="36">
        <f>I631+I634</f>
        <v>0</v>
      </c>
      <c r="J630" s="36">
        <f t="shared" si="93"/>
        <v>19351</v>
      </c>
    </row>
    <row r="631" spans="1:10" ht="30" x14ac:dyDescent="0.3">
      <c r="A631" s="163" t="s">
        <v>359</v>
      </c>
      <c r="B631" s="19" t="s">
        <v>158</v>
      </c>
      <c r="C631" s="19" t="s">
        <v>60</v>
      </c>
      <c r="D631" s="6" t="s">
        <v>360</v>
      </c>
      <c r="E631" s="19" t="s">
        <v>63</v>
      </c>
      <c r="F631" s="36">
        <f>F632</f>
        <v>5773</v>
      </c>
      <c r="G631" s="36">
        <f>G632</f>
        <v>0</v>
      </c>
      <c r="H631" s="36">
        <f t="shared" si="76"/>
        <v>5773</v>
      </c>
      <c r="I631" s="36">
        <f>I632</f>
        <v>0</v>
      </c>
      <c r="J631" s="36">
        <f t="shared" si="93"/>
        <v>5773</v>
      </c>
    </row>
    <row r="632" spans="1:10" x14ac:dyDescent="0.3">
      <c r="A632" s="163" t="s">
        <v>136</v>
      </c>
      <c r="B632" s="19" t="s">
        <v>158</v>
      </c>
      <c r="C632" s="19" t="s">
        <v>60</v>
      </c>
      <c r="D632" s="6" t="s">
        <v>360</v>
      </c>
      <c r="E632" s="19">
        <v>500</v>
      </c>
      <c r="F632" s="36">
        <f>F633</f>
        <v>5773</v>
      </c>
      <c r="G632" s="36">
        <f>G633</f>
        <v>0</v>
      </c>
      <c r="H632" s="36">
        <f t="shared" si="76"/>
        <v>5773</v>
      </c>
      <c r="I632" s="36">
        <f>I633</f>
        <v>0</v>
      </c>
      <c r="J632" s="36">
        <f t="shared" si="93"/>
        <v>5773</v>
      </c>
    </row>
    <row r="633" spans="1:10" x14ac:dyDescent="0.3">
      <c r="A633" s="163" t="s">
        <v>361</v>
      </c>
      <c r="B633" s="19" t="s">
        <v>158</v>
      </c>
      <c r="C633" s="19" t="s">
        <v>60</v>
      </c>
      <c r="D633" s="6" t="s">
        <v>360</v>
      </c>
      <c r="E633" s="19">
        <v>510</v>
      </c>
      <c r="F633" s="36">
        <v>5773</v>
      </c>
      <c r="G633" s="36"/>
      <c r="H633" s="36">
        <f t="shared" si="76"/>
        <v>5773</v>
      </c>
      <c r="I633" s="36"/>
      <c r="J633" s="36">
        <f t="shared" si="93"/>
        <v>5773</v>
      </c>
    </row>
    <row r="634" spans="1:10" ht="30" x14ac:dyDescent="0.3">
      <c r="A634" s="163" t="s">
        <v>362</v>
      </c>
      <c r="B634" s="19" t="s">
        <v>158</v>
      </c>
      <c r="C634" s="19" t="s">
        <v>60</v>
      </c>
      <c r="D634" s="6" t="s">
        <v>363</v>
      </c>
      <c r="E634" s="19" t="s">
        <v>63</v>
      </c>
      <c r="F634" s="36">
        <f>F635</f>
        <v>13578</v>
      </c>
      <c r="G634" s="36">
        <f>G635</f>
        <v>0</v>
      </c>
      <c r="H634" s="36">
        <f t="shared" si="76"/>
        <v>13578</v>
      </c>
      <c r="I634" s="36">
        <f>I635</f>
        <v>0</v>
      </c>
      <c r="J634" s="36">
        <f t="shared" si="93"/>
        <v>13578</v>
      </c>
    </row>
    <row r="635" spans="1:10" ht="17.45" customHeight="1" x14ac:dyDescent="0.3">
      <c r="A635" s="163" t="s">
        <v>136</v>
      </c>
      <c r="B635" s="19" t="s">
        <v>158</v>
      </c>
      <c r="C635" s="19" t="s">
        <v>60</v>
      </c>
      <c r="D635" s="6" t="s">
        <v>363</v>
      </c>
      <c r="E635" s="19">
        <v>500</v>
      </c>
      <c r="F635" s="36">
        <f>F636</f>
        <v>13578</v>
      </c>
      <c r="G635" s="36">
        <f>G636</f>
        <v>0</v>
      </c>
      <c r="H635" s="36">
        <f t="shared" si="76"/>
        <v>13578</v>
      </c>
      <c r="I635" s="36">
        <f>I636</f>
        <v>0</v>
      </c>
      <c r="J635" s="36">
        <f t="shared" si="93"/>
        <v>13578</v>
      </c>
    </row>
    <row r="636" spans="1:10" ht="17.100000000000001" customHeight="1" x14ac:dyDescent="0.3">
      <c r="A636" s="163" t="s">
        <v>361</v>
      </c>
      <c r="B636" s="19" t="s">
        <v>158</v>
      </c>
      <c r="C636" s="19" t="s">
        <v>60</v>
      </c>
      <c r="D636" s="6" t="s">
        <v>363</v>
      </c>
      <c r="E636" s="19">
        <v>510</v>
      </c>
      <c r="F636" s="36">
        <v>13578</v>
      </c>
      <c r="G636" s="36"/>
      <c r="H636" s="36">
        <f t="shared" si="76"/>
        <v>13578</v>
      </c>
      <c r="I636" s="36"/>
      <c r="J636" s="36">
        <f t="shared" si="93"/>
        <v>13578</v>
      </c>
    </row>
    <row r="637" spans="1:10" ht="15" customHeight="1" x14ac:dyDescent="0.3">
      <c r="A637" s="163" t="s">
        <v>364</v>
      </c>
      <c r="B637" s="19" t="s">
        <v>158</v>
      </c>
      <c r="C637" s="19" t="s">
        <v>77</v>
      </c>
      <c r="D637" s="6" t="s">
        <v>62</v>
      </c>
      <c r="E637" s="19" t="s">
        <v>63</v>
      </c>
      <c r="F637" s="36">
        <f>F638+F644+F653</f>
        <v>23503.599999999999</v>
      </c>
      <c r="G637" s="36">
        <f>G638+G644+G653</f>
        <v>1811.1</v>
      </c>
      <c r="H637" s="36">
        <f t="shared" ref="H637:H660" si="94">F637+G637</f>
        <v>25314.699999999997</v>
      </c>
      <c r="I637" s="36">
        <f>I638+I644+I653</f>
        <v>0</v>
      </c>
      <c r="J637" s="36">
        <f t="shared" si="93"/>
        <v>25314.699999999997</v>
      </c>
    </row>
    <row r="638" spans="1:10" ht="45" x14ac:dyDescent="0.3">
      <c r="A638" s="163" t="s">
        <v>696</v>
      </c>
      <c r="B638" s="19" t="s">
        <v>158</v>
      </c>
      <c r="C638" s="19" t="s">
        <v>77</v>
      </c>
      <c r="D638" s="6" t="s">
        <v>186</v>
      </c>
      <c r="E638" s="19" t="s">
        <v>63</v>
      </c>
      <c r="F638" s="36">
        <f t="shared" ref="F638:I640" si="95">F639</f>
        <v>13428.7</v>
      </c>
      <c r="G638" s="36">
        <f t="shared" si="95"/>
        <v>1811.1</v>
      </c>
      <c r="H638" s="36">
        <f t="shared" si="94"/>
        <v>15239.800000000001</v>
      </c>
      <c r="I638" s="36">
        <f t="shared" si="95"/>
        <v>0</v>
      </c>
      <c r="J638" s="36">
        <f t="shared" si="93"/>
        <v>15239.800000000001</v>
      </c>
    </row>
    <row r="639" spans="1:10" ht="30" x14ac:dyDescent="0.3">
      <c r="A639" s="163" t="s">
        <v>188</v>
      </c>
      <c r="B639" s="19" t="s">
        <v>158</v>
      </c>
      <c r="C639" s="19" t="s">
        <v>77</v>
      </c>
      <c r="D639" s="6" t="s">
        <v>543</v>
      </c>
      <c r="E639" s="19" t="s">
        <v>63</v>
      </c>
      <c r="F639" s="36">
        <f t="shared" si="95"/>
        <v>13428.7</v>
      </c>
      <c r="G639" s="36">
        <f t="shared" si="95"/>
        <v>1811.1</v>
      </c>
      <c r="H639" s="36">
        <f t="shared" si="94"/>
        <v>15239.800000000001</v>
      </c>
      <c r="I639" s="36">
        <f t="shared" si="95"/>
        <v>0</v>
      </c>
      <c r="J639" s="36">
        <f t="shared" si="93"/>
        <v>15239.800000000001</v>
      </c>
    </row>
    <row r="640" spans="1:10" ht="33.75" customHeight="1" x14ac:dyDescent="0.3">
      <c r="A640" s="163" t="s">
        <v>365</v>
      </c>
      <c r="B640" s="19" t="s">
        <v>158</v>
      </c>
      <c r="C640" s="19" t="s">
        <v>77</v>
      </c>
      <c r="D640" s="6" t="s">
        <v>544</v>
      </c>
      <c r="E640" s="19" t="s">
        <v>63</v>
      </c>
      <c r="F640" s="36">
        <f t="shared" si="95"/>
        <v>13428.7</v>
      </c>
      <c r="G640" s="36">
        <f t="shared" si="95"/>
        <v>1811.1</v>
      </c>
      <c r="H640" s="36">
        <f t="shared" si="94"/>
        <v>15239.800000000001</v>
      </c>
      <c r="I640" s="36">
        <f t="shared" si="95"/>
        <v>0</v>
      </c>
      <c r="J640" s="36">
        <f t="shared" si="93"/>
        <v>15239.800000000001</v>
      </c>
    </row>
    <row r="641" spans="1:10" ht="17.100000000000001" customHeight="1" x14ac:dyDescent="0.3">
      <c r="A641" s="163" t="s">
        <v>136</v>
      </c>
      <c r="B641" s="19" t="s">
        <v>158</v>
      </c>
      <c r="C641" s="19" t="s">
        <v>77</v>
      </c>
      <c r="D641" s="6" t="s">
        <v>544</v>
      </c>
      <c r="E641" s="19">
        <v>500</v>
      </c>
      <c r="F641" s="36">
        <f>F642+F643</f>
        <v>13428.7</v>
      </c>
      <c r="G641" s="36">
        <f>G642+G643</f>
        <v>1811.1</v>
      </c>
      <c r="H641" s="36">
        <f t="shared" si="94"/>
        <v>15239.800000000001</v>
      </c>
      <c r="I641" s="36">
        <f>I642+I643</f>
        <v>0</v>
      </c>
      <c r="J641" s="36">
        <f t="shared" si="93"/>
        <v>15239.800000000001</v>
      </c>
    </row>
    <row r="642" spans="1:10" ht="16.149999999999999" customHeight="1" x14ac:dyDescent="0.3">
      <c r="A642" s="163" t="s">
        <v>137</v>
      </c>
      <c r="B642" s="19" t="s">
        <v>158</v>
      </c>
      <c r="C642" s="19" t="s">
        <v>77</v>
      </c>
      <c r="D642" s="6" t="s">
        <v>544</v>
      </c>
      <c r="E642" s="19" t="s">
        <v>504</v>
      </c>
      <c r="F642" s="36">
        <v>5950</v>
      </c>
      <c r="G642" s="36"/>
      <c r="H642" s="36">
        <f t="shared" si="94"/>
        <v>5950</v>
      </c>
      <c r="I642" s="36"/>
      <c r="J642" s="36">
        <f t="shared" si="93"/>
        <v>5950</v>
      </c>
    </row>
    <row r="643" spans="1:10" x14ac:dyDescent="0.3">
      <c r="A643" s="163" t="s">
        <v>53</v>
      </c>
      <c r="B643" s="19" t="s">
        <v>158</v>
      </c>
      <c r="C643" s="19" t="s">
        <v>77</v>
      </c>
      <c r="D643" s="6" t="s">
        <v>544</v>
      </c>
      <c r="E643" s="19" t="s">
        <v>539</v>
      </c>
      <c r="F643" s="36">
        <v>7478.7</v>
      </c>
      <c r="G643" s="36">
        <v>1811.1</v>
      </c>
      <c r="H643" s="36">
        <f t="shared" si="94"/>
        <v>9289.7999999999993</v>
      </c>
      <c r="I643" s="36"/>
      <c r="J643" s="36">
        <f t="shared" si="93"/>
        <v>9289.7999999999993</v>
      </c>
    </row>
    <row r="644" spans="1:10" ht="46.5" customHeight="1" x14ac:dyDescent="0.3">
      <c r="A644" s="163" t="s">
        <v>675</v>
      </c>
      <c r="B644" s="19" t="s">
        <v>158</v>
      </c>
      <c r="C644" s="19" t="s">
        <v>77</v>
      </c>
      <c r="D644" s="6" t="s">
        <v>175</v>
      </c>
      <c r="E644" s="19" t="s">
        <v>63</v>
      </c>
      <c r="F644" s="36">
        <f>F645</f>
        <v>40</v>
      </c>
      <c r="G644" s="36">
        <f>G645</f>
        <v>0</v>
      </c>
      <c r="H644" s="36">
        <f t="shared" si="94"/>
        <v>40</v>
      </c>
      <c r="I644" s="36">
        <f>I645</f>
        <v>0</v>
      </c>
      <c r="J644" s="36">
        <f t="shared" si="93"/>
        <v>40</v>
      </c>
    </row>
    <row r="645" spans="1:10" ht="45" x14ac:dyDescent="0.3">
      <c r="A645" s="163" t="s">
        <v>366</v>
      </c>
      <c r="B645" s="19" t="s">
        <v>158</v>
      </c>
      <c r="C645" s="19" t="s">
        <v>77</v>
      </c>
      <c r="D645" s="6" t="s">
        <v>177</v>
      </c>
      <c r="E645" s="19" t="s">
        <v>63</v>
      </c>
      <c r="F645" s="36">
        <f>F646</f>
        <v>40</v>
      </c>
      <c r="G645" s="36">
        <f>G646</f>
        <v>0</v>
      </c>
      <c r="H645" s="36">
        <f t="shared" si="94"/>
        <v>40</v>
      </c>
      <c r="I645" s="36">
        <f>I646</f>
        <v>0</v>
      </c>
      <c r="J645" s="36">
        <f t="shared" si="93"/>
        <v>40</v>
      </c>
    </row>
    <row r="646" spans="1:10" ht="30" x14ac:dyDescent="0.3">
      <c r="A646" s="163" t="s">
        <v>367</v>
      </c>
      <c r="B646" s="19" t="s">
        <v>158</v>
      </c>
      <c r="C646" s="19" t="s">
        <v>77</v>
      </c>
      <c r="D646" s="6" t="s">
        <v>179</v>
      </c>
      <c r="E646" s="19" t="s">
        <v>63</v>
      </c>
      <c r="F646" s="36">
        <f>F647+F650</f>
        <v>40</v>
      </c>
      <c r="G646" s="36">
        <f>G647+G650</f>
        <v>0</v>
      </c>
      <c r="H646" s="36">
        <f t="shared" si="94"/>
        <v>40</v>
      </c>
      <c r="I646" s="36">
        <f>I647+I650</f>
        <v>0</v>
      </c>
      <c r="J646" s="36">
        <f t="shared" si="93"/>
        <v>40</v>
      </c>
    </row>
    <row r="647" spans="1:10" ht="30" x14ac:dyDescent="0.3">
      <c r="A647" s="163" t="s">
        <v>368</v>
      </c>
      <c r="B647" s="19" t="s">
        <v>158</v>
      </c>
      <c r="C647" s="19" t="s">
        <v>77</v>
      </c>
      <c r="D647" s="6" t="s">
        <v>369</v>
      </c>
      <c r="E647" s="19" t="s">
        <v>63</v>
      </c>
      <c r="F647" s="36">
        <f>F648</f>
        <v>22.4</v>
      </c>
      <c r="G647" s="36">
        <f>G648</f>
        <v>0</v>
      </c>
      <c r="H647" s="36">
        <f t="shared" si="94"/>
        <v>22.4</v>
      </c>
      <c r="I647" s="36">
        <f>I648</f>
        <v>0</v>
      </c>
      <c r="J647" s="36">
        <f t="shared" si="93"/>
        <v>22.4</v>
      </c>
    </row>
    <row r="648" spans="1:10" x14ac:dyDescent="0.3">
      <c r="A648" s="163" t="s">
        <v>136</v>
      </c>
      <c r="B648" s="19" t="s">
        <v>158</v>
      </c>
      <c r="C648" s="19" t="s">
        <v>77</v>
      </c>
      <c r="D648" s="6" t="s">
        <v>369</v>
      </c>
      <c r="E648" s="19">
        <v>500</v>
      </c>
      <c r="F648" s="36">
        <f>F649</f>
        <v>22.4</v>
      </c>
      <c r="G648" s="36">
        <f>G649</f>
        <v>0</v>
      </c>
      <c r="H648" s="36">
        <f t="shared" si="94"/>
        <v>22.4</v>
      </c>
      <c r="I648" s="36">
        <f>I649</f>
        <v>0</v>
      </c>
      <c r="J648" s="36">
        <f t="shared" si="93"/>
        <v>22.4</v>
      </c>
    </row>
    <row r="649" spans="1:10" x14ac:dyDescent="0.3">
      <c r="A649" s="163" t="s">
        <v>53</v>
      </c>
      <c r="B649" s="19" t="s">
        <v>158</v>
      </c>
      <c r="C649" s="19" t="s">
        <v>77</v>
      </c>
      <c r="D649" s="6" t="s">
        <v>369</v>
      </c>
      <c r="E649" s="19">
        <v>540</v>
      </c>
      <c r="F649" s="36">
        <v>22.4</v>
      </c>
      <c r="G649" s="36"/>
      <c r="H649" s="36">
        <f t="shared" si="94"/>
        <v>22.4</v>
      </c>
      <c r="I649" s="36"/>
      <c r="J649" s="36">
        <f t="shared" si="93"/>
        <v>22.4</v>
      </c>
    </row>
    <row r="650" spans="1:10" ht="45.75" customHeight="1" x14ac:dyDescent="0.3">
      <c r="A650" s="163" t="s">
        <v>370</v>
      </c>
      <c r="B650" s="19" t="s">
        <v>158</v>
      </c>
      <c r="C650" s="19" t="s">
        <v>77</v>
      </c>
      <c r="D650" s="6" t="s">
        <v>371</v>
      </c>
      <c r="E650" s="19" t="s">
        <v>63</v>
      </c>
      <c r="F650" s="36">
        <f>F651</f>
        <v>17.600000000000001</v>
      </c>
      <c r="G650" s="36">
        <f>G651</f>
        <v>0</v>
      </c>
      <c r="H650" s="36">
        <f t="shared" si="94"/>
        <v>17.600000000000001</v>
      </c>
      <c r="I650" s="36">
        <f>I651</f>
        <v>0</v>
      </c>
      <c r="J650" s="36">
        <f t="shared" si="93"/>
        <v>17.600000000000001</v>
      </c>
    </row>
    <row r="651" spans="1:10" x14ac:dyDescent="0.3">
      <c r="A651" s="163" t="s">
        <v>136</v>
      </c>
      <c r="B651" s="19" t="s">
        <v>158</v>
      </c>
      <c r="C651" s="19" t="s">
        <v>77</v>
      </c>
      <c r="D651" s="6" t="s">
        <v>371</v>
      </c>
      <c r="E651" s="19">
        <v>500</v>
      </c>
      <c r="F651" s="36">
        <f>F652</f>
        <v>17.600000000000001</v>
      </c>
      <c r="G651" s="36">
        <f>G652</f>
        <v>0</v>
      </c>
      <c r="H651" s="36">
        <f t="shared" si="94"/>
        <v>17.600000000000001</v>
      </c>
      <c r="I651" s="36">
        <f>I652</f>
        <v>0</v>
      </c>
      <c r="J651" s="36">
        <f t="shared" si="93"/>
        <v>17.600000000000001</v>
      </c>
    </row>
    <row r="652" spans="1:10" x14ac:dyDescent="0.3">
      <c r="A652" s="163" t="s">
        <v>53</v>
      </c>
      <c r="B652" s="19" t="s">
        <v>158</v>
      </c>
      <c r="C652" s="19" t="s">
        <v>77</v>
      </c>
      <c r="D652" s="6" t="s">
        <v>371</v>
      </c>
      <c r="E652" s="19">
        <v>540</v>
      </c>
      <c r="F652" s="36">
        <v>17.600000000000001</v>
      </c>
      <c r="G652" s="36"/>
      <c r="H652" s="36">
        <f t="shared" si="94"/>
        <v>17.600000000000001</v>
      </c>
      <c r="I652" s="36"/>
      <c r="J652" s="36">
        <f t="shared" si="93"/>
        <v>17.600000000000001</v>
      </c>
    </row>
    <row r="653" spans="1:10" x14ac:dyDescent="0.3">
      <c r="A653" s="163" t="s">
        <v>372</v>
      </c>
      <c r="B653" s="19" t="s">
        <v>158</v>
      </c>
      <c r="C653" s="19" t="s">
        <v>77</v>
      </c>
      <c r="D653" s="6" t="s">
        <v>109</v>
      </c>
      <c r="E653" s="19" t="s">
        <v>63</v>
      </c>
      <c r="F653" s="36">
        <f t="shared" ref="F653:I656" si="96">F654</f>
        <v>10034.9</v>
      </c>
      <c r="G653" s="36">
        <f t="shared" si="96"/>
        <v>0</v>
      </c>
      <c r="H653" s="36">
        <f t="shared" si="94"/>
        <v>10034.9</v>
      </c>
      <c r="I653" s="36">
        <f t="shared" si="96"/>
        <v>0</v>
      </c>
      <c r="J653" s="36">
        <f t="shared" si="93"/>
        <v>10034.9</v>
      </c>
    </row>
    <row r="654" spans="1:10" ht="30" x14ac:dyDescent="0.3">
      <c r="A654" s="163" t="s">
        <v>124</v>
      </c>
      <c r="B654" s="19" t="s">
        <v>158</v>
      </c>
      <c r="C654" s="19" t="s">
        <v>77</v>
      </c>
      <c r="D654" s="6" t="s">
        <v>125</v>
      </c>
      <c r="E654" s="19" t="s">
        <v>63</v>
      </c>
      <c r="F654" s="36">
        <f t="shared" si="96"/>
        <v>10034.9</v>
      </c>
      <c r="G654" s="36">
        <f>G655+G658</f>
        <v>0</v>
      </c>
      <c r="H654" s="36">
        <f t="shared" si="94"/>
        <v>10034.9</v>
      </c>
      <c r="I654" s="36">
        <f>I655+I658</f>
        <v>0</v>
      </c>
      <c r="J654" s="36">
        <f t="shared" si="93"/>
        <v>10034.9</v>
      </c>
    </row>
    <row r="655" spans="1:10" ht="63" customHeight="1" x14ac:dyDescent="0.3">
      <c r="A655" s="163" t="s">
        <v>929</v>
      </c>
      <c r="B655" s="19" t="s">
        <v>158</v>
      </c>
      <c r="C655" s="19" t="s">
        <v>77</v>
      </c>
      <c r="D655" s="6" t="s">
        <v>373</v>
      </c>
      <c r="E655" s="19" t="s">
        <v>63</v>
      </c>
      <c r="F655" s="36">
        <f t="shared" si="96"/>
        <v>10034.9</v>
      </c>
      <c r="G655" s="36">
        <f t="shared" si="96"/>
        <v>0</v>
      </c>
      <c r="H655" s="36">
        <f t="shared" si="94"/>
        <v>10034.9</v>
      </c>
      <c r="I655" s="36">
        <f t="shared" si="96"/>
        <v>0</v>
      </c>
      <c r="J655" s="36">
        <f t="shared" si="93"/>
        <v>10034.9</v>
      </c>
    </row>
    <row r="656" spans="1:10" ht="19.149999999999999" customHeight="1" x14ac:dyDescent="0.3">
      <c r="A656" s="163" t="s">
        <v>136</v>
      </c>
      <c r="B656" s="19" t="s">
        <v>158</v>
      </c>
      <c r="C656" s="19" t="s">
        <v>77</v>
      </c>
      <c r="D656" s="6" t="s">
        <v>373</v>
      </c>
      <c r="E656" s="19">
        <v>500</v>
      </c>
      <c r="F656" s="36">
        <f t="shared" si="96"/>
        <v>10034.9</v>
      </c>
      <c r="G656" s="36">
        <f t="shared" si="96"/>
        <v>0</v>
      </c>
      <c r="H656" s="36">
        <f t="shared" si="94"/>
        <v>10034.9</v>
      </c>
      <c r="I656" s="36">
        <f t="shared" si="96"/>
        <v>0</v>
      </c>
      <c r="J656" s="36">
        <f t="shared" si="93"/>
        <v>10034.9</v>
      </c>
    </row>
    <row r="657" spans="1:10" ht="17.100000000000001" customHeight="1" x14ac:dyDescent="0.3">
      <c r="A657" s="163" t="s">
        <v>137</v>
      </c>
      <c r="B657" s="19" t="s">
        <v>158</v>
      </c>
      <c r="C657" s="19" t="s">
        <v>77</v>
      </c>
      <c r="D657" s="6" t="s">
        <v>373</v>
      </c>
      <c r="E657" s="19" t="s">
        <v>504</v>
      </c>
      <c r="F657" s="36">
        <v>10034.9</v>
      </c>
      <c r="G657" s="36"/>
      <c r="H657" s="36">
        <f t="shared" si="94"/>
        <v>10034.9</v>
      </c>
      <c r="I657" s="36"/>
      <c r="J657" s="36">
        <f t="shared" si="93"/>
        <v>10034.9</v>
      </c>
    </row>
    <row r="658" spans="1:10" ht="39.6" hidden="1" customHeight="1" x14ac:dyDescent="0.3">
      <c r="A658" s="163" t="s">
        <v>838</v>
      </c>
      <c r="B658" s="19">
        <v>14</v>
      </c>
      <c r="C658" s="19" t="s">
        <v>77</v>
      </c>
      <c r="D658" s="19" t="s">
        <v>839</v>
      </c>
      <c r="E658" s="19" t="s">
        <v>63</v>
      </c>
      <c r="F658" s="21">
        <f>F659</f>
        <v>0</v>
      </c>
      <c r="G658" s="21">
        <f>G659</f>
        <v>0</v>
      </c>
      <c r="H658" s="36">
        <f t="shared" si="94"/>
        <v>0</v>
      </c>
      <c r="I658" s="21">
        <f>I659</f>
        <v>0</v>
      </c>
      <c r="J658" s="36">
        <f t="shared" si="93"/>
        <v>0</v>
      </c>
    </row>
    <row r="659" spans="1:10" ht="13.35" hidden="1" customHeight="1" x14ac:dyDescent="0.3">
      <c r="A659" s="163" t="s">
        <v>136</v>
      </c>
      <c r="B659" s="19">
        <v>14</v>
      </c>
      <c r="C659" s="19" t="s">
        <v>77</v>
      </c>
      <c r="D659" s="19" t="s">
        <v>839</v>
      </c>
      <c r="E659" s="19">
        <v>500</v>
      </c>
      <c r="F659" s="21">
        <f>F660</f>
        <v>0</v>
      </c>
      <c r="G659" s="21">
        <f>G660</f>
        <v>0</v>
      </c>
      <c r="H659" s="36">
        <f t="shared" si="94"/>
        <v>0</v>
      </c>
      <c r="I659" s="21">
        <f>I660</f>
        <v>0</v>
      </c>
      <c r="J659" s="36">
        <f t="shared" si="93"/>
        <v>0</v>
      </c>
    </row>
    <row r="660" spans="1:10" ht="13.35" hidden="1" customHeight="1" x14ac:dyDescent="0.3">
      <c r="A660" s="163" t="s">
        <v>53</v>
      </c>
      <c r="B660" s="19">
        <v>14</v>
      </c>
      <c r="C660" s="19" t="s">
        <v>77</v>
      </c>
      <c r="D660" s="19" t="s">
        <v>839</v>
      </c>
      <c r="E660" s="19" t="s">
        <v>539</v>
      </c>
      <c r="F660" s="21">
        <v>0</v>
      </c>
      <c r="G660" s="21"/>
      <c r="H660" s="98">
        <f t="shared" si="94"/>
        <v>0</v>
      </c>
      <c r="I660" s="21"/>
      <c r="J660" s="98">
        <f t="shared" si="93"/>
        <v>0</v>
      </c>
    </row>
    <row r="661" spans="1:10" x14ac:dyDescent="0.3">
      <c r="H661" s="99"/>
      <c r="J661" s="99"/>
    </row>
  </sheetData>
  <mergeCells count="13">
    <mergeCell ref="I5:I6"/>
    <mergeCell ref="J5:J6"/>
    <mergeCell ref="A3:J3"/>
    <mergeCell ref="A1:J1"/>
    <mergeCell ref="A2:J2"/>
    <mergeCell ref="G5:G6"/>
    <mergeCell ref="H5:H6"/>
    <mergeCell ref="A5:A6"/>
    <mergeCell ref="B5:B6"/>
    <mergeCell ref="C5:C6"/>
    <mergeCell ref="D5:D6"/>
    <mergeCell ref="E5:E6"/>
    <mergeCell ref="F5:F6"/>
  </mergeCells>
  <pageMargins left="1.1811023622047245" right="0.39370078740157483" top="0.78740157480314965" bottom="0.78740157480314965" header="0.19685039370078741" footer="0.19685039370078741"/>
  <pageSetup paperSize="9" scale="63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866"/>
  <sheetViews>
    <sheetView view="pageBreakPreview" topLeftCell="A729" zoomScaleNormal="80" zoomScaleSheetLayoutView="100" workbookViewId="0">
      <selection activeCell="A856" sqref="A1:J1048576"/>
    </sheetView>
  </sheetViews>
  <sheetFormatPr defaultColWidth="9.140625" defaultRowHeight="15" outlineLevelCol="1" x14ac:dyDescent="0.3"/>
  <cols>
    <col min="1" max="1" width="48.42578125" style="28" customWidth="1"/>
    <col min="2" max="2" width="18.140625" style="22" customWidth="1"/>
    <col min="3" max="4" width="11.42578125" style="22" customWidth="1"/>
    <col min="5" max="5" width="10.85546875" style="29" customWidth="1"/>
    <col min="6" max="9" width="18.140625" style="30" hidden="1" customWidth="1" outlineLevel="1"/>
    <col min="10" max="10" width="18.140625" style="30" customWidth="1" collapsed="1"/>
    <col min="11" max="16384" width="9.140625" style="1"/>
  </cols>
  <sheetData>
    <row r="1" spans="1:11" ht="97.5" customHeight="1" x14ac:dyDescent="0.3">
      <c r="A1" s="165" t="s">
        <v>1058</v>
      </c>
      <c r="B1" s="165"/>
      <c r="C1" s="165"/>
      <c r="D1" s="165"/>
      <c r="E1" s="165"/>
      <c r="F1" s="165"/>
      <c r="G1" s="165"/>
      <c r="H1" s="165"/>
      <c r="I1" s="165"/>
      <c r="J1" s="165"/>
      <c r="K1" s="67"/>
    </row>
    <row r="2" spans="1:11" ht="71.25" customHeight="1" x14ac:dyDescent="0.3">
      <c r="A2" s="165" t="s">
        <v>937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ht="74.45" customHeight="1" x14ac:dyDescent="0.3">
      <c r="A3" s="180" t="s">
        <v>910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1" x14ac:dyDescent="0.3">
      <c r="A4" s="39"/>
      <c r="B4" s="39"/>
      <c r="C4" s="39"/>
      <c r="D4" s="39"/>
      <c r="E4" s="39"/>
      <c r="F4" s="40"/>
      <c r="G4" s="40"/>
      <c r="H4" s="40"/>
      <c r="I4" s="40"/>
      <c r="J4" s="40" t="s">
        <v>457</v>
      </c>
    </row>
    <row r="5" spans="1:11" ht="15" customHeight="1" x14ac:dyDescent="0.3">
      <c r="A5" s="177" t="s">
        <v>1062</v>
      </c>
      <c r="B5" s="185" t="s">
        <v>460</v>
      </c>
      <c r="C5" s="185" t="s">
        <v>55</v>
      </c>
      <c r="D5" s="185" t="s">
        <v>56</v>
      </c>
      <c r="E5" s="185" t="s">
        <v>375</v>
      </c>
      <c r="F5" s="176" t="s">
        <v>933</v>
      </c>
      <c r="G5" s="176" t="s">
        <v>931</v>
      </c>
      <c r="H5" s="176" t="s">
        <v>933</v>
      </c>
      <c r="I5" s="176" t="s">
        <v>1026</v>
      </c>
      <c r="J5" s="176" t="s">
        <v>933</v>
      </c>
    </row>
    <row r="6" spans="1:11" ht="17.100000000000001" customHeight="1" x14ac:dyDescent="0.3">
      <c r="A6" s="177"/>
      <c r="B6" s="185"/>
      <c r="C6" s="185"/>
      <c r="D6" s="185"/>
      <c r="E6" s="185"/>
      <c r="F6" s="176"/>
      <c r="G6" s="176"/>
      <c r="H6" s="176"/>
      <c r="I6" s="176"/>
      <c r="J6" s="176"/>
    </row>
    <row r="7" spans="1:11" x14ac:dyDescent="0.3">
      <c r="A7" s="41" t="s">
        <v>430</v>
      </c>
      <c r="B7" s="42"/>
      <c r="C7" s="42"/>
      <c r="D7" s="42"/>
      <c r="E7" s="43"/>
      <c r="F7" s="44">
        <f>F8+F85+F100+F257+F264+F293+F322+F390+F407+F431+F481+F488+F516+F531+F549+F563+F570+F577+F584+F591+F605+F623+F639+F666+F679+F710+F598+F630</f>
        <v>1745441.1999999997</v>
      </c>
      <c r="G7" s="44">
        <f>G8+G85+G100+G257+G264+G293+G322+G390+G407+G431+G481+G488+G516+G531+G549+G563+G570+G577+G584+G591+G605+G623+G639+G666+G679+G710+G598+G630</f>
        <v>49161.920000000006</v>
      </c>
      <c r="H7" s="44">
        <f>H8+H85+H100+H257+H264+H293+H322+H390+H407+H431+H481+H488+H516+H531+H549+H563+H570+H577+H584+H591+H605+H623+H639+H666+H679+H710+H598+H630</f>
        <v>1794603.1199999999</v>
      </c>
      <c r="I7" s="44">
        <f>I8+I85+I100+I257+I264+I293+I322+I390+I407+I431+I481+I488+I516+I531+I549+I563+I570+I577+I584+I591+I605+I623+I639+I666+I679+I710+I598+I630</f>
        <v>140003</v>
      </c>
      <c r="J7" s="44">
        <f>J8+J85+J100+J257+J264+J293+J322+J390+J407+J431+J481+J488+J516+J531+J549+J563+J570+J577+J584+J591+J605+J623+J639+J666+J679+J710+J598+J630</f>
        <v>1934606.12</v>
      </c>
    </row>
    <row r="8" spans="1:11" ht="38.25" x14ac:dyDescent="0.3">
      <c r="A8" s="45" t="s">
        <v>928</v>
      </c>
      <c r="B8" s="34" t="s">
        <v>256</v>
      </c>
      <c r="C8" s="18"/>
      <c r="D8" s="18"/>
      <c r="E8" s="19"/>
      <c r="F8" s="27">
        <f>F9+F16+F59</f>
        <v>68251.599999999991</v>
      </c>
      <c r="G8" s="27">
        <f t="shared" ref="G8:H8" si="0">G9+G16+G59</f>
        <v>4735.4859999999999</v>
      </c>
      <c r="H8" s="27">
        <f t="shared" si="0"/>
        <v>72987.085999999996</v>
      </c>
      <c r="I8" s="27">
        <f t="shared" ref="I8:J8" si="1">I9+I16+I59</f>
        <v>0</v>
      </c>
      <c r="J8" s="27">
        <f t="shared" si="1"/>
        <v>72987.085999999996</v>
      </c>
    </row>
    <row r="9" spans="1:11" ht="51" x14ac:dyDescent="0.3">
      <c r="A9" s="45" t="s">
        <v>395</v>
      </c>
      <c r="B9" s="34" t="s">
        <v>258</v>
      </c>
      <c r="C9" s="18"/>
      <c r="D9" s="18"/>
      <c r="E9" s="19"/>
      <c r="F9" s="27">
        <f t="shared" ref="F9:J14" si="2">F10</f>
        <v>28875.5</v>
      </c>
      <c r="G9" s="27">
        <f t="shared" si="2"/>
        <v>2727.7</v>
      </c>
      <c r="H9" s="27">
        <f t="shared" si="2"/>
        <v>31603.200000000001</v>
      </c>
      <c r="I9" s="27">
        <f t="shared" si="2"/>
        <v>0</v>
      </c>
      <c r="J9" s="27">
        <f t="shared" si="2"/>
        <v>31603.200000000001</v>
      </c>
    </row>
    <row r="10" spans="1:11" ht="38.25" x14ac:dyDescent="0.3">
      <c r="A10" s="45" t="s">
        <v>275</v>
      </c>
      <c r="B10" s="46" t="s">
        <v>259</v>
      </c>
      <c r="C10" s="18"/>
      <c r="D10" s="18"/>
      <c r="E10" s="19"/>
      <c r="F10" s="47">
        <f t="shared" si="2"/>
        <v>28875.5</v>
      </c>
      <c r="G10" s="47">
        <f t="shared" si="2"/>
        <v>2727.7</v>
      </c>
      <c r="H10" s="47">
        <f t="shared" si="2"/>
        <v>31603.200000000001</v>
      </c>
      <c r="I10" s="47">
        <f t="shared" si="2"/>
        <v>0</v>
      </c>
      <c r="J10" s="47">
        <f t="shared" si="2"/>
        <v>31603.200000000001</v>
      </c>
    </row>
    <row r="11" spans="1:11" ht="45" customHeight="1" x14ac:dyDescent="0.3">
      <c r="A11" s="122" t="s">
        <v>396</v>
      </c>
      <c r="B11" s="19" t="s">
        <v>261</v>
      </c>
      <c r="C11" s="18"/>
      <c r="D11" s="18"/>
      <c r="E11" s="19"/>
      <c r="F11" s="21">
        <f t="shared" si="2"/>
        <v>28875.5</v>
      </c>
      <c r="G11" s="21">
        <f t="shared" si="2"/>
        <v>2727.7</v>
      </c>
      <c r="H11" s="21">
        <f t="shared" ref="H11:H72" si="3">F11+G11</f>
        <v>31603.200000000001</v>
      </c>
      <c r="I11" s="21">
        <f t="shared" si="2"/>
        <v>0</v>
      </c>
      <c r="J11" s="21">
        <f t="shared" ref="J11:J15" si="4">H11+I11</f>
        <v>31603.200000000001</v>
      </c>
    </row>
    <row r="12" spans="1:11" x14ac:dyDescent="0.3">
      <c r="A12" s="122" t="s">
        <v>218</v>
      </c>
      <c r="B12" s="19" t="s">
        <v>261</v>
      </c>
      <c r="C12" s="19" t="s">
        <v>107</v>
      </c>
      <c r="D12" s="18"/>
      <c r="E12" s="19"/>
      <c r="F12" s="21">
        <f t="shared" si="2"/>
        <v>28875.5</v>
      </c>
      <c r="G12" s="21">
        <f t="shared" si="2"/>
        <v>2727.7</v>
      </c>
      <c r="H12" s="21">
        <f t="shared" si="3"/>
        <v>31603.200000000001</v>
      </c>
      <c r="I12" s="21">
        <f t="shared" si="2"/>
        <v>0</v>
      </c>
      <c r="J12" s="21">
        <f t="shared" si="4"/>
        <v>31603.200000000001</v>
      </c>
    </row>
    <row r="13" spans="1:11" x14ac:dyDescent="0.3">
      <c r="A13" s="122" t="s">
        <v>242</v>
      </c>
      <c r="B13" s="19" t="s">
        <v>261</v>
      </c>
      <c r="C13" s="19" t="s">
        <v>107</v>
      </c>
      <c r="D13" s="19" t="s">
        <v>77</v>
      </c>
      <c r="E13" s="19"/>
      <c r="F13" s="21">
        <f t="shared" si="2"/>
        <v>28875.5</v>
      </c>
      <c r="G13" s="21">
        <f t="shared" si="2"/>
        <v>2727.7</v>
      </c>
      <c r="H13" s="21">
        <f t="shared" si="3"/>
        <v>31603.200000000001</v>
      </c>
      <c r="I13" s="21">
        <f t="shared" si="2"/>
        <v>0</v>
      </c>
      <c r="J13" s="21">
        <f t="shared" si="4"/>
        <v>31603.200000000001</v>
      </c>
    </row>
    <row r="14" spans="1:11" ht="45" x14ac:dyDescent="0.3">
      <c r="A14" s="122" t="s">
        <v>166</v>
      </c>
      <c r="B14" s="19" t="s">
        <v>261</v>
      </c>
      <c r="C14" s="19" t="s">
        <v>107</v>
      </c>
      <c r="D14" s="19" t="s">
        <v>77</v>
      </c>
      <c r="E14" s="19">
        <v>600</v>
      </c>
      <c r="F14" s="21">
        <f t="shared" si="2"/>
        <v>28875.5</v>
      </c>
      <c r="G14" s="21">
        <f t="shared" si="2"/>
        <v>2727.7</v>
      </c>
      <c r="H14" s="21">
        <f t="shared" si="3"/>
        <v>31603.200000000001</v>
      </c>
      <c r="I14" s="21">
        <f t="shared" si="2"/>
        <v>0</v>
      </c>
      <c r="J14" s="21">
        <f t="shared" si="4"/>
        <v>31603.200000000001</v>
      </c>
    </row>
    <row r="15" spans="1:11" x14ac:dyDescent="0.3">
      <c r="A15" s="122" t="s">
        <v>174</v>
      </c>
      <c r="B15" s="19" t="s">
        <v>261</v>
      </c>
      <c r="C15" s="19" t="s">
        <v>107</v>
      </c>
      <c r="D15" s="19" t="s">
        <v>77</v>
      </c>
      <c r="E15" s="19">
        <v>610</v>
      </c>
      <c r="F15" s="21">
        <v>28875.5</v>
      </c>
      <c r="G15" s="21">
        <v>2727.7</v>
      </c>
      <c r="H15" s="21">
        <f t="shared" si="3"/>
        <v>31603.200000000001</v>
      </c>
      <c r="I15" s="21"/>
      <c r="J15" s="21">
        <f t="shared" si="4"/>
        <v>31603.200000000001</v>
      </c>
    </row>
    <row r="16" spans="1:11" ht="38.25" x14ac:dyDescent="0.3">
      <c r="A16" s="45" t="s">
        <v>273</v>
      </c>
      <c r="B16" s="34" t="s">
        <v>274</v>
      </c>
      <c r="C16" s="18"/>
      <c r="D16" s="18"/>
      <c r="E16" s="19"/>
      <c r="F16" s="27">
        <f>F17+F38</f>
        <v>34213.899999999994</v>
      </c>
      <c r="G16" s="27">
        <f t="shared" ref="G16:H16" si="5">G17+G38</f>
        <v>1494.2860000000001</v>
      </c>
      <c r="H16" s="27">
        <f t="shared" si="5"/>
        <v>35708.186000000002</v>
      </c>
      <c r="I16" s="27">
        <f t="shared" ref="I16:J16" si="6">I17+I38</f>
        <v>0</v>
      </c>
      <c r="J16" s="27">
        <f t="shared" si="6"/>
        <v>35708.186000000002</v>
      </c>
    </row>
    <row r="17" spans="1:10" ht="38.25" x14ac:dyDescent="0.3">
      <c r="A17" s="45" t="s">
        <v>275</v>
      </c>
      <c r="B17" s="46" t="s">
        <v>276</v>
      </c>
      <c r="C17" s="18"/>
      <c r="D17" s="18"/>
      <c r="E17" s="19"/>
      <c r="F17" s="47">
        <f>F18+F23+F33+F28</f>
        <v>14860.599999999999</v>
      </c>
      <c r="G17" s="47">
        <f>G18+G23+G33+G28</f>
        <v>1.048</v>
      </c>
      <c r="H17" s="47">
        <f t="shared" ref="H17:J17" si="7">H18+H23+H33+H28</f>
        <v>14861.647999999999</v>
      </c>
      <c r="I17" s="47">
        <f>I18+I23+I33+I28</f>
        <v>0</v>
      </c>
      <c r="J17" s="47">
        <f t="shared" si="7"/>
        <v>14861.647999999999</v>
      </c>
    </row>
    <row r="18" spans="1:10" ht="45" x14ac:dyDescent="0.3">
      <c r="A18" s="122" t="s">
        <v>277</v>
      </c>
      <c r="B18" s="19" t="s">
        <v>278</v>
      </c>
      <c r="C18" s="18"/>
      <c r="D18" s="18"/>
      <c r="E18" s="19"/>
      <c r="F18" s="21">
        <f t="shared" ref="F18:I21" si="8">F19</f>
        <v>11877.6</v>
      </c>
      <c r="G18" s="21">
        <f t="shared" si="8"/>
        <v>0</v>
      </c>
      <c r="H18" s="21">
        <f t="shared" si="3"/>
        <v>11877.6</v>
      </c>
      <c r="I18" s="21">
        <f t="shared" si="8"/>
        <v>0</v>
      </c>
      <c r="J18" s="21">
        <f t="shared" ref="J18:J31" si="9">H18+I18</f>
        <v>11877.6</v>
      </c>
    </row>
    <row r="19" spans="1:10" x14ac:dyDescent="0.3">
      <c r="A19" s="122" t="s">
        <v>271</v>
      </c>
      <c r="B19" s="19" t="s">
        <v>278</v>
      </c>
      <c r="C19" s="19" t="s">
        <v>183</v>
      </c>
      <c r="D19" s="18"/>
      <c r="E19" s="19"/>
      <c r="F19" s="21">
        <f t="shared" si="8"/>
        <v>11877.6</v>
      </c>
      <c r="G19" s="21">
        <f t="shared" si="8"/>
        <v>0</v>
      </c>
      <c r="H19" s="21">
        <f t="shared" si="3"/>
        <v>11877.6</v>
      </c>
      <c r="I19" s="21">
        <f t="shared" si="8"/>
        <v>0</v>
      </c>
      <c r="J19" s="21">
        <f t="shared" si="9"/>
        <v>11877.6</v>
      </c>
    </row>
    <row r="20" spans="1:10" x14ac:dyDescent="0.3">
      <c r="A20" s="122" t="s">
        <v>272</v>
      </c>
      <c r="B20" s="19" t="s">
        <v>278</v>
      </c>
      <c r="C20" s="19" t="s">
        <v>183</v>
      </c>
      <c r="D20" s="19" t="s">
        <v>60</v>
      </c>
      <c r="E20" s="19"/>
      <c r="F20" s="21">
        <f t="shared" si="8"/>
        <v>11877.6</v>
      </c>
      <c r="G20" s="21">
        <f t="shared" si="8"/>
        <v>0</v>
      </c>
      <c r="H20" s="21">
        <f t="shared" si="3"/>
        <v>11877.6</v>
      </c>
      <c r="I20" s="21">
        <f t="shared" si="8"/>
        <v>0</v>
      </c>
      <c r="J20" s="21">
        <f t="shared" si="9"/>
        <v>11877.6</v>
      </c>
    </row>
    <row r="21" spans="1:10" ht="45" x14ac:dyDescent="0.3">
      <c r="A21" s="122" t="s">
        <v>166</v>
      </c>
      <c r="B21" s="19" t="s">
        <v>278</v>
      </c>
      <c r="C21" s="19" t="s">
        <v>183</v>
      </c>
      <c r="D21" s="19" t="s">
        <v>60</v>
      </c>
      <c r="E21" s="19">
        <v>600</v>
      </c>
      <c r="F21" s="21">
        <f t="shared" si="8"/>
        <v>11877.6</v>
      </c>
      <c r="G21" s="21">
        <f t="shared" si="8"/>
        <v>0</v>
      </c>
      <c r="H21" s="21">
        <f t="shared" si="3"/>
        <v>11877.6</v>
      </c>
      <c r="I21" s="21">
        <f t="shared" si="8"/>
        <v>0</v>
      </c>
      <c r="J21" s="21">
        <f t="shared" si="9"/>
        <v>11877.6</v>
      </c>
    </row>
    <row r="22" spans="1:10" x14ac:dyDescent="0.3">
      <c r="A22" s="122" t="s">
        <v>174</v>
      </c>
      <c r="B22" s="19" t="s">
        <v>278</v>
      </c>
      <c r="C22" s="19" t="s">
        <v>183</v>
      </c>
      <c r="D22" s="19" t="s">
        <v>60</v>
      </c>
      <c r="E22" s="19">
        <v>610</v>
      </c>
      <c r="F22" s="21">
        <v>11877.6</v>
      </c>
      <c r="G22" s="21"/>
      <c r="H22" s="21">
        <f t="shared" si="3"/>
        <v>11877.6</v>
      </c>
      <c r="I22" s="21"/>
      <c r="J22" s="21">
        <f t="shared" si="9"/>
        <v>11877.6</v>
      </c>
    </row>
    <row r="23" spans="1:10" ht="45" x14ac:dyDescent="0.3">
      <c r="A23" s="122" t="s">
        <v>279</v>
      </c>
      <c r="B23" s="19" t="s">
        <v>280</v>
      </c>
      <c r="C23" s="18"/>
      <c r="D23" s="18"/>
      <c r="E23" s="19"/>
      <c r="F23" s="21">
        <f t="shared" ref="F23:I26" si="10">F24</f>
        <v>2912.7</v>
      </c>
      <c r="G23" s="21">
        <f t="shared" si="10"/>
        <v>0</v>
      </c>
      <c r="H23" s="21">
        <f t="shared" si="3"/>
        <v>2912.7</v>
      </c>
      <c r="I23" s="21">
        <f t="shared" si="10"/>
        <v>0</v>
      </c>
      <c r="J23" s="21">
        <f t="shared" si="9"/>
        <v>2912.7</v>
      </c>
    </row>
    <row r="24" spans="1:10" x14ac:dyDescent="0.3">
      <c r="A24" s="122" t="s">
        <v>271</v>
      </c>
      <c r="B24" s="19" t="s">
        <v>280</v>
      </c>
      <c r="C24" s="19" t="s">
        <v>183</v>
      </c>
      <c r="D24" s="18"/>
      <c r="E24" s="19"/>
      <c r="F24" s="21">
        <f t="shared" si="10"/>
        <v>2912.7</v>
      </c>
      <c r="G24" s="21">
        <f t="shared" si="10"/>
        <v>0</v>
      </c>
      <c r="H24" s="21">
        <f t="shared" si="3"/>
        <v>2912.7</v>
      </c>
      <c r="I24" s="21">
        <f t="shared" si="10"/>
        <v>0</v>
      </c>
      <c r="J24" s="21">
        <f t="shared" si="9"/>
        <v>2912.7</v>
      </c>
    </row>
    <row r="25" spans="1:10" x14ac:dyDescent="0.3">
      <c r="A25" s="122" t="s">
        <v>272</v>
      </c>
      <c r="B25" s="19" t="s">
        <v>280</v>
      </c>
      <c r="C25" s="19" t="s">
        <v>183</v>
      </c>
      <c r="D25" s="19" t="s">
        <v>60</v>
      </c>
      <c r="E25" s="19"/>
      <c r="F25" s="21">
        <f t="shared" si="10"/>
        <v>2912.7</v>
      </c>
      <c r="G25" s="21">
        <f t="shared" si="10"/>
        <v>0</v>
      </c>
      <c r="H25" s="21">
        <f t="shared" si="3"/>
        <v>2912.7</v>
      </c>
      <c r="I25" s="21">
        <f t="shared" si="10"/>
        <v>0</v>
      </c>
      <c r="J25" s="21">
        <f t="shared" si="9"/>
        <v>2912.7</v>
      </c>
    </row>
    <row r="26" spans="1:10" ht="45" x14ac:dyDescent="0.3">
      <c r="A26" s="122" t="s">
        <v>166</v>
      </c>
      <c r="B26" s="19" t="s">
        <v>280</v>
      </c>
      <c r="C26" s="19" t="s">
        <v>183</v>
      </c>
      <c r="D26" s="19" t="s">
        <v>60</v>
      </c>
      <c r="E26" s="19">
        <v>600</v>
      </c>
      <c r="F26" s="21">
        <f t="shared" si="10"/>
        <v>2912.7</v>
      </c>
      <c r="G26" s="21">
        <f t="shared" si="10"/>
        <v>0</v>
      </c>
      <c r="H26" s="21">
        <f t="shared" si="3"/>
        <v>2912.7</v>
      </c>
      <c r="I26" s="21">
        <f t="shared" si="10"/>
        <v>0</v>
      </c>
      <c r="J26" s="21">
        <f t="shared" si="9"/>
        <v>2912.7</v>
      </c>
    </row>
    <row r="27" spans="1:10" x14ac:dyDescent="0.3">
      <c r="A27" s="122" t="s">
        <v>174</v>
      </c>
      <c r="B27" s="19" t="s">
        <v>280</v>
      </c>
      <c r="C27" s="19" t="s">
        <v>183</v>
      </c>
      <c r="D27" s="19" t="s">
        <v>60</v>
      </c>
      <c r="E27" s="19">
        <v>610</v>
      </c>
      <c r="F27" s="21">
        <v>2912.7</v>
      </c>
      <c r="G27" s="21"/>
      <c r="H27" s="21">
        <f t="shared" si="3"/>
        <v>2912.7</v>
      </c>
      <c r="I27" s="21"/>
      <c r="J27" s="21">
        <f t="shared" si="9"/>
        <v>2912.7</v>
      </c>
    </row>
    <row r="28" spans="1:10" ht="48.75" customHeight="1" x14ac:dyDescent="0.3">
      <c r="A28" s="10" t="s">
        <v>814</v>
      </c>
      <c r="B28" s="19" t="s">
        <v>842</v>
      </c>
      <c r="C28" s="19"/>
      <c r="D28" s="19"/>
      <c r="E28" s="19"/>
      <c r="F28" s="21">
        <f t="shared" ref="F28:I31" si="11">F29</f>
        <v>70.3</v>
      </c>
      <c r="G28" s="21">
        <f t="shared" si="11"/>
        <v>4.8000000000000001E-2</v>
      </c>
      <c r="H28" s="21">
        <f t="shared" si="3"/>
        <v>70.347999999999999</v>
      </c>
      <c r="I28" s="21">
        <f t="shared" si="11"/>
        <v>0</v>
      </c>
      <c r="J28" s="21">
        <f t="shared" si="9"/>
        <v>70.347999999999999</v>
      </c>
    </row>
    <row r="29" spans="1:10" x14ac:dyDescent="0.3">
      <c r="A29" s="122" t="s">
        <v>271</v>
      </c>
      <c r="B29" s="19" t="s">
        <v>842</v>
      </c>
      <c r="C29" s="19" t="s">
        <v>183</v>
      </c>
      <c r="D29" s="18"/>
      <c r="E29" s="19"/>
      <c r="F29" s="21">
        <f t="shared" si="11"/>
        <v>70.3</v>
      </c>
      <c r="G29" s="21">
        <f t="shared" si="11"/>
        <v>4.8000000000000001E-2</v>
      </c>
      <c r="H29" s="21">
        <f t="shared" si="3"/>
        <v>70.347999999999999</v>
      </c>
      <c r="I29" s="21">
        <f t="shared" si="11"/>
        <v>0</v>
      </c>
      <c r="J29" s="21">
        <f t="shared" si="9"/>
        <v>70.347999999999999</v>
      </c>
    </row>
    <row r="30" spans="1:10" x14ac:dyDescent="0.3">
      <c r="A30" s="122" t="s">
        <v>272</v>
      </c>
      <c r="B30" s="19" t="s">
        <v>842</v>
      </c>
      <c r="C30" s="19" t="s">
        <v>183</v>
      </c>
      <c r="D30" s="19" t="s">
        <v>60</v>
      </c>
      <c r="E30" s="19"/>
      <c r="F30" s="21">
        <f t="shared" si="11"/>
        <v>70.3</v>
      </c>
      <c r="G30" s="21">
        <f t="shared" si="11"/>
        <v>4.8000000000000001E-2</v>
      </c>
      <c r="H30" s="21">
        <f t="shared" si="3"/>
        <v>70.347999999999999</v>
      </c>
      <c r="I30" s="21">
        <f t="shared" si="11"/>
        <v>0</v>
      </c>
      <c r="J30" s="21">
        <f t="shared" si="9"/>
        <v>70.347999999999999</v>
      </c>
    </row>
    <row r="31" spans="1:10" ht="45" x14ac:dyDescent="0.3">
      <c r="A31" s="122" t="s">
        <v>166</v>
      </c>
      <c r="B31" s="19" t="s">
        <v>842</v>
      </c>
      <c r="C31" s="19" t="s">
        <v>183</v>
      </c>
      <c r="D31" s="19" t="s">
        <v>60</v>
      </c>
      <c r="E31" s="19">
        <v>600</v>
      </c>
      <c r="F31" s="21">
        <f t="shared" si="11"/>
        <v>70.3</v>
      </c>
      <c r="G31" s="21">
        <f t="shared" si="11"/>
        <v>4.8000000000000001E-2</v>
      </c>
      <c r="H31" s="21">
        <f t="shared" si="3"/>
        <v>70.347999999999999</v>
      </c>
      <c r="I31" s="21">
        <f t="shared" si="11"/>
        <v>0</v>
      </c>
      <c r="J31" s="21">
        <f t="shared" si="9"/>
        <v>70.347999999999999</v>
      </c>
    </row>
    <row r="32" spans="1:10" x14ac:dyDescent="0.3">
      <c r="A32" s="122" t="s">
        <v>174</v>
      </c>
      <c r="B32" s="19" t="s">
        <v>842</v>
      </c>
      <c r="C32" s="19" t="s">
        <v>183</v>
      </c>
      <c r="D32" s="19" t="s">
        <v>60</v>
      </c>
      <c r="E32" s="19">
        <v>610</v>
      </c>
      <c r="F32" s="21">
        <v>70.3</v>
      </c>
      <c r="G32" s="21">
        <v>4.8000000000000001E-2</v>
      </c>
      <c r="H32" s="21">
        <f>F32+G32</f>
        <v>70.347999999999999</v>
      </c>
      <c r="I32" s="21"/>
      <c r="J32" s="21">
        <f>H32+I32</f>
        <v>70.347999999999999</v>
      </c>
    </row>
    <row r="33" spans="1:10" ht="45" x14ac:dyDescent="0.3">
      <c r="A33" s="10" t="s">
        <v>748</v>
      </c>
      <c r="B33" s="19" t="s">
        <v>750</v>
      </c>
      <c r="C33" s="19"/>
      <c r="D33" s="19"/>
      <c r="E33" s="19"/>
      <c r="F33" s="21">
        <f t="shared" ref="F33:I36" si="12">F34</f>
        <v>0</v>
      </c>
      <c r="G33" s="21">
        <f t="shared" si="12"/>
        <v>1</v>
      </c>
      <c r="H33" s="21">
        <f t="shared" si="3"/>
        <v>1</v>
      </c>
      <c r="I33" s="21">
        <f t="shared" si="12"/>
        <v>0</v>
      </c>
      <c r="J33" s="21">
        <f t="shared" ref="J33:J37" si="13">H33+I33</f>
        <v>1</v>
      </c>
    </row>
    <row r="34" spans="1:10" x14ac:dyDescent="0.3">
      <c r="A34" s="122" t="s">
        <v>271</v>
      </c>
      <c r="B34" s="19" t="s">
        <v>750</v>
      </c>
      <c r="C34" s="19" t="s">
        <v>183</v>
      </c>
      <c r="D34" s="18"/>
      <c r="E34" s="19"/>
      <c r="F34" s="21">
        <f t="shared" si="12"/>
        <v>0</v>
      </c>
      <c r="G34" s="21">
        <f t="shared" si="12"/>
        <v>1</v>
      </c>
      <c r="H34" s="21">
        <f t="shared" si="3"/>
        <v>1</v>
      </c>
      <c r="I34" s="21">
        <f t="shared" si="12"/>
        <v>0</v>
      </c>
      <c r="J34" s="21">
        <f t="shared" si="13"/>
        <v>1</v>
      </c>
    </row>
    <row r="35" spans="1:10" x14ac:dyDescent="0.3">
      <c r="A35" s="122" t="s">
        <v>272</v>
      </c>
      <c r="B35" s="19" t="s">
        <v>750</v>
      </c>
      <c r="C35" s="19" t="s">
        <v>183</v>
      </c>
      <c r="D35" s="19" t="s">
        <v>60</v>
      </c>
      <c r="E35" s="19"/>
      <c r="F35" s="21">
        <f t="shared" si="12"/>
        <v>0</v>
      </c>
      <c r="G35" s="21">
        <f t="shared" si="12"/>
        <v>1</v>
      </c>
      <c r="H35" s="21">
        <f t="shared" si="3"/>
        <v>1</v>
      </c>
      <c r="I35" s="21">
        <f t="shared" si="12"/>
        <v>0</v>
      </c>
      <c r="J35" s="21">
        <f t="shared" si="13"/>
        <v>1</v>
      </c>
    </row>
    <row r="36" spans="1:10" ht="45" x14ac:dyDescent="0.3">
      <c r="A36" s="122" t="s">
        <v>166</v>
      </c>
      <c r="B36" s="19" t="s">
        <v>750</v>
      </c>
      <c r="C36" s="19" t="s">
        <v>183</v>
      </c>
      <c r="D36" s="19" t="s">
        <v>60</v>
      </c>
      <c r="E36" s="19">
        <v>600</v>
      </c>
      <c r="F36" s="21">
        <f t="shared" si="12"/>
        <v>0</v>
      </c>
      <c r="G36" s="21">
        <f t="shared" si="12"/>
        <v>1</v>
      </c>
      <c r="H36" s="21">
        <f t="shared" si="3"/>
        <v>1</v>
      </c>
      <c r="I36" s="21">
        <f t="shared" si="12"/>
        <v>0</v>
      </c>
      <c r="J36" s="21">
        <f t="shared" si="13"/>
        <v>1</v>
      </c>
    </row>
    <row r="37" spans="1:10" x14ac:dyDescent="0.3">
      <c r="A37" s="122" t="s">
        <v>174</v>
      </c>
      <c r="B37" s="19" t="s">
        <v>750</v>
      </c>
      <c r="C37" s="19" t="s">
        <v>183</v>
      </c>
      <c r="D37" s="19" t="s">
        <v>60</v>
      </c>
      <c r="E37" s="19">
        <v>610</v>
      </c>
      <c r="F37" s="21"/>
      <c r="G37" s="21">
        <v>1</v>
      </c>
      <c r="H37" s="21">
        <f t="shared" si="3"/>
        <v>1</v>
      </c>
      <c r="I37" s="21"/>
      <c r="J37" s="21">
        <f t="shared" si="13"/>
        <v>1</v>
      </c>
    </row>
    <row r="38" spans="1:10" ht="25.5" x14ac:dyDescent="0.3">
      <c r="A38" s="45" t="s">
        <v>397</v>
      </c>
      <c r="B38" s="46" t="s">
        <v>282</v>
      </c>
      <c r="C38" s="18"/>
      <c r="D38" s="18"/>
      <c r="E38" s="19"/>
      <c r="F38" s="47">
        <f>F39+F49+F44</f>
        <v>19353.3</v>
      </c>
      <c r="G38" s="47">
        <f t="shared" ref="G38:H38" si="14">G39+G49+G44</f>
        <v>1493.2380000000001</v>
      </c>
      <c r="H38" s="47">
        <f t="shared" si="14"/>
        <v>20846.538</v>
      </c>
      <c r="I38" s="47">
        <f t="shared" ref="I38:J38" si="15">I39+I49+I44</f>
        <v>0</v>
      </c>
      <c r="J38" s="47">
        <f t="shared" si="15"/>
        <v>20846.538</v>
      </c>
    </row>
    <row r="39" spans="1:10" ht="45" x14ac:dyDescent="0.3">
      <c r="A39" s="122" t="s">
        <v>283</v>
      </c>
      <c r="B39" s="19" t="s">
        <v>284</v>
      </c>
      <c r="C39" s="18"/>
      <c r="D39" s="18"/>
      <c r="E39" s="19"/>
      <c r="F39" s="21">
        <f t="shared" ref="F39:I42" si="16">F40</f>
        <v>18923.099999999999</v>
      </c>
      <c r="G39" s="21">
        <f t="shared" si="16"/>
        <v>1493.2</v>
      </c>
      <c r="H39" s="21">
        <f t="shared" si="3"/>
        <v>20416.3</v>
      </c>
      <c r="I39" s="21">
        <f t="shared" si="16"/>
        <v>0</v>
      </c>
      <c r="J39" s="21">
        <f t="shared" ref="J39:J58" si="17">H39+I39</f>
        <v>20416.3</v>
      </c>
    </row>
    <row r="40" spans="1:10" x14ac:dyDescent="0.3">
      <c r="A40" s="122" t="s">
        <v>271</v>
      </c>
      <c r="B40" s="19" t="s">
        <v>284</v>
      </c>
      <c r="C40" s="19" t="s">
        <v>183</v>
      </c>
      <c r="D40" s="18"/>
      <c r="E40" s="19"/>
      <c r="F40" s="21">
        <f t="shared" si="16"/>
        <v>18923.099999999999</v>
      </c>
      <c r="G40" s="21">
        <f t="shared" si="16"/>
        <v>1493.2</v>
      </c>
      <c r="H40" s="21">
        <f t="shared" si="3"/>
        <v>20416.3</v>
      </c>
      <c r="I40" s="21">
        <f t="shared" si="16"/>
        <v>0</v>
      </c>
      <c r="J40" s="21">
        <f t="shared" si="17"/>
        <v>20416.3</v>
      </c>
    </row>
    <row r="41" spans="1:10" x14ac:dyDescent="0.3">
      <c r="A41" s="122" t="s">
        <v>272</v>
      </c>
      <c r="B41" s="19" t="s">
        <v>284</v>
      </c>
      <c r="C41" s="19" t="s">
        <v>183</v>
      </c>
      <c r="D41" s="19" t="s">
        <v>60</v>
      </c>
      <c r="E41" s="19"/>
      <c r="F41" s="21">
        <f t="shared" si="16"/>
        <v>18923.099999999999</v>
      </c>
      <c r="G41" s="21">
        <f t="shared" si="16"/>
        <v>1493.2</v>
      </c>
      <c r="H41" s="21">
        <f t="shared" si="3"/>
        <v>20416.3</v>
      </c>
      <c r="I41" s="21">
        <f t="shared" si="16"/>
        <v>0</v>
      </c>
      <c r="J41" s="21">
        <f t="shared" si="17"/>
        <v>20416.3</v>
      </c>
    </row>
    <row r="42" spans="1:10" ht="45" x14ac:dyDescent="0.3">
      <c r="A42" s="122" t="s">
        <v>166</v>
      </c>
      <c r="B42" s="19" t="s">
        <v>284</v>
      </c>
      <c r="C42" s="19" t="s">
        <v>183</v>
      </c>
      <c r="D42" s="19" t="s">
        <v>60</v>
      </c>
      <c r="E42" s="19">
        <v>600</v>
      </c>
      <c r="F42" s="21">
        <f t="shared" si="16"/>
        <v>18923.099999999999</v>
      </c>
      <c r="G42" s="21">
        <f t="shared" si="16"/>
        <v>1493.2</v>
      </c>
      <c r="H42" s="21">
        <f t="shared" si="3"/>
        <v>20416.3</v>
      </c>
      <c r="I42" s="21">
        <f t="shared" si="16"/>
        <v>0</v>
      </c>
      <c r="J42" s="21">
        <f t="shared" si="17"/>
        <v>20416.3</v>
      </c>
    </row>
    <row r="43" spans="1:10" x14ac:dyDescent="0.3">
      <c r="A43" s="122" t="s">
        <v>174</v>
      </c>
      <c r="B43" s="19" t="s">
        <v>284</v>
      </c>
      <c r="C43" s="19" t="s">
        <v>183</v>
      </c>
      <c r="D43" s="19" t="s">
        <v>60</v>
      </c>
      <c r="E43" s="19">
        <v>610</v>
      </c>
      <c r="F43" s="21">
        <v>18923.099999999999</v>
      </c>
      <c r="G43" s="21">
        <v>1493.2</v>
      </c>
      <c r="H43" s="21">
        <f t="shared" si="3"/>
        <v>20416.3</v>
      </c>
      <c r="I43" s="21"/>
      <c r="J43" s="21">
        <f t="shared" si="17"/>
        <v>20416.3</v>
      </c>
    </row>
    <row r="44" spans="1:10" ht="30" x14ac:dyDescent="0.3">
      <c r="A44" s="10" t="s">
        <v>905</v>
      </c>
      <c r="B44" s="19" t="s">
        <v>895</v>
      </c>
      <c r="C44" s="19"/>
      <c r="D44" s="19"/>
      <c r="E44" s="19"/>
      <c r="F44" s="21">
        <f t="shared" ref="F44:I47" si="18">F45</f>
        <v>429.2</v>
      </c>
      <c r="G44" s="21">
        <f t="shared" si="18"/>
        <v>3.7999999999999999E-2</v>
      </c>
      <c r="H44" s="21">
        <f t="shared" si="3"/>
        <v>429.238</v>
      </c>
      <c r="I44" s="21">
        <f t="shared" si="18"/>
        <v>0</v>
      </c>
      <c r="J44" s="21">
        <f t="shared" si="17"/>
        <v>429.238</v>
      </c>
    </row>
    <row r="45" spans="1:10" x14ac:dyDescent="0.3">
      <c r="A45" s="122" t="s">
        <v>271</v>
      </c>
      <c r="B45" s="19" t="s">
        <v>895</v>
      </c>
      <c r="C45" s="19" t="s">
        <v>183</v>
      </c>
      <c r="D45" s="18"/>
      <c r="E45" s="19"/>
      <c r="F45" s="21">
        <f t="shared" si="18"/>
        <v>429.2</v>
      </c>
      <c r="G45" s="21">
        <f t="shared" si="18"/>
        <v>3.7999999999999999E-2</v>
      </c>
      <c r="H45" s="21">
        <f t="shared" si="3"/>
        <v>429.238</v>
      </c>
      <c r="I45" s="21">
        <f t="shared" si="18"/>
        <v>0</v>
      </c>
      <c r="J45" s="21">
        <f t="shared" si="17"/>
        <v>429.238</v>
      </c>
    </row>
    <row r="46" spans="1:10" x14ac:dyDescent="0.3">
      <c r="A46" s="122" t="s">
        <v>272</v>
      </c>
      <c r="B46" s="19" t="s">
        <v>895</v>
      </c>
      <c r="C46" s="19" t="s">
        <v>183</v>
      </c>
      <c r="D46" s="19" t="s">
        <v>60</v>
      </c>
      <c r="E46" s="19"/>
      <c r="F46" s="21">
        <f t="shared" si="18"/>
        <v>429.2</v>
      </c>
      <c r="G46" s="21">
        <f t="shared" si="18"/>
        <v>3.7999999999999999E-2</v>
      </c>
      <c r="H46" s="21">
        <f t="shared" si="3"/>
        <v>429.238</v>
      </c>
      <c r="I46" s="21">
        <f t="shared" si="18"/>
        <v>0</v>
      </c>
      <c r="J46" s="21">
        <f t="shared" si="17"/>
        <v>429.238</v>
      </c>
    </row>
    <row r="47" spans="1:10" ht="45" x14ac:dyDescent="0.3">
      <c r="A47" s="122" t="s">
        <v>166</v>
      </c>
      <c r="B47" s="19" t="s">
        <v>895</v>
      </c>
      <c r="C47" s="19" t="s">
        <v>183</v>
      </c>
      <c r="D47" s="19" t="s">
        <v>60</v>
      </c>
      <c r="E47" s="19">
        <v>600</v>
      </c>
      <c r="F47" s="21">
        <f t="shared" si="18"/>
        <v>429.2</v>
      </c>
      <c r="G47" s="21">
        <f t="shared" si="18"/>
        <v>3.7999999999999999E-2</v>
      </c>
      <c r="H47" s="21">
        <f t="shared" si="3"/>
        <v>429.238</v>
      </c>
      <c r="I47" s="21">
        <f t="shared" si="18"/>
        <v>0</v>
      </c>
      <c r="J47" s="21">
        <f t="shared" si="17"/>
        <v>429.238</v>
      </c>
    </row>
    <row r="48" spans="1:10" x14ac:dyDescent="0.3">
      <c r="A48" s="122" t="s">
        <v>174</v>
      </c>
      <c r="B48" s="19" t="s">
        <v>895</v>
      </c>
      <c r="C48" s="19" t="s">
        <v>183</v>
      </c>
      <c r="D48" s="19" t="s">
        <v>60</v>
      </c>
      <c r="E48" s="19">
        <v>610</v>
      </c>
      <c r="F48" s="21">
        <v>429.2</v>
      </c>
      <c r="G48" s="21">
        <v>3.7999999999999999E-2</v>
      </c>
      <c r="H48" s="21">
        <f t="shared" si="3"/>
        <v>429.238</v>
      </c>
      <c r="I48" s="21"/>
      <c r="J48" s="21">
        <f t="shared" si="17"/>
        <v>429.238</v>
      </c>
    </row>
    <row r="49" spans="1:10" ht="30" x14ac:dyDescent="0.3">
      <c r="A49" s="10" t="s">
        <v>644</v>
      </c>
      <c r="B49" s="19" t="s">
        <v>645</v>
      </c>
      <c r="C49" s="19"/>
      <c r="D49" s="19"/>
      <c r="E49" s="19"/>
      <c r="F49" s="21">
        <f t="shared" ref="F49:I52" si="19">F50</f>
        <v>1</v>
      </c>
      <c r="G49" s="21">
        <f t="shared" si="19"/>
        <v>0</v>
      </c>
      <c r="H49" s="21">
        <f t="shared" si="3"/>
        <v>1</v>
      </c>
      <c r="I49" s="21">
        <f t="shared" si="19"/>
        <v>0</v>
      </c>
      <c r="J49" s="21">
        <f t="shared" si="17"/>
        <v>1</v>
      </c>
    </row>
    <row r="50" spans="1:10" x14ac:dyDescent="0.3">
      <c r="A50" s="122" t="s">
        <v>271</v>
      </c>
      <c r="B50" s="19" t="s">
        <v>645</v>
      </c>
      <c r="C50" s="19" t="s">
        <v>183</v>
      </c>
      <c r="D50" s="18"/>
      <c r="E50" s="19"/>
      <c r="F50" s="21">
        <f t="shared" si="19"/>
        <v>1</v>
      </c>
      <c r="G50" s="21">
        <f t="shared" si="19"/>
        <v>0</v>
      </c>
      <c r="H50" s="21">
        <f t="shared" si="3"/>
        <v>1</v>
      </c>
      <c r="I50" s="21">
        <f t="shared" si="19"/>
        <v>0</v>
      </c>
      <c r="J50" s="21">
        <f t="shared" si="17"/>
        <v>1</v>
      </c>
    </row>
    <row r="51" spans="1:10" x14ac:dyDescent="0.3">
      <c r="A51" s="122" t="s">
        <v>272</v>
      </c>
      <c r="B51" s="19" t="s">
        <v>645</v>
      </c>
      <c r="C51" s="19" t="s">
        <v>183</v>
      </c>
      <c r="D51" s="19" t="s">
        <v>60</v>
      </c>
      <c r="E51" s="19"/>
      <c r="F51" s="21">
        <f t="shared" si="19"/>
        <v>1</v>
      </c>
      <c r="G51" s="21">
        <f t="shared" si="19"/>
        <v>0</v>
      </c>
      <c r="H51" s="21">
        <f t="shared" si="3"/>
        <v>1</v>
      </c>
      <c r="I51" s="21">
        <f t="shared" si="19"/>
        <v>0</v>
      </c>
      <c r="J51" s="21">
        <f t="shared" si="17"/>
        <v>1</v>
      </c>
    </row>
    <row r="52" spans="1:10" ht="45" x14ac:dyDescent="0.3">
      <c r="A52" s="122" t="s">
        <v>166</v>
      </c>
      <c r="B52" s="19" t="s">
        <v>645</v>
      </c>
      <c r="C52" s="19" t="s">
        <v>183</v>
      </c>
      <c r="D52" s="19" t="s">
        <v>60</v>
      </c>
      <c r="E52" s="19">
        <v>600</v>
      </c>
      <c r="F52" s="21">
        <f t="shared" si="19"/>
        <v>1</v>
      </c>
      <c r="G52" s="21">
        <f>G53</f>
        <v>0</v>
      </c>
      <c r="H52" s="21">
        <f t="shared" si="3"/>
        <v>1</v>
      </c>
      <c r="I52" s="21">
        <f>I53</f>
        <v>0</v>
      </c>
      <c r="J52" s="21">
        <f t="shared" si="17"/>
        <v>1</v>
      </c>
    </row>
    <row r="53" spans="1:10" x14ac:dyDescent="0.3">
      <c r="A53" s="122" t="s">
        <v>174</v>
      </c>
      <c r="B53" s="19" t="s">
        <v>645</v>
      </c>
      <c r="C53" s="19" t="s">
        <v>183</v>
      </c>
      <c r="D53" s="19" t="s">
        <v>60</v>
      </c>
      <c r="E53" s="19">
        <v>610</v>
      </c>
      <c r="F53" s="21">
        <v>1</v>
      </c>
      <c r="G53" s="21"/>
      <c r="H53" s="21">
        <f t="shared" si="3"/>
        <v>1</v>
      </c>
      <c r="I53" s="21"/>
      <c r="J53" s="21">
        <f t="shared" si="17"/>
        <v>1</v>
      </c>
    </row>
    <row r="54" spans="1:10" ht="60" hidden="1" x14ac:dyDescent="0.3">
      <c r="A54" s="48" t="s">
        <v>815</v>
      </c>
      <c r="B54" s="19" t="s">
        <v>816</v>
      </c>
      <c r="C54" s="19"/>
      <c r="D54" s="19"/>
      <c r="E54" s="19"/>
      <c r="F54" s="21"/>
      <c r="G54" s="21"/>
      <c r="H54" s="21">
        <f t="shared" si="3"/>
        <v>0</v>
      </c>
      <c r="I54" s="21"/>
      <c r="J54" s="21">
        <f t="shared" si="17"/>
        <v>0</v>
      </c>
    </row>
    <row r="55" spans="1:10" hidden="1" x14ac:dyDescent="0.3">
      <c r="A55" s="122" t="s">
        <v>271</v>
      </c>
      <c r="B55" s="19" t="s">
        <v>816</v>
      </c>
      <c r="C55" s="19" t="s">
        <v>183</v>
      </c>
      <c r="D55" s="18"/>
      <c r="E55" s="19"/>
      <c r="F55" s="21"/>
      <c r="G55" s="21"/>
      <c r="H55" s="21">
        <f t="shared" si="3"/>
        <v>0</v>
      </c>
      <c r="I55" s="21"/>
      <c r="J55" s="21">
        <f t="shared" si="17"/>
        <v>0</v>
      </c>
    </row>
    <row r="56" spans="1:10" hidden="1" x14ac:dyDescent="0.3">
      <c r="A56" s="122" t="s">
        <v>272</v>
      </c>
      <c r="B56" s="19" t="s">
        <v>816</v>
      </c>
      <c r="C56" s="19" t="s">
        <v>183</v>
      </c>
      <c r="D56" s="19" t="s">
        <v>60</v>
      </c>
      <c r="E56" s="19"/>
      <c r="F56" s="21"/>
      <c r="G56" s="21"/>
      <c r="H56" s="21">
        <f t="shared" si="3"/>
        <v>0</v>
      </c>
      <c r="I56" s="21"/>
      <c r="J56" s="21">
        <f t="shared" si="17"/>
        <v>0</v>
      </c>
    </row>
    <row r="57" spans="1:10" ht="45" hidden="1" x14ac:dyDescent="0.3">
      <c r="A57" s="122" t="s">
        <v>166</v>
      </c>
      <c r="B57" s="19" t="s">
        <v>816</v>
      </c>
      <c r="C57" s="19" t="s">
        <v>183</v>
      </c>
      <c r="D57" s="19" t="s">
        <v>60</v>
      </c>
      <c r="E57" s="19">
        <v>600</v>
      </c>
      <c r="F57" s="21"/>
      <c r="G57" s="21"/>
      <c r="H57" s="21">
        <f t="shared" si="3"/>
        <v>0</v>
      </c>
      <c r="I57" s="21"/>
      <c r="J57" s="21">
        <f t="shared" si="17"/>
        <v>0</v>
      </c>
    </row>
    <row r="58" spans="1:10" hidden="1" x14ac:dyDescent="0.3">
      <c r="A58" s="122" t="s">
        <v>174</v>
      </c>
      <c r="B58" s="19" t="s">
        <v>816</v>
      </c>
      <c r="C58" s="19" t="s">
        <v>183</v>
      </c>
      <c r="D58" s="19" t="s">
        <v>60</v>
      </c>
      <c r="E58" s="19">
        <v>610</v>
      </c>
      <c r="F58" s="21"/>
      <c r="G58" s="21"/>
      <c r="H58" s="21">
        <f t="shared" si="3"/>
        <v>0</v>
      </c>
      <c r="I58" s="21"/>
      <c r="J58" s="21">
        <f t="shared" si="17"/>
        <v>0</v>
      </c>
    </row>
    <row r="59" spans="1:10" ht="40.35" customHeight="1" x14ac:dyDescent="0.3">
      <c r="A59" s="45" t="s">
        <v>679</v>
      </c>
      <c r="B59" s="34" t="s">
        <v>285</v>
      </c>
      <c r="C59" s="18"/>
      <c r="D59" s="18"/>
      <c r="E59" s="19"/>
      <c r="F59" s="27">
        <f>F60</f>
        <v>5162.2000000000007</v>
      </c>
      <c r="G59" s="27">
        <f t="shared" ref="G59:J59" si="20">G60</f>
        <v>513.5</v>
      </c>
      <c r="H59" s="27">
        <f t="shared" si="20"/>
        <v>5675.7000000000007</v>
      </c>
      <c r="I59" s="27">
        <f t="shared" si="20"/>
        <v>0</v>
      </c>
      <c r="J59" s="27">
        <f t="shared" si="20"/>
        <v>5675.7000000000007</v>
      </c>
    </row>
    <row r="60" spans="1:10" ht="53.45" customHeight="1" x14ac:dyDescent="0.3">
      <c r="A60" s="45" t="s">
        <v>431</v>
      </c>
      <c r="B60" s="46" t="s">
        <v>287</v>
      </c>
      <c r="C60" s="18"/>
      <c r="D60" s="18"/>
      <c r="E60" s="19"/>
      <c r="F60" s="47">
        <f>F61+F66+F69+F78</f>
        <v>5162.2000000000007</v>
      </c>
      <c r="G60" s="47">
        <f t="shared" ref="G60:H60" si="21">G61+G66+G69+G78</f>
        <v>513.5</v>
      </c>
      <c r="H60" s="47">
        <f t="shared" si="21"/>
        <v>5675.7000000000007</v>
      </c>
      <c r="I60" s="47">
        <f t="shared" ref="I60:J60" si="22">I61+I66+I69+I78</f>
        <v>0</v>
      </c>
      <c r="J60" s="47">
        <f t="shared" si="22"/>
        <v>5675.7000000000007</v>
      </c>
    </row>
    <row r="61" spans="1:10" ht="30" x14ac:dyDescent="0.3">
      <c r="A61" s="122" t="s">
        <v>99</v>
      </c>
      <c r="B61" s="19" t="s">
        <v>294</v>
      </c>
      <c r="C61" s="18"/>
      <c r="D61" s="18"/>
      <c r="E61" s="19"/>
      <c r="F61" s="21">
        <f t="shared" ref="F61:I64" si="23">F62</f>
        <v>1672</v>
      </c>
      <c r="G61" s="21">
        <f t="shared" si="23"/>
        <v>0</v>
      </c>
      <c r="H61" s="21">
        <f t="shared" si="3"/>
        <v>1672</v>
      </c>
      <c r="I61" s="21">
        <f t="shared" si="23"/>
        <v>0</v>
      </c>
      <c r="J61" s="21">
        <f t="shared" ref="J61:J73" si="24">H61+I61</f>
        <v>1672</v>
      </c>
    </row>
    <row r="62" spans="1:10" x14ac:dyDescent="0.3">
      <c r="A62" s="122" t="s">
        <v>271</v>
      </c>
      <c r="B62" s="19" t="s">
        <v>294</v>
      </c>
      <c r="C62" s="19" t="s">
        <v>183</v>
      </c>
      <c r="D62" s="18"/>
      <c r="E62" s="19"/>
      <c r="F62" s="21">
        <f t="shared" si="23"/>
        <v>1672</v>
      </c>
      <c r="G62" s="21">
        <f t="shared" si="23"/>
        <v>0</v>
      </c>
      <c r="H62" s="21">
        <f t="shared" si="3"/>
        <v>1672</v>
      </c>
      <c r="I62" s="21">
        <f t="shared" si="23"/>
        <v>0</v>
      </c>
      <c r="J62" s="21">
        <f t="shared" si="24"/>
        <v>1672</v>
      </c>
    </row>
    <row r="63" spans="1:10" ht="30" x14ac:dyDescent="0.3">
      <c r="A63" s="122" t="s">
        <v>291</v>
      </c>
      <c r="B63" s="19" t="s">
        <v>294</v>
      </c>
      <c r="C63" s="19" t="s">
        <v>183</v>
      </c>
      <c r="D63" s="19" t="s">
        <v>89</v>
      </c>
      <c r="E63" s="19"/>
      <c r="F63" s="21">
        <f t="shared" si="23"/>
        <v>1672</v>
      </c>
      <c r="G63" s="21">
        <f t="shared" si="23"/>
        <v>0</v>
      </c>
      <c r="H63" s="21">
        <f t="shared" si="3"/>
        <v>1672</v>
      </c>
      <c r="I63" s="21">
        <f t="shared" si="23"/>
        <v>0</v>
      </c>
      <c r="J63" s="21">
        <f t="shared" si="24"/>
        <v>1672</v>
      </c>
    </row>
    <row r="64" spans="1:10" ht="73.150000000000006" customHeight="1" x14ac:dyDescent="0.3">
      <c r="A64" s="122" t="s">
        <v>72</v>
      </c>
      <c r="B64" s="19" t="s">
        <v>294</v>
      </c>
      <c r="C64" s="19" t="s">
        <v>183</v>
      </c>
      <c r="D64" s="19" t="s">
        <v>89</v>
      </c>
      <c r="E64" s="19">
        <v>100</v>
      </c>
      <c r="F64" s="21">
        <f t="shared" si="23"/>
        <v>1672</v>
      </c>
      <c r="G64" s="21">
        <f t="shared" si="23"/>
        <v>0</v>
      </c>
      <c r="H64" s="21">
        <f t="shared" si="3"/>
        <v>1672</v>
      </c>
      <c r="I64" s="21">
        <f t="shared" si="23"/>
        <v>0</v>
      </c>
      <c r="J64" s="21">
        <f t="shared" si="24"/>
        <v>1672</v>
      </c>
    </row>
    <row r="65" spans="1:10" ht="30" x14ac:dyDescent="0.3">
      <c r="A65" s="122" t="s">
        <v>73</v>
      </c>
      <c r="B65" s="19" t="s">
        <v>294</v>
      </c>
      <c r="C65" s="19" t="s">
        <v>183</v>
      </c>
      <c r="D65" s="19" t="s">
        <v>89</v>
      </c>
      <c r="E65" s="19">
        <v>120</v>
      </c>
      <c r="F65" s="21">
        <v>1672</v>
      </c>
      <c r="G65" s="21"/>
      <c r="H65" s="21">
        <f t="shared" si="3"/>
        <v>1672</v>
      </c>
      <c r="I65" s="21"/>
      <c r="J65" s="21">
        <f t="shared" si="24"/>
        <v>1672</v>
      </c>
    </row>
    <row r="66" spans="1:10" ht="30" hidden="1" x14ac:dyDescent="0.3">
      <c r="A66" s="122" t="s">
        <v>74</v>
      </c>
      <c r="B66" s="19" t="s">
        <v>295</v>
      </c>
      <c r="C66" s="18"/>
      <c r="D66" s="18"/>
      <c r="E66" s="19"/>
      <c r="F66" s="21">
        <f>F67</f>
        <v>0</v>
      </c>
      <c r="G66" s="21">
        <f>G67</f>
        <v>0</v>
      </c>
      <c r="H66" s="21">
        <f t="shared" si="3"/>
        <v>0</v>
      </c>
      <c r="I66" s="21">
        <f>I67</f>
        <v>0</v>
      </c>
      <c r="J66" s="21">
        <f t="shared" si="24"/>
        <v>0</v>
      </c>
    </row>
    <row r="67" spans="1:10" ht="30" hidden="1" x14ac:dyDescent="0.3">
      <c r="A67" s="122" t="s">
        <v>84</v>
      </c>
      <c r="B67" s="19" t="s">
        <v>295</v>
      </c>
      <c r="C67" s="19" t="s">
        <v>183</v>
      </c>
      <c r="D67" s="19" t="s">
        <v>89</v>
      </c>
      <c r="E67" s="19">
        <v>200</v>
      </c>
      <c r="F67" s="21">
        <f>F68</f>
        <v>0</v>
      </c>
      <c r="G67" s="21">
        <f>G68</f>
        <v>0</v>
      </c>
      <c r="H67" s="21">
        <f t="shared" si="3"/>
        <v>0</v>
      </c>
      <c r="I67" s="21">
        <f>I68</f>
        <v>0</v>
      </c>
      <c r="J67" s="21">
        <f t="shared" si="24"/>
        <v>0</v>
      </c>
    </row>
    <row r="68" spans="1:10" ht="45" hidden="1" x14ac:dyDescent="0.3">
      <c r="A68" s="122" t="s">
        <v>85</v>
      </c>
      <c r="B68" s="19" t="s">
        <v>295</v>
      </c>
      <c r="C68" s="19" t="s">
        <v>183</v>
      </c>
      <c r="D68" s="19" t="s">
        <v>89</v>
      </c>
      <c r="E68" s="19">
        <v>240</v>
      </c>
      <c r="F68" s="21"/>
      <c r="G68" s="21"/>
      <c r="H68" s="21">
        <f t="shared" si="3"/>
        <v>0</v>
      </c>
      <c r="I68" s="21"/>
      <c r="J68" s="21">
        <f t="shared" si="24"/>
        <v>0</v>
      </c>
    </row>
    <row r="69" spans="1:10" ht="30" x14ac:dyDescent="0.3">
      <c r="A69" s="122" t="s">
        <v>432</v>
      </c>
      <c r="B69" s="19" t="s">
        <v>297</v>
      </c>
      <c r="C69" s="18"/>
      <c r="D69" s="18"/>
      <c r="E69" s="19"/>
      <c r="F69" s="21">
        <f>F70</f>
        <v>3490.2000000000003</v>
      </c>
      <c r="G69" s="21">
        <f>G70</f>
        <v>513.5</v>
      </c>
      <c r="H69" s="21">
        <f t="shared" si="3"/>
        <v>4003.7000000000003</v>
      </c>
      <c r="I69" s="21">
        <f>I70</f>
        <v>0</v>
      </c>
      <c r="J69" s="21">
        <f t="shared" si="24"/>
        <v>4003.7000000000003</v>
      </c>
    </row>
    <row r="70" spans="1:10" x14ac:dyDescent="0.3">
      <c r="A70" s="122" t="s">
        <v>271</v>
      </c>
      <c r="B70" s="19" t="s">
        <v>297</v>
      </c>
      <c r="C70" s="19" t="s">
        <v>183</v>
      </c>
      <c r="D70" s="18"/>
      <c r="E70" s="19"/>
      <c r="F70" s="21">
        <f>F71</f>
        <v>3490.2000000000003</v>
      </c>
      <c r="G70" s="21">
        <f>G71</f>
        <v>513.5</v>
      </c>
      <c r="H70" s="21">
        <f t="shared" si="3"/>
        <v>4003.7000000000003</v>
      </c>
      <c r="I70" s="21">
        <f>I71</f>
        <v>0</v>
      </c>
      <c r="J70" s="21">
        <f t="shared" si="24"/>
        <v>4003.7000000000003</v>
      </c>
    </row>
    <row r="71" spans="1:10" ht="30" x14ac:dyDescent="0.3">
      <c r="A71" s="122" t="s">
        <v>291</v>
      </c>
      <c r="B71" s="19" t="s">
        <v>297</v>
      </c>
      <c r="C71" s="19" t="s">
        <v>183</v>
      </c>
      <c r="D71" s="19" t="s">
        <v>89</v>
      </c>
      <c r="E71" s="19"/>
      <c r="F71" s="21">
        <f>F72+F74+F76</f>
        <v>3490.2000000000003</v>
      </c>
      <c r="G71" s="21">
        <f>G72+G74+G76</f>
        <v>513.5</v>
      </c>
      <c r="H71" s="21">
        <f t="shared" si="3"/>
        <v>4003.7000000000003</v>
      </c>
      <c r="I71" s="21">
        <f>I72+I74+I76</f>
        <v>0</v>
      </c>
      <c r="J71" s="21">
        <f t="shared" si="24"/>
        <v>4003.7000000000003</v>
      </c>
    </row>
    <row r="72" spans="1:10" ht="76.5" customHeight="1" x14ac:dyDescent="0.3">
      <c r="A72" s="122" t="s">
        <v>72</v>
      </c>
      <c r="B72" s="19" t="s">
        <v>297</v>
      </c>
      <c r="C72" s="19" t="s">
        <v>183</v>
      </c>
      <c r="D72" s="19" t="s">
        <v>89</v>
      </c>
      <c r="E72" s="19">
        <v>100</v>
      </c>
      <c r="F72" s="21">
        <f>F73</f>
        <v>2542.1</v>
      </c>
      <c r="G72" s="21">
        <f>G73</f>
        <v>513.5</v>
      </c>
      <c r="H72" s="21">
        <f t="shared" si="3"/>
        <v>3055.6</v>
      </c>
      <c r="I72" s="21">
        <f>I73</f>
        <v>0</v>
      </c>
      <c r="J72" s="21">
        <f t="shared" si="24"/>
        <v>3055.6</v>
      </c>
    </row>
    <row r="73" spans="1:10" ht="30" x14ac:dyDescent="0.3">
      <c r="A73" s="122" t="s">
        <v>129</v>
      </c>
      <c r="B73" s="19" t="s">
        <v>297</v>
      </c>
      <c r="C73" s="19" t="s">
        <v>183</v>
      </c>
      <c r="D73" s="19" t="s">
        <v>89</v>
      </c>
      <c r="E73" s="19">
        <v>110</v>
      </c>
      <c r="F73" s="21">
        <v>2542.1</v>
      </c>
      <c r="G73" s="21">
        <v>513.5</v>
      </c>
      <c r="H73" s="21">
        <f t="shared" ref="H73" si="25">F73+G73</f>
        <v>3055.6</v>
      </c>
      <c r="I73" s="21"/>
      <c r="J73" s="21">
        <f t="shared" si="24"/>
        <v>3055.6</v>
      </c>
    </row>
    <row r="74" spans="1:10" ht="32.25" customHeight="1" x14ac:dyDescent="0.3">
      <c r="A74" s="122" t="s">
        <v>84</v>
      </c>
      <c r="B74" s="19" t="s">
        <v>297</v>
      </c>
      <c r="C74" s="19" t="s">
        <v>183</v>
      </c>
      <c r="D74" s="19" t="s">
        <v>89</v>
      </c>
      <c r="E74" s="19">
        <v>200</v>
      </c>
      <c r="F74" s="21">
        <f>F75</f>
        <v>945.2</v>
      </c>
      <c r="G74" s="21">
        <f>G75</f>
        <v>0</v>
      </c>
      <c r="H74" s="21">
        <f>F74+G74</f>
        <v>945.2</v>
      </c>
      <c r="I74" s="21">
        <f>I75</f>
        <v>0</v>
      </c>
      <c r="J74" s="21">
        <f>H74+I74</f>
        <v>945.2</v>
      </c>
    </row>
    <row r="75" spans="1:10" ht="45" x14ac:dyDescent="0.3">
      <c r="A75" s="122" t="s">
        <v>85</v>
      </c>
      <c r="B75" s="19" t="s">
        <v>297</v>
      </c>
      <c r="C75" s="19" t="s">
        <v>183</v>
      </c>
      <c r="D75" s="19" t="s">
        <v>89</v>
      </c>
      <c r="E75" s="19">
        <v>240</v>
      </c>
      <c r="F75" s="21">
        <v>945.2</v>
      </c>
      <c r="G75" s="21"/>
      <c r="H75" s="21">
        <f t="shared" ref="H75:H138" si="26">F75+G75</f>
        <v>945.2</v>
      </c>
      <c r="I75" s="21"/>
      <c r="J75" s="21">
        <f t="shared" ref="J75:J84" si="27">H75+I75</f>
        <v>945.2</v>
      </c>
    </row>
    <row r="76" spans="1:10" x14ac:dyDescent="0.3">
      <c r="A76" s="122" t="s">
        <v>86</v>
      </c>
      <c r="B76" s="19" t="s">
        <v>297</v>
      </c>
      <c r="C76" s="19" t="s">
        <v>183</v>
      </c>
      <c r="D76" s="19" t="s">
        <v>89</v>
      </c>
      <c r="E76" s="19">
        <v>800</v>
      </c>
      <c r="F76" s="21">
        <f>F77</f>
        <v>2.9</v>
      </c>
      <c r="G76" s="21">
        <f>G77</f>
        <v>0</v>
      </c>
      <c r="H76" s="21">
        <f t="shared" si="26"/>
        <v>2.9</v>
      </c>
      <c r="I76" s="21">
        <f>I77</f>
        <v>0</v>
      </c>
      <c r="J76" s="21">
        <f t="shared" si="27"/>
        <v>2.9</v>
      </c>
    </row>
    <row r="77" spans="1:10" x14ac:dyDescent="0.3">
      <c r="A77" s="122" t="s">
        <v>87</v>
      </c>
      <c r="B77" s="19" t="s">
        <v>297</v>
      </c>
      <c r="C77" s="19" t="s">
        <v>183</v>
      </c>
      <c r="D77" s="19" t="s">
        <v>89</v>
      </c>
      <c r="E77" s="19">
        <v>850</v>
      </c>
      <c r="F77" s="21">
        <v>2.9</v>
      </c>
      <c r="G77" s="21"/>
      <c r="H77" s="21">
        <f t="shared" si="26"/>
        <v>2.9</v>
      </c>
      <c r="I77" s="21"/>
      <c r="J77" s="21">
        <f t="shared" si="27"/>
        <v>2.9</v>
      </c>
    </row>
    <row r="78" spans="1:10" ht="30" hidden="1" x14ac:dyDescent="0.3">
      <c r="A78" s="122" t="s">
        <v>288</v>
      </c>
      <c r="B78" s="19" t="s">
        <v>289</v>
      </c>
      <c r="C78" s="18"/>
      <c r="D78" s="18"/>
      <c r="E78" s="19"/>
      <c r="F78" s="21">
        <f>F79</f>
        <v>0</v>
      </c>
      <c r="G78" s="21">
        <f>G79</f>
        <v>0</v>
      </c>
      <c r="H78" s="21">
        <f t="shared" si="26"/>
        <v>0</v>
      </c>
      <c r="I78" s="21">
        <f>I79</f>
        <v>0</v>
      </c>
      <c r="J78" s="21">
        <f t="shared" si="27"/>
        <v>0</v>
      </c>
    </row>
    <row r="79" spans="1:10" hidden="1" x14ac:dyDescent="0.3">
      <c r="A79" s="122" t="s">
        <v>271</v>
      </c>
      <c r="B79" s="19" t="s">
        <v>289</v>
      </c>
      <c r="C79" s="19" t="s">
        <v>183</v>
      </c>
      <c r="D79" s="18"/>
      <c r="E79" s="19"/>
      <c r="F79" s="21">
        <f>F80</f>
        <v>0</v>
      </c>
      <c r="G79" s="21">
        <f>G80</f>
        <v>0</v>
      </c>
      <c r="H79" s="21">
        <f t="shared" si="26"/>
        <v>0</v>
      </c>
      <c r="I79" s="21">
        <f>I80</f>
        <v>0</v>
      </c>
      <c r="J79" s="21">
        <f t="shared" si="27"/>
        <v>0</v>
      </c>
    </row>
    <row r="80" spans="1:10" hidden="1" x14ac:dyDescent="0.3">
      <c r="A80" s="122" t="s">
        <v>272</v>
      </c>
      <c r="B80" s="19" t="s">
        <v>289</v>
      </c>
      <c r="C80" s="19" t="s">
        <v>183</v>
      </c>
      <c r="D80" s="19" t="s">
        <v>60</v>
      </c>
      <c r="E80" s="19"/>
      <c r="F80" s="21">
        <f>F81+F83</f>
        <v>0</v>
      </c>
      <c r="G80" s="21">
        <f>G81+G83</f>
        <v>0</v>
      </c>
      <c r="H80" s="21">
        <f t="shared" si="26"/>
        <v>0</v>
      </c>
      <c r="I80" s="21">
        <f>I81+I83</f>
        <v>0</v>
      </c>
      <c r="J80" s="21">
        <f t="shared" si="27"/>
        <v>0</v>
      </c>
    </row>
    <row r="81" spans="1:10" ht="30" hidden="1" x14ac:dyDescent="0.3">
      <c r="A81" s="122" t="s">
        <v>84</v>
      </c>
      <c r="B81" s="19" t="s">
        <v>289</v>
      </c>
      <c r="C81" s="19" t="s">
        <v>183</v>
      </c>
      <c r="D81" s="19" t="s">
        <v>60</v>
      </c>
      <c r="E81" s="19">
        <v>200</v>
      </c>
      <c r="F81" s="21">
        <f>F82</f>
        <v>0</v>
      </c>
      <c r="G81" s="21">
        <f>G82</f>
        <v>0</v>
      </c>
      <c r="H81" s="21">
        <f t="shared" si="26"/>
        <v>0</v>
      </c>
      <c r="I81" s="21">
        <f>I82</f>
        <v>0</v>
      </c>
      <c r="J81" s="21">
        <f t="shared" si="27"/>
        <v>0</v>
      </c>
    </row>
    <row r="82" spans="1:10" ht="45" hidden="1" x14ac:dyDescent="0.3">
      <c r="A82" s="122" t="s">
        <v>85</v>
      </c>
      <c r="B82" s="19" t="s">
        <v>289</v>
      </c>
      <c r="C82" s="19" t="s">
        <v>183</v>
      </c>
      <c r="D82" s="19" t="s">
        <v>60</v>
      </c>
      <c r="E82" s="19">
        <v>240</v>
      </c>
      <c r="F82" s="21"/>
      <c r="G82" s="21"/>
      <c r="H82" s="21">
        <f t="shared" si="26"/>
        <v>0</v>
      </c>
      <c r="I82" s="21"/>
      <c r="J82" s="21">
        <f t="shared" si="27"/>
        <v>0</v>
      </c>
    </row>
    <row r="83" spans="1:10" hidden="1" x14ac:dyDescent="0.3">
      <c r="A83" s="122" t="s">
        <v>86</v>
      </c>
      <c r="B83" s="19" t="s">
        <v>289</v>
      </c>
      <c r="C83" s="19" t="s">
        <v>183</v>
      </c>
      <c r="D83" s="19" t="s">
        <v>60</v>
      </c>
      <c r="E83" s="19">
        <v>800</v>
      </c>
      <c r="F83" s="21">
        <f>F84</f>
        <v>0</v>
      </c>
      <c r="G83" s="21">
        <f>G84</f>
        <v>0</v>
      </c>
      <c r="H83" s="21">
        <f t="shared" si="26"/>
        <v>0</v>
      </c>
      <c r="I83" s="21">
        <f>I84</f>
        <v>0</v>
      </c>
      <c r="J83" s="21">
        <f t="shared" si="27"/>
        <v>0</v>
      </c>
    </row>
    <row r="84" spans="1:10" hidden="1" x14ac:dyDescent="0.3">
      <c r="A84" s="122" t="s">
        <v>87</v>
      </c>
      <c r="B84" s="19" t="s">
        <v>289</v>
      </c>
      <c r="C84" s="19" t="s">
        <v>183</v>
      </c>
      <c r="D84" s="19" t="s">
        <v>60</v>
      </c>
      <c r="E84" s="19">
        <v>850</v>
      </c>
      <c r="F84" s="21"/>
      <c r="G84" s="21"/>
      <c r="H84" s="21">
        <f t="shared" si="26"/>
        <v>0</v>
      </c>
      <c r="I84" s="21"/>
      <c r="J84" s="21">
        <f t="shared" si="27"/>
        <v>0</v>
      </c>
    </row>
    <row r="85" spans="1:10" ht="40.5" customHeight="1" x14ac:dyDescent="0.3">
      <c r="A85" s="45" t="s">
        <v>680</v>
      </c>
      <c r="B85" s="34" t="s">
        <v>159</v>
      </c>
      <c r="C85" s="18"/>
      <c r="D85" s="18"/>
      <c r="E85" s="19"/>
      <c r="F85" s="27">
        <f>F86+F93</f>
        <v>1811.4</v>
      </c>
      <c r="G85" s="27">
        <f t="shared" ref="G85:H85" si="28">G86+G93</f>
        <v>470.9</v>
      </c>
      <c r="H85" s="27">
        <f t="shared" si="28"/>
        <v>2282.3000000000002</v>
      </c>
      <c r="I85" s="27">
        <f t="shared" ref="I85:J85" si="29">I86+I93</f>
        <v>0</v>
      </c>
      <c r="J85" s="27">
        <f t="shared" si="29"/>
        <v>2282.3000000000002</v>
      </c>
    </row>
    <row r="86" spans="1:10" ht="53.45" customHeight="1" x14ac:dyDescent="0.3">
      <c r="A86" s="45" t="s">
        <v>433</v>
      </c>
      <c r="B86" s="34" t="s">
        <v>161</v>
      </c>
      <c r="C86" s="18"/>
      <c r="D86" s="18"/>
      <c r="E86" s="19"/>
      <c r="F86" s="27">
        <f t="shared" ref="F86:J91" si="30">F87</f>
        <v>1791.4</v>
      </c>
      <c r="G86" s="27">
        <f t="shared" si="30"/>
        <v>470.9</v>
      </c>
      <c r="H86" s="27">
        <f t="shared" si="30"/>
        <v>2262.3000000000002</v>
      </c>
      <c r="I86" s="27">
        <f t="shared" si="30"/>
        <v>0</v>
      </c>
      <c r="J86" s="27">
        <f t="shared" si="30"/>
        <v>2262.3000000000002</v>
      </c>
    </row>
    <row r="87" spans="1:10" ht="60" x14ac:dyDescent="0.3">
      <c r="A87" s="122" t="s">
        <v>162</v>
      </c>
      <c r="B87" s="19" t="s">
        <v>434</v>
      </c>
      <c r="C87" s="18"/>
      <c r="D87" s="18"/>
      <c r="E87" s="19"/>
      <c r="F87" s="21">
        <f t="shared" si="30"/>
        <v>1791.4</v>
      </c>
      <c r="G87" s="21">
        <f t="shared" si="30"/>
        <v>470.9</v>
      </c>
      <c r="H87" s="21">
        <f t="shared" si="26"/>
        <v>2262.3000000000002</v>
      </c>
      <c r="I87" s="21">
        <f t="shared" si="30"/>
        <v>0</v>
      </c>
      <c r="J87" s="21">
        <f t="shared" ref="J87:J99" si="31">H87+I87</f>
        <v>2262.3000000000002</v>
      </c>
    </row>
    <row r="88" spans="1:10" ht="60" customHeight="1" x14ac:dyDescent="0.3">
      <c r="A88" s="122" t="s">
        <v>164</v>
      </c>
      <c r="B88" s="19" t="s">
        <v>165</v>
      </c>
      <c r="C88" s="18"/>
      <c r="D88" s="18"/>
      <c r="E88" s="19"/>
      <c r="F88" s="21">
        <f t="shared" si="30"/>
        <v>1791.4</v>
      </c>
      <c r="G88" s="21">
        <f t="shared" si="30"/>
        <v>470.9</v>
      </c>
      <c r="H88" s="21">
        <f t="shared" si="26"/>
        <v>2262.3000000000002</v>
      </c>
      <c r="I88" s="21">
        <f t="shared" si="30"/>
        <v>0</v>
      </c>
      <c r="J88" s="21">
        <f t="shared" si="31"/>
        <v>2262.3000000000002</v>
      </c>
    </row>
    <row r="89" spans="1:10" ht="28.15" customHeight="1" x14ac:dyDescent="0.3">
      <c r="A89" s="122" t="s">
        <v>138</v>
      </c>
      <c r="B89" s="19" t="s">
        <v>165</v>
      </c>
      <c r="C89" s="19" t="s">
        <v>77</v>
      </c>
      <c r="D89" s="18"/>
      <c r="E89" s="19"/>
      <c r="F89" s="21">
        <f t="shared" si="30"/>
        <v>1791.4</v>
      </c>
      <c r="G89" s="21">
        <f t="shared" si="30"/>
        <v>470.9</v>
      </c>
      <c r="H89" s="21">
        <f t="shared" si="26"/>
        <v>2262.3000000000002</v>
      </c>
      <c r="I89" s="21">
        <f t="shared" si="30"/>
        <v>0</v>
      </c>
      <c r="J89" s="21">
        <f t="shared" si="31"/>
        <v>2262.3000000000002</v>
      </c>
    </row>
    <row r="90" spans="1:10" ht="44.25" customHeight="1" x14ac:dyDescent="0.3">
      <c r="A90" s="122" t="s">
        <v>157</v>
      </c>
      <c r="B90" s="19" t="s">
        <v>165</v>
      </c>
      <c r="C90" s="19" t="s">
        <v>77</v>
      </c>
      <c r="D90" s="19">
        <v>14</v>
      </c>
      <c r="E90" s="19"/>
      <c r="F90" s="21">
        <f t="shared" si="30"/>
        <v>1791.4</v>
      </c>
      <c r="G90" s="21">
        <f t="shared" si="30"/>
        <v>470.9</v>
      </c>
      <c r="H90" s="21">
        <f t="shared" si="26"/>
        <v>2262.3000000000002</v>
      </c>
      <c r="I90" s="21">
        <f t="shared" si="30"/>
        <v>0</v>
      </c>
      <c r="J90" s="21">
        <f t="shared" si="31"/>
        <v>2262.3000000000002</v>
      </c>
    </row>
    <row r="91" spans="1:10" ht="45" x14ac:dyDescent="0.3">
      <c r="A91" s="122" t="s">
        <v>166</v>
      </c>
      <c r="B91" s="19" t="s">
        <v>165</v>
      </c>
      <c r="C91" s="19" t="s">
        <v>77</v>
      </c>
      <c r="D91" s="19">
        <v>14</v>
      </c>
      <c r="E91" s="19">
        <v>600</v>
      </c>
      <c r="F91" s="21">
        <f t="shared" si="30"/>
        <v>1791.4</v>
      </c>
      <c r="G91" s="21">
        <f t="shared" si="30"/>
        <v>470.9</v>
      </c>
      <c r="H91" s="21">
        <f t="shared" si="26"/>
        <v>2262.3000000000002</v>
      </c>
      <c r="I91" s="21">
        <f t="shared" si="30"/>
        <v>0</v>
      </c>
      <c r="J91" s="21">
        <f t="shared" si="31"/>
        <v>2262.3000000000002</v>
      </c>
    </row>
    <row r="92" spans="1:10" x14ac:dyDescent="0.3">
      <c r="A92" s="122" t="s">
        <v>174</v>
      </c>
      <c r="B92" s="19" t="s">
        <v>165</v>
      </c>
      <c r="C92" s="19" t="s">
        <v>77</v>
      </c>
      <c r="D92" s="19">
        <v>14</v>
      </c>
      <c r="E92" s="19">
        <v>610</v>
      </c>
      <c r="F92" s="21">
        <v>1791.4</v>
      </c>
      <c r="G92" s="21">
        <v>470.9</v>
      </c>
      <c r="H92" s="21">
        <f t="shared" si="26"/>
        <v>2262.3000000000002</v>
      </c>
      <c r="I92" s="21"/>
      <c r="J92" s="21">
        <f t="shared" si="31"/>
        <v>2262.3000000000002</v>
      </c>
    </row>
    <row r="93" spans="1:10" ht="54" customHeight="1" x14ac:dyDescent="0.3">
      <c r="A93" s="45" t="s">
        <v>739</v>
      </c>
      <c r="B93" s="34" t="s">
        <v>469</v>
      </c>
      <c r="C93" s="18"/>
      <c r="D93" s="18"/>
      <c r="E93" s="19"/>
      <c r="F93" s="21">
        <f t="shared" ref="F93:I98" si="32">F94</f>
        <v>20</v>
      </c>
      <c r="G93" s="21">
        <f t="shared" si="32"/>
        <v>0</v>
      </c>
      <c r="H93" s="21">
        <f t="shared" si="26"/>
        <v>20</v>
      </c>
      <c r="I93" s="21">
        <f t="shared" si="32"/>
        <v>0</v>
      </c>
      <c r="J93" s="21">
        <f t="shared" si="31"/>
        <v>20</v>
      </c>
    </row>
    <row r="94" spans="1:10" ht="30" x14ac:dyDescent="0.3">
      <c r="A94" s="122" t="s">
        <v>466</v>
      </c>
      <c r="B94" s="19" t="s">
        <v>484</v>
      </c>
      <c r="C94" s="18"/>
      <c r="D94" s="18"/>
      <c r="E94" s="19"/>
      <c r="F94" s="21">
        <f t="shared" si="32"/>
        <v>20</v>
      </c>
      <c r="G94" s="21">
        <f t="shared" si="32"/>
        <v>0</v>
      </c>
      <c r="H94" s="21">
        <f t="shared" si="26"/>
        <v>20</v>
      </c>
      <c r="I94" s="21">
        <f t="shared" si="32"/>
        <v>0</v>
      </c>
      <c r="J94" s="21">
        <f t="shared" si="31"/>
        <v>20</v>
      </c>
    </row>
    <row r="95" spans="1:10" ht="45" x14ac:dyDescent="0.3">
      <c r="A95" s="122" t="s">
        <v>485</v>
      </c>
      <c r="B95" s="19" t="s">
        <v>471</v>
      </c>
      <c r="C95" s="18"/>
      <c r="D95" s="18"/>
      <c r="E95" s="19"/>
      <c r="F95" s="21">
        <f t="shared" si="32"/>
        <v>20</v>
      </c>
      <c r="G95" s="21">
        <f t="shared" si="32"/>
        <v>0</v>
      </c>
      <c r="H95" s="21">
        <f t="shared" si="26"/>
        <v>20</v>
      </c>
      <c r="I95" s="21">
        <f t="shared" si="32"/>
        <v>0</v>
      </c>
      <c r="J95" s="21">
        <f t="shared" si="31"/>
        <v>20</v>
      </c>
    </row>
    <row r="96" spans="1:10" ht="30" x14ac:dyDescent="0.3">
      <c r="A96" s="122" t="s">
        <v>138</v>
      </c>
      <c r="B96" s="19" t="s">
        <v>471</v>
      </c>
      <c r="C96" s="19" t="s">
        <v>77</v>
      </c>
      <c r="D96" s="18"/>
      <c r="E96" s="19"/>
      <c r="F96" s="21">
        <f t="shared" si="32"/>
        <v>20</v>
      </c>
      <c r="G96" s="21">
        <f t="shared" si="32"/>
        <v>0</v>
      </c>
      <c r="H96" s="21">
        <f t="shared" si="26"/>
        <v>20</v>
      </c>
      <c r="I96" s="21">
        <f t="shared" si="32"/>
        <v>0</v>
      </c>
      <c r="J96" s="21">
        <f t="shared" si="31"/>
        <v>20</v>
      </c>
    </row>
    <row r="97" spans="1:10" ht="30.6" customHeight="1" x14ac:dyDescent="0.3">
      <c r="A97" s="122" t="s">
        <v>157</v>
      </c>
      <c r="B97" s="19" t="s">
        <v>471</v>
      </c>
      <c r="C97" s="19" t="s">
        <v>77</v>
      </c>
      <c r="D97" s="19">
        <v>14</v>
      </c>
      <c r="E97" s="19"/>
      <c r="F97" s="21">
        <f t="shared" si="32"/>
        <v>20</v>
      </c>
      <c r="G97" s="21">
        <f t="shared" si="32"/>
        <v>0</v>
      </c>
      <c r="H97" s="21">
        <f t="shared" si="26"/>
        <v>20</v>
      </c>
      <c r="I97" s="21">
        <f t="shared" si="32"/>
        <v>0</v>
      </c>
      <c r="J97" s="21">
        <f t="shared" si="31"/>
        <v>20</v>
      </c>
    </row>
    <row r="98" spans="1:10" ht="30" x14ac:dyDescent="0.3">
      <c r="A98" s="122" t="s">
        <v>84</v>
      </c>
      <c r="B98" s="19" t="s">
        <v>471</v>
      </c>
      <c r="C98" s="19" t="s">
        <v>77</v>
      </c>
      <c r="D98" s="19">
        <v>14</v>
      </c>
      <c r="E98" s="19" t="s">
        <v>468</v>
      </c>
      <c r="F98" s="21">
        <f t="shared" si="32"/>
        <v>20</v>
      </c>
      <c r="G98" s="21">
        <f t="shared" si="32"/>
        <v>0</v>
      </c>
      <c r="H98" s="21">
        <f t="shared" si="26"/>
        <v>20</v>
      </c>
      <c r="I98" s="21">
        <f t="shared" si="32"/>
        <v>0</v>
      </c>
      <c r="J98" s="21">
        <f t="shared" si="31"/>
        <v>20</v>
      </c>
    </row>
    <row r="99" spans="1:10" ht="45" x14ac:dyDescent="0.3">
      <c r="A99" s="122" t="s">
        <v>85</v>
      </c>
      <c r="B99" s="19" t="s">
        <v>471</v>
      </c>
      <c r="C99" s="19" t="s">
        <v>77</v>
      </c>
      <c r="D99" s="19">
        <v>14</v>
      </c>
      <c r="E99" s="19" t="s">
        <v>464</v>
      </c>
      <c r="F99" s="21">
        <v>20</v>
      </c>
      <c r="G99" s="21"/>
      <c r="H99" s="21">
        <f t="shared" si="26"/>
        <v>20</v>
      </c>
      <c r="I99" s="21"/>
      <c r="J99" s="21">
        <f t="shared" si="31"/>
        <v>20</v>
      </c>
    </row>
    <row r="100" spans="1:10" ht="38.25" x14ac:dyDescent="0.3">
      <c r="A100" s="45" t="s">
        <v>672</v>
      </c>
      <c r="B100" s="34" t="s">
        <v>210</v>
      </c>
      <c r="C100" s="18"/>
      <c r="D100" s="18"/>
      <c r="E100" s="19"/>
      <c r="F100" s="27">
        <f>F101+F113+F150+F158+F176+F203+F210+F217+F234</f>
        <v>1374707.0999999996</v>
      </c>
      <c r="G100" s="27">
        <f t="shared" ref="G100:H100" si="33">G101+G113+G150+G158+G176+G203+G210+G217+G234</f>
        <v>22341.333999999999</v>
      </c>
      <c r="H100" s="27">
        <f t="shared" si="33"/>
        <v>1397048.4339999997</v>
      </c>
      <c r="I100" s="27">
        <f t="shared" ref="I100:J100" si="34">I101+I113+I150+I158+I176+I203+I210+I217+I234</f>
        <v>-2583.3000000000002</v>
      </c>
      <c r="J100" s="27">
        <f t="shared" si="34"/>
        <v>1394465.1339999998</v>
      </c>
    </row>
    <row r="101" spans="1:10" ht="25.5" x14ac:dyDescent="0.3">
      <c r="A101" s="45" t="s">
        <v>404</v>
      </c>
      <c r="B101" s="34" t="s">
        <v>221</v>
      </c>
      <c r="C101" s="18"/>
      <c r="D101" s="18"/>
      <c r="E101" s="19"/>
      <c r="F101" s="27">
        <f>F102</f>
        <v>386268.9</v>
      </c>
      <c r="G101" s="27">
        <f t="shared" ref="G101:J101" si="35">G102</f>
        <v>8086</v>
      </c>
      <c r="H101" s="27">
        <f t="shared" si="35"/>
        <v>394354.9</v>
      </c>
      <c r="I101" s="27">
        <f t="shared" si="35"/>
        <v>-1000</v>
      </c>
      <c r="J101" s="27">
        <f t="shared" si="35"/>
        <v>393354.9</v>
      </c>
    </row>
    <row r="102" spans="1:10" ht="75" x14ac:dyDescent="0.3">
      <c r="A102" s="122" t="s">
        <v>222</v>
      </c>
      <c r="B102" s="19" t="s">
        <v>223</v>
      </c>
      <c r="C102" s="18"/>
      <c r="D102" s="18"/>
      <c r="E102" s="19"/>
      <c r="F102" s="21">
        <f>F103+F108</f>
        <v>386268.9</v>
      </c>
      <c r="G102" s="21">
        <f>G103+G108</f>
        <v>8086</v>
      </c>
      <c r="H102" s="21">
        <f t="shared" si="26"/>
        <v>394354.9</v>
      </c>
      <c r="I102" s="21">
        <f>I103+I108</f>
        <v>-1000</v>
      </c>
      <c r="J102" s="21">
        <f t="shared" ref="J102:J112" si="36">H102+I102</f>
        <v>393354.9</v>
      </c>
    </row>
    <row r="103" spans="1:10" ht="48" customHeight="1" x14ac:dyDescent="0.3">
      <c r="A103" s="122" t="s">
        <v>435</v>
      </c>
      <c r="B103" s="19" t="s">
        <v>225</v>
      </c>
      <c r="C103" s="18"/>
      <c r="D103" s="18"/>
      <c r="E103" s="19"/>
      <c r="F103" s="21">
        <f t="shared" ref="F103:I106" si="37">F104</f>
        <v>259320.9</v>
      </c>
      <c r="G103" s="21">
        <f t="shared" si="37"/>
        <v>0</v>
      </c>
      <c r="H103" s="21">
        <f t="shared" si="26"/>
        <v>259320.9</v>
      </c>
      <c r="I103" s="21">
        <f t="shared" si="37"/>
        <v>-1000</v>
      </c>
      <c r="J103" s="21">
        <f t="shared" si="36"/>
        <v>258320.9</v>
      </c>
    </row>
    <row r="104" spans="1:10" x14ac:dyDescent="0.3">
      <c r="A104" s="122" t="s">
        <v>218</v>
      </c>
      <c r="B104" s="19" t="s">
        <v>225</v>
      </c>
      <c r="C104" s="19" t="s">
        <v>107</v>
      </c>
      <c r="D104" s="18"/>
      <c r="E104" s="19"/>
      <c r="F104" s="21">
        <f t="shared" si="37"/>
        <v>259320.9</v>
      </c>
      <c r="G104" s="21">
        <f t="shared" si="37"/>
        <v>0</v>
      </c>
      <c r="H104" s="21">
        <f t="shared" si="26"/>
        <v>259320.9</v>
      </c>
      <c r="I104" s="21">
        <f t="shared" si="37"/>
        <v>-1000</v>
      </c>
      <c r="J104" s="21">
        <f t="shared" si="36"/>
        <v>258320.9</v>
      </c>
    </row>
    <row r="105" spans="1:10" x14ac:dyDescent="0.3">
      <c r="A105" s="122" t="s">
        <v>219</v>
      </c>
      <c r="B105" s="19" t="s">
        <v>225</v>
      </c>
      <c r="C105" s="19" t="s">
        <v>107</v>
      </c>
      <c r="D105" s="19" t="s">
        <v>60</v>
      </c>
      <c r="E105" s="19"/>
      <c r="F105" s="21">
        <f t="shared" si="37"/>
        <v>259320.9</v>
      </c>
      <c r="G105" s="21">
        <f t="shared" si="37"/>
        <v>0</v>
      </c>
      <c r="H105" s="21">
        <f t="shared" si="26"/>
        <v>259320.9</v>
      </c>
      <c r="I105" s="21">
        <f t="shared" si="37"/>
        <v>-1000</v>
      </c>
      <c r="J105" s="21">
        <f t="shared" si="36"/>
        <v>258320.9</v>
      </c>
    </row>
    <row r="106" spans="1:10" ht="45" x14ac:dyDescent="0.3">
      <c r="A106" s="122" t="s">
        <v>166</v>
      </c>
      <c r="B106" s="19" t="s">
        <v>225</v>
      </c>
      <c r="C106" s="19" t="s">
        <v>107</v>
      </c>
      <c r="D106" s="19" t="s">
        <v>60</v>
      </c>
      <c r="E106" s="19">
        <v>600</v>
      </c>
      <c r="F106" s="21">
        <f t="shared" si="37"/>
        <v>259320.9</v>
      </c>
      <c r="G106" s="21">
        <f t="shared" si="37"/>
        <v>0</v>
      </c>
      <c r="H106" s="21">
        <f t="shared" si="26"/>
        <v>259320.9</v>
      </c>
      <c r="I106" s="21">
        <f t="shared" si="37"/>
        <v>-1000</v>
      </c>
      <c r="J106" s="21">
        <f t="shared" si="36"/>
        <v>258320.9</v>
      </c>
    </row>
    <row r="107" spans="1:10" x14ac:dyDescent="0.3">
      <c r="A107" s="122" t="s">
        <v>174</v>
      </c>
      <c r="B107" s="19" t="s">
        <v>225</v>
      </c>
      <c r="C107" s="19" t="s">
        <v>107</v>
      </c>
      <c r="D107" s="19" t="s">
        <v>60</v>
      </c>
      <c r="E107" s="19">
        <v>610</v>
      </c>
      <c r="F107" s="21">
        <v>259320.9</v>
      </c>
      <c r="G107" s="21"/>
      <c r="H107" s="21">
        <f t="shared" si="26"/>
        <v>259320.9</v>
      </c>
      <c r="I107" s="21">
        <v>-1000</v>
      </c>
      <c r="J107" s="21">
        <f t="shared" si="36"/>
        <v>258320.9</v>
      </c>
    </row>
    <row r="108" spans="1:10" ht="45" x14ac:dyDescent="0.3">
      <c r="A108" s="122" t="s">
        <v>436</v>
      </c>
      <c r="B108" s="19" t="s">
        <v>227</v>
      </c>
      <c r="C108" s="18"/>
      <c r="D108" s="18"/>
      <c r="E108" s="19"/>
      <c r="F108" s="21">
        <f t="shared" ref="F108:I111" si="38">F109</f>
        <v>126948</v>
      </c>
      <c r="G108" s="21">
        <f t="shared" si="38"/>
        <v>8086</v>
      </c>
      <c r="H108" s="21">
        <f t="shared" si="26"/>
        <v>135034</v>
      </c>
      <c r="I108" s="21">
        <f t="shared" si="38"/>
        <v>0</v>
      </c>
      <c r="J108" s="21">
        <f t="shared" si="36"/>
        <v>135034</v>
      </c>
    </row>
    <row r="109" spans="1:10" x14ac:dyDescent="0.3">
      <c r="A109" s="122" t="s">
        <v>218</v>
      </c>
      <c r="B109" s="19" t="s">
        <v>227</v>
      </c>
      <c r="C109" s="19" t="s">
        <v>107</v>
      </c>
      <c r="D109" s="18"/>
      <c r="E109" s="19"/>
      <c r="F109" s="21">
        <f t="shared" si="38"/>
        <v>126948</v>
      </c>
      <c r="G109" s="21">
        <f t="shared" si="38"/>
        <v>8086</v>
      </c>
      <c r="H109" s="21">
        <f t="shared" si="26"/>
        <v>135034</v>
      </c>
      <c r="I109" s="21">
        <f t="shared" si="38"/>
        <v>0</v>
      </c>
      <c r="J109" s="21">
        <f t="shared" si="36"/>
        <v>135034</v>
      </c>
    </row>
    <row r="110" spans="1:10" x14ac:dyDescent="0.3">
      <c r="A110" s="122" t="s">
        <v>219</v>
      </c>
      <c r="B110" s="19" t="s">
        <v>227</v>
      </c>
      <c r="C110" s="19" t="s">
        <v>107</v>
      </c>
      <c r="D110" s="19" t="s">
        <v>60</v>
      </c>
      <c r="E110" s="19"/>
      <c r="F110" s="21">
        <f t="shared" si="38"/>
        <v>126948</v>
      </c>
      <c r="G110" s="21">
        <f t="shared" si="38"/>
        <v>8086</v>
      </c>
      <c r="H110" s="21">
        <f t="shared" si="26"/>
        <v>135034</v>
      </c>
      <c r="I110" s="21">
        <f t="shared" si="38"/>
        <v>0</v>
      </c>
      <c r="J110" s="21">
        <f t="shared" si="36"/>
        <v>135034</v>
      </c>
    </row>
    <row r="111" spans="1:10" ht="45" x14ac:dyDescent="0.3">
      <c r="A111" s="122" t="s">
        <v>166</v>
      </c>
      <c r="B111" s="19" t="s">
        <v>227</v>
      </c>
      <c r="C111" s="19" t="s">
        <v>107</v>
      </c>
      <c r="D111" s="19" t="s">
        <v>60</v>
      </c>
      <c r="E111" s="19">
        <v>600</v>
      </c>
      <c r="F111" s="21">
        <f t="shared" si="38"/>
        <v>126948</v>
      </c>
      <c r="G111" s="21">
        <f t="shared" si="38"/>
        <v>8086</v>
      </c>
      <c r="H111" s="21">
        <f t="shared" si="26"/>
        <v>135034</v>
      </c>
      <c r="I111" s="21">
        <f t="shared" si="38"/>
        <v>0</v>
      </c>
      <c r="J111" s="21">
        <f t="shared" si="36"/>
        <v>135034</v>
      </c>
    </row>
    <row r="112" spans="1:10" x14ac:dyDescent="0.3">
      <c r="A112" s="122" t="s">
        <v>174</v>
      </c>
      <c r="B112" s="19" t="s">
        <v>227</v>
      </c>
      <c r="C112" s="19" t="s">
        <v>107</v>
      </c>
      <c r="D112" s="19" t="s">
        <v>60</v>
      </c>
      <c r="E112" s="19">
        <v>610</v>
      </c>
      <c r="F112" s="21">
        <v>126948</v>
      </c>
      <c r="G112" s="21">
        <v>8086</v>
      </c>
      <c r="H112" s="21">
        <f t="shared" si="26"/>
        <v>135034</v>
      </c>
      <c r="I112" s="21"/>
      <c r="J112" s="21">
        <f t="shared" si="36"/>
        <v>135034</v>
      </c>
    </row>
    <row r="113" spans="1:10" ht="17.45" customHeight="1" x14ac:dyDescent="0.3">
      <c r="A113" s="45" t="s">
        <v>878</v>
      </c>
      <c r="B113" s="34" t="s">
        <v>243</v>
      </c>
      <c r="C113" s="18"/>
      <c r="D113" s="18"/>
      <c r="E113" s="19"/>
      <c r="F113" s="27">
        <f>F114</f>
        <v>717494.89999999991</v>
      </c>
      <c r="G113" s="27">
        <f t="shared" ref="G113:J113" si="39">G114</f>
        <v>8285.16</v>
      </c>
      <c r="H113" s="27">
        <f t="shared" si="39"/>
        <v>725780.05999999994</v>
      </c>
      <c r="I113" s="27">
        <f t="shared" si="39"/>
        <v>2413.6</v>
      </c>
      <c r="J113" s="27">
        <f t="shared" si="39"/>
        <v>728193.65999999992</v>
      </c>
    </row>
    <row r="114" spans="1:10" ht="107.25" customHeight="1" x14ac:dyDescent="0.3">
      <c r="A114" s="122" t="s">
        <v>437</v>
      </c>
      <c r="B114" s="19" t="s">
        <v>245</v>
      </c>
      <c r="C114" s="18"/>
      <c r="D114" s="18"/>
      <c r="E114" s="19"/>
      <c r="F114" s="21">
        <f>F120+F135+F140+F145+F134+F115+F125</f>
        <v>717494.89999999991</v>
      </c>
      <c r="G114" s="21">
        <f>G120+G135+G140+G145+G134+G115+G125</f>
        <v>8285.16</v>
      </c>
      <c r="H114" s="21">
        <f t="shared" si="26"/>
        <v>725780.05999999994</v>
      </c>
      <c r="I114" s="21">
        <f>I120+I135+I140+I145+I134+I115+I125</f>
        <v>2413.6</v>
      </c>
      <c r="J114" s="21">
        <f t="shared" ref="J114:J149" si="40">H114+I114</f>
        <v>728193.65999999992</v>
      </c>
    </row>
    <row r="115" spans="1:10" ht="90" x14ac:dyDescent="0.3">
      <c r="A115" s="9" t="s">
        <v>923</v>
      </c>
      <c r="B115" s="63" t="s">
        <v>922</v>
      </c>
      <c r="C115" s="19"/>
      <c r="D115" s="19"/>
      <c r="E115" s="19"/>
      <c r="F115" s="21">
        <f t="shared" ref="F115:I118" si="41">F116</f>
        <v>575</v>
      </c>
      <c r="G115" s="21">
        <f t="shared" si="41"/>
        <v>0</v>
      </c>
      <c r="H115" s="21">
        <f t="shared" si="26"/>
        <v>575</v>
      </c>
      <c r="I115" s="21">
        <f t="shared" si="41"/>
        <v>0</v>
      </c>
      <c r="J115" s="21">
        <f t="shared" si="40"/>
        <v>575</v>
      </c>
    </row>
    <row r="116" spans="1:10" x14ac:dyDescent="0.3">
      <c r="A116" s="122" t="s">
        <v>218</v>
      </c>
      <c r="B116" s="63" t="s">
        <v>922</v>
      </c>
      <c r="C116" s="19" t="s">
        <v>107</v>
      </c>
      <c r="D116" s="18"/>
      <c r="E116" s="19"/>
      <c r="F116" s="21">
        <f t="shared" si="41"/>
        <v>575</v>
      </c>
      <c r="G116" s="21">
        <f t="shared" si="41"/>
        <v>0</v>
      </c>
      <c r="H116" s="21">
        <f t="shared" si="26"/>
        <v>575</v>
      </c>
      <c r="I116" s="21">
        <f t="shared" si="41"/>
        <v>0</v>
      </c>
      <c r="J116" s="21">
        <f t="shared" si="40"/>
        <v>575</v>
      </c>
    </row>
    <row r="117" spans="1:10" x14ac:dyDescent="0.3">
      <c r="A117" s="122" t="s">
        <v>242</v>
      </c>
      <c r="B117" s="63" t="s">
        <v>922</v>
      </c>
      <c r="C117" s="19" t="s">
        <v>107</v>
      </c>
      <c r="D117" s="19" t="s">
        <v>65</v>
      </c>
      <c r="E117" s="19"/>
      <c r="F117" s="21">
        <f t="shared" si="41"/>
        <v>575</v>
      </c>
      <c r="G117" s="21">
        <f t="shared" si="41"/>
        <v>0</v>
      </c>
      <c r="H117" s="21">
        <f t="shared" si="26"/>
        <v>575</v>
      </c>
      <c r="I117" s="21">
        <f t="shared" si="41"/>
        <v>0</v>
      </c>
      <c r="J117" s="21">
        <f t="shared" si="40"/>
        <v>575</v>
      </c>
    </row>
    <row r="118" spans="1:10" ht="45" x14ac:dyDescent="0.3">
      <c r="A118" s="9" t="s">
        <v>166</v>
      </c>
      <c r="B118" s="63" t="s">
        <v>922</v>
      </c>
      <c r="C118" s="19" t="s">
        <v>107</v>
      </c>
      <c r="D118" s="19" t="s">
        <v>65</v>
      </c>
      <c r="E118" s="19">
        <v>600</v>
      </c>
      <c r="F118" s="21">
        <f t="shared" si="41"/>
        <v>575</v>
      </c>
      <c r="G118" s="21">
        <f t="shared" si="41"/>
        <v>0</v>
      </c>
      <c r="H118" s="21">
        <f t="shared" si="26"/>
        <v>575</v>
      </c>
      <c r="I118" s="21">
        <f t="shared" si="41"/>
        <v>0</v>
      </c>
      <c r="J118" s="21">
        <f t="shared" si="40"/>
        <v>575</v>
      </c>
    </row>
    <row r="119" spans="1:10" x14ac:dyDescent="0.3">
      <c r="A119" s="9" t="s">
        <v>174</v>
      </c>
      <c r="B119" s="63" t="s">
        <v>922</v>
      </c>
      <c r="C119" s="19" t="s">
        <v>107</v>
      </c>
      <c r="D119" s="19" t="s">
        <v>65</v>
      </c>
      <c r="E119" s="19">
        <v>610</v>
      </c>
      <c r="F119" s="21">
        <v>575</v>
      </c>
      <c r="G119" s="21"/>
      <c r="H119" s="21">
        <f t="shared" si="26"/>
        <v>575</v>
      </c>
      <c r="I119" s="21"/>
      <c r="J119" s="21">
        <f t="shared" si="40"/>
        <v>575</v>
      </c>
    </row>
    <row r="120" spans="1:10" ht="45" x14ac:dyDescent="0.3">
      <c r="A120" s="122" t="s">
        <v>246</v>
      </c>
      <c r="B120" s="19" t="s">
        <v>247</v>
      </c>
      <c r="C120" s="18"/>
      <c r="D120" s="18"/>
      <c r="E120" s="19"/>
      <c r="F120" s="21">
        <f t="shared" ref="F120:I123" si="42">F121</f>
        <v>506652.1</v>
      </c>
      <c r="G120" s="21">
        <f t="shared" si="42"/>
        <v>0</v>
      </c>
      <c r="H120" s="21">
        <f t="shared" si="26"/>
        <v>506652.1</v>
      </c>
      <c r="I120" s="21">
        <f t="shared" si="42"/>
        <v>0</v>
      </c>
      <c r="J120" s="21">
        <f t="shared" si="40"/>
        <v>506652.1</v>
      </c>
    </row>
    <row r="121" spans="1:10" x14ac:dyDescent="0.3">
      <c r="A121" s="122" t="s">
        <v>218</v>
      </c>
      <c r="B121" s="19" t="s">
        <v>247</v>
      </c>
      <c r="C121" s="19" t="s">
        <v>107</v>
      </c>
      <c r="D121" s="18"/>
      <c r="E121" s="19"/>
      <c r="F121" s="21">
        <f t="shared" si="42"/>
        <v>506652.1</v>
      </c>
      <c r="G121" s="21">
        <f t="shared" si="42"/>
        <v>0</v>
      </c>
      <c r="H121" s="21">
        <f t="shared" si="26"/>
        <v>506652.1</v>
      </c>
      <c r="I121" s="21">
        <f t="shared" si="42"/>
        <v>0</v>
      </c>
      <c r="J121" s="21">
        <f t="shared" si="40"/>
        <v>506652.1</v>
      </c>
    </row>
    <row r="122" spans="1:10" x14ac:dyDescent="0.3">
      <c r="A122" s="122" t="s">
        <v>242</v>
      </c>
      <c r="B122" s="19" t="s">
        <v>247</v>
      </c>
      <c r="C122" s="19" t="s">
        <v>107</v>
      </c>
      <c r="D122" s="19" t="s">
        <v>65</v>
      </c>
      <c r="E122" s="19"/>
      <c r="F122" s="21">
        <f t="shared" si="42"/>
        <v>506652.1</v>
      </c>
      <c r="G122" s="21">
        <f t="shared" si="42"/>
        <v>0</v>
      </c>
      <c r="H122" s="21">
        <f t="shared" si="26"/>
        <v>506652.1</v>
      </c>
      <c r="I122" s="21">
        <f t="shared" si="42"/>
        <v>0</v>
      </c>
      <c r="J122" s="21">
        <f t="shared" si="40"/>
        <v>506652.1</v>
      </c>
    </row>
    <row r="123" spans="1:10" ht="45" x14ac:dyDescent="0.3">
      <c r="A123" s="122" t="s">
        <v>166</v>
      </c>
      <c r="B123" s="19" t="s">
        <v>247</v>
      </c>
      <c r="C123" s="19" t="s">
        <v>107</v>
      </c>
      <c r="D123" s="19" t="s">
        <v>65</v>
      </c>
      <c r="E123" s="19">
        <v>600</v>
      </c>
      <c r="F123" s="21">
        <f t="shared" si="42"/>
        <v>506652.1</v>
      </c>
      <c r="G123" s="21">
        <f t="shared" si="42"/>
        <v>0</v>
      </c>
      <c r="H123" s="21">
        <f t="shared" si="26"/>
        <v>506652.1</v>
      </c>
      <c r="I123" s="21">
        <f t="shared" si="42"/>
        <v>0</v>
      </c>
      <c r="J123" s="21">
        <f t="shared" si="40"/>
        <v>506652.1</v>
      </c>
    </row>
    <row r="124" spans="1:10" x14ac:dyDescent="0.3">
      <c r="A124" s="122" t="s">
        <v>174</v>
      </c>
      <c r="B124" s="19" t="s">
        <v>247</v>
      </c>
      <c r="C124" s="19" t="s">
        <v>107</v>
      </c>
      <c r="D124" s="19" t="s">
        <v>65</v>
      </c>
      <c r="E124" s="19">
        <v>610</v>
      </c>
      <c r="F124" s="21">
        <v>506652.1</v>
      </c>
      <c r="G124" s="21"/>
      <c r="H124" s="21">
        <f t="shared" si="26"/>
        <v>506652.1</v>
      </c>
      <c r="I124" s="21"/>
      <c r="J124" s="21">
        <f t="shared" si="40"/>
        <v>506652.1</v>
      </c>
    </row>
    <row r="125" spans="1:10" ht="91.5" customHeight="1" x14ac:dyDescent="0.3">
      <c r="A125" s="9" t="s">
        <v>925</v>
      </c>
      <c r="B125" s="63" t="s">
        <v>924</v>
      </c>
      <c r="C125" s="19"/>
      <c r="D125" s="19"/>
      <c r="E125" s="19"/>
      <c r="F125" s="21">
        <f t="shared" ref="F125:I128" si="43">F126</f>
        <v>767.4</v>
      </c>
      <c r="G125" s="21">
        <f t="shared" si="43"/>
        <v>0</v>
      </c>
      <c r="H125" s="21">
        <f t="shared" si="26"/>
        <v>767.4</v>
      </c>
      <c r="I125" s="21">
        <f t="shared" si="43"/>
        <v>0</v>
      </c>
      <c r="J125" s="21">
        <f t="shared" si="40"/>
        <v>767.4</v>
      </c>
    </row>
    <row r="126" spans="1:10" x14ac:dyDescent="0.3">
      <c r="A126" s="122" t="s">
        <v>218</v>
      </c>
      <c r="B126" s="63" t="s">
        <v>924</v>
      </c>
      <c r="C126" s="19" t="s">
        <v>107</v>
      </c>
      <c r="D126" s="18"/>
      <c r="E126" s="19"/>
      <c r="F126" s="21">
        <f t="shared" si="43"/>
        <v>767.4</v>
      </c>
      <c r="G126" s="21">
        <f t="shared" si="43"/>
        <v>0</v>
      </c>
      <c r="H126" s="21">
        <f t="shared" si="26"/>
        <v>767.4</v>
      </c>
      <c r="I126" s="21">
        <f t="shared" si="43"/>
        <v>0</v>
      </c>
      <c r="J126" s="21">
        <f t="shared" si="40"/>
        <v>767.4</v>
      </c>
    </row>
    <row r="127" spans="1:10" x14ac:dyDescent="0.3">
      <c r="A127" s="122" t="s">
        <v>242</v>
      </c>
      <c r="B127" s="63" t="s">
        <v>924</v>
      </c>
      <c r="C127" s="19" t="s">
        <v>107</v>
      </c>
      <c r="D127" s="19" t="s">
        <v>65</v>
      </c>
      <c r="E127" s="19"/>
      <c r="F127" s="21">
        <f t="shared" si="43"/>
        <v>767.4</v>
      </c>
      <c r="G127" s="21">
        <f t="shared" si="43"/>
        <v>0</v>
      </c>
      <c r="H127" s="21">
        <f t="shared" si="26"/>
        <v>767.4</v>
      </c>
      <c r="I127" s="21">
        <f t="shared" si="43"/>
        <v>0</v>
      </c>
      <c r="J127" s="21">
        <f t="shared" si="40"/>
        <v>767.4</v>
      </c>
    </row>
    <row r="128" spans="1:10" ht="45" x14ac:dyDescent="0.3">
      <c r="A128" s="122" t="s">
        <v>166</v>
      </c>
      <c r="B128" s="63" t="s">
        <v>924</v>
      </c>
      <c r="C128" s="19" t="s">
        <v>107</v>
      </c>
      <c r="D128" s="19" t="s">
        <v>65</v>
      </c>
      <c r="E128" s="19">
        <v>600</v>
      </c>
      <c r="F128" s="21">
        <f t="shared" si="43"/>
        <v>767.4</v>
      </c>
      <c r="G128" s="21">
        <f t="shared" si="43"/>
        <v>0</v>
      </c>
      <c r="H128" s="21">
        <f t="shared" si="26"/>
        <v>767.4</v>
      </c>
      <c r="I128" s="21">
        <f t="shared" si="43"/>
        <v>0</v>
      </c>
      <c r="J128" s="21">
        <f t="shared" si="40"/>
        <v>767.4</v>
      </c>
    </row>
    <row r="129" spans="1:10" x14ac:dyDescent="0.3">
      <c r="A129" s="122" t="s">
        <v>174</v>
      </c>
      <c r="B129" s="63" t="s">
        <v>924</v>
      </c>
      <c r="C129" s="19" t="s">
        <v>107</v>
      </c>
      <c r="D129" s="19" t="s">
        <v>65</v>
      </c>
      <c r="E129" s="19">
        <v>610</v>
      </c>
      <c r="F129" s="21">
        <v>767.4</v>
      </c>
      <c r="G129" s="21"/>
      <c r="H129" s="21">
        <f t="shared" si="26"/>
        <v>767.4</v>
      </c>
      <c r="I129" s="21"/>
      <c r="J129" s="21">
        <f t="shared" si="40"/>
        <v>767.4</v>
      </c>
    </row>
    <row r="130" spans="1:10" ht="153" customHeight="1" x14ac:dyDescent="0.3">
      <c r="A130" s="10" t="s">
        <v>879</v>
      </c>
      <c r="B130" s="19" t="s">
        <v>818</v>
      </c>
      <c r="C130" s="5"/>
      <c r="D130" s="5"/>
      <c r="E130" s="5"/>
      <c r="F130" s="21">
        <f t="shared" ref="F130:I133" si="44">F131</f>
        <v>43981.599999999999</v>
      </c>
      <c r="G130" s="21">
        <f t="shared" si="44"/>
        <v>-0.04</v>
      </c>
      <c r="H130" s="21">
        <f t="shared" si="26"/>
        <v>43981.56</v>
      </c>
      <c r="I130" s="21">
        <f t="shared" si="44"/>
        <v>0</v>
      </c>
      <c r="J130" s="21">
        <f t="shared" si="40"/>
        <v>43981.56</v>
      </c>
    </row>
    <row r="131" spans="1:10" x14ac:dyDescent="0.3">
      <c r="A131" s="122" t="s">
        <v>218</v>
      </c>
      <c r="B131" s="19" t="s">
        <v>818</v>
      </c>
      <c r="C131" s="19" t="s">
        <v>107</v>
      </c>
      <c r="D131" s="19"/>
      <c r="E131" s="19"/>
      <c r="F131" s="21">
        <f t="shared" si="44"/>
        <v>43981.599999999999</v>
      </c>
      <c r="G131" s="21">
        <f t="shared" si="44"/>
        <v>-0.04</v>
      </c>
      <c r="H131" s="21">
        <f t="shared" si="26"/>
        <v>43981.56</v>
      </c>
      <c r="I131" s="21">
        <f t="shared" si="44"/>
        <v>0</v>
      </c>
      <c r="J131" s="21">
        <f t="shared" si="40"/>
        <v>43981.56</v>
      </c>
    </row>
    <row r="132" spans="1:10" x14ac:dyDescent="0.3">
      <c r="A132" s="122" t="s">
        <v>242</v>
      </c>
      <c r="B132" s="19" t="s">
        <v>818</v>
      </c>
      <c r="C132" s="19" t="s">
        <v>107</v>
      </c>
      <c r="D132" s="19" t="s">
        <v>65</v>
      </c>
      <c r="E132" s="19"/>
      <c r="F132" s="21">
        <f t="shared" si="44"/>
        <v>43981.599999999999</v>
      </c>
      <c r="G132" s="21">
        <f t="shared" si="44"/>
        <v>-0.04</v>
      </c>
      <c r="H132" s="21">
        <f t="shared" si="26"/>
        <v>43981.56</v>
      </c>
      <c r="I132" s="21">
        <f t="shared" si="44"/>
        <v>0</v>
      </c>
      <c r="J132" s="21">
        <f t="shared" si="40"/>
        <v>43981.56</v>
      </c>
    </row>
    <row r="133" spans="1:10" ht="45" x14ac:dyDescent="0.3">
      <c r="A133" s="122" t="s">
        <v>166</v>
      </c>
      <c r="B133" s="19" t="s">
        <v>818</v>
      </c>
      <c r="C133" s="19" t="s">
        <v>107</v>
      </c>
      <c r="D133" s="19" t="s">
        <v>65</v>
      </c>
      <c r="E133" s="19" t="s">
        <v>481</v>
      </c>
      <c r="F133" s="21">
        <f t="shared" si="44"/>
        <v>43981.599999999999</v>
      </c>
      <c r="G133" s="21">
        <f t="shared" si="44"/>
        <v>-0.04</v>
      </c>
      <c r="H133" s="21">
        <f t="shared" si="26"/>
        <v>43981.56</v>
      </c>
      <c r="I133" s="21">
        <f t="shared" si="44"/>
        <v>0</v>
      </c>
      <c r="J133" s="21">
        <f t="shared" si="40"/>
        <v>43981.56</v>
      </c>
    </row>
    <row r="134" spans="1:10" x14ac:dyDescent="0.3">
      <c r="A134" s="122" t="s">
        <v>174</v>
      </c>
      <c r="B134" s="19" t="s">
        <v>818</v>
      </c>
      <c r="C134" s="19" t="s">
        <v>107</v>
      </c>
      <c r="D134" s="19" t="s">
        <v>65</v>
      </c>
      <c r="E134" s="19" t="s">
        <v>482</v>
      </c>
      <c r="F134" s="21">
        <v>43981.599999999999</v>
      </c>
      <c r="G134" s="21">
        <v>-0.04</v>
      </c>
      <c r="H134" s="21">
        <f t="shared" si="26"/>
        <v>43981.56</v>
      </c>
      <c r="I134" s="21"/>
      <c r="J134" s="21">
        <f t="shared" si="40"/>
        <v>43981.56</v>
      </c>
    </row>
    <row r="135" spans="1:10" ht="45" x14ac:dyDescent="0.3">
      <c r="A135" s="122" t="s">
        <v>248</v>
      </c>
      <c r="B135" s="19" t="s">
        <v>249</v>
      </c>
      <c r="C135" s="18"/>
      <c r="D135" s="18"/>
      <c r="E135" s="19"/>
      <c r="F135" s="21">
        <f t="shared" ref="F135:I138" si="45">F136</f>
        <v>156096.1</v>
      </c>
      <c r="G135" s="21">
        <f t="shared" si="45"/>
        <v>8285.2000000000007</v>
      </c>
      <c r="H135" s="21">
        <f t="shared" si="26"/>
        <v>164381.30000000002</v>
      </c>
      <c r="I135" s="21">
        <f t="shared" si="45"/>
        <v>139</v>
      </c>
      <c r="J135" s="21">
        <f t="shared" si="40"/>
        <v>164520.30000000002</v>
      </c>
    </row>
    <row r="136" spans="1:10" x14ac:dyDescent="0.3">
      <c r="A136" s="122" t="s">
        <v>218</v>
      </c>
      <c r="B136" s="19" t="s">
        <v>249</v>
      </c>
      <c r="C136" s="19" t="s">
        <v>107</v>
      </c>
      <c r="D136" s="18"/>
      <c r="E136" s="19"/>
      <c r="F136" s="21">
        <f t="shared" si="45"/>
        <v>156096.1</v>
      </c>
      <c r="G136" s="21">
        <f t="shared" si="45"/>
        <v>8285.2000000000007</v>
      </c>
      <c r="H136" s="21">
        <f t="shared" si="26"/>
        <v>164381.30000000002</v>
      </c>
      <c r="I136" s="21">
        <f t="shared" si="45"/>
        <v>139</v>
      </c>
      <c r="J136" s="21">
        <f t="shared" si="40"/>
        <v>164520.30000000002</v>
      </c>
    </row>
    <row r="137" spans="1:10" x14ac:dyDescent="0.3">
      <c r="A137" s="122" t="s">
        <v>242</v>
      </c>
      <c r="B137" s="19" t="s">
        <v>249</v>
      </c>
      <c r="C137" s="19" t="s">
        <v>107</v>
      </c>
      <c r="D137" s="19" t="s">
        <v>65</v>
      </c>
      <c r="E137" s="19"/>
      <c r="F137" s="21">
        <f t="shared" si="45"/>
        <v>156096.1</v>
      </c>
      <c r="G137" s="21">
        <f t="shared" si="45"/>
        <v>8285.2000000000007</v>
      </c>
      <c r="H137" s="21">
        <f t="shared" si="26"/>
        <v>164381.30000000002</v>
      </c>
      <c r="I137" s="21">
        <f t="shared" si="45"/>
        <v>139</v>
      </c>
      <c r="J137" s="21">
        <f t="shared" si="40"/>
        <v>164520.30000000002</v>
      </c>
    </row>
    <row r="138" spans="1:10" ht="45" x14ac:dyDescent="0.3">
      <c r="A138" s="122" t="s">
        <v>166</v>
      </c>
      <c r="B138" s="19" t="s">
        <v>249</v>
      </c>
      <c r="C138" s="19" t="s">
        <v>107</v>
      </c>
      <c r="D138" s="19" t="s">
        <v>65</v>
      </c>
      <c r="E138" s="19">
        <v>600</v>
      </c>
      <c r="F138" s="21">
        <f t="shared" si="45"/>
        <v>156096.1</v>
      </c>
      <c r="G138" s="21">
        <f t="shared" si="45"/>
        <v>8285.2000000000007</v>
      </c>
      <c r="H138" s="21">
        <f t="shared" si="26"/>
        <v>164381.30000000002</v>
      </c>
      <c r="I138" s="21">
        <f t="shared" si="45"/>
        <v>139</v>
      </c>
      <c r="J138" s="21">
        <f t="shared" si="40"/>
        <v>164520.30000000002</v>
      </c>
    </row>
    <row r="139" spans="1:10" x14ac:dyDescent="0.3">
      <c r="A139" s="122" t="s">
        <v>174</v>
      </c>
      <c r="B139" s="19" t="s">
        <v>249</v>
      </c>
      <c r="C139" s="19" t="s">
        <v>107</v>
      </c>
      <c r="D139" s="19" t="s">
        <v>65</v>
      </c>
      <c r="E139" s="19">
        <v>610</v>
      </c>
      <c r="F139" s="21">
        <v>156096.1</v>
      </c>
      <c r="G139" s="21">
        <v>8285.2000000000007</v>
      </c>
      <c r="H139" s="21">
        <f t="shared" ref="H139:H156" si="46">F139+G139</f>
        <v>164381.30000000002</v>
      </c>
      <c r="I139" s="21">
        <v>139</v>
      </c>
      <c r="J139" s="21">
        <f t="shared" si="40"/>
        <v>164520.30000000002</v>
      </c>
    </row>
    <row r="140" spans="1:10" ht="30" x14ac:dyDescent="0.3">
      <c r="A140" s="122" t="s">
        <v>438</v>
      </c>
      <c r="B140" s="19" t="s">
        <v>250</v>
      </c>
      <c r="C140" s="18"/>
      <c r="D140" s="18"/>
      <c r="E140" s="19"/>
      <c r="F140" s="21">
        <f t="shared" ref="F140:I143" si="47">F141</f>
        <v>9422.7000000000007</v>
      </c>
      <c r="G140" s="21">
        <f t="shared" si="47"/>
        <v>0</v>
      </c>
      <c r="H140" s="21">
        <f t="shared" si="46"/>
        <v>9422.7000000000007</v>
      </c>
      <c r="I140" s="21">
        <f t="shared" si="47"/>
        <v>2274.6</v>
      </c>
      <c r="J140" s="21">
        <f t="shared" si="40"/>
        <v>11697.300000000001</v>
      </c>
    </row>
    <row r="141" spans="1:10" x14ac:dyDescent="0.3">
      <c r="A141" s="122" t="s">
        <v>218</v>
      </c>
      <c r="B141" s="19" t="s">
        <v>250</v>
      </c>
      <c r="C141" s="19" t="s">
        <v>107</v>
      </c>
      <c r="D141" s="18"/>
      <c r="E141" s="19"/>
      <c r="F141" s="21">
        <f t="shared" si="47"/>
        <v>9422.7000000000007</v>
      </c>
      <c r="G141" s="21">
        <f t="shared" si="47"/>
        <v>0</v>
      </c>
      <c r="H141" s="21">
        <f t="shared" si="46"/>
        <v>9422.7000000000007</v>
      </c>
      <c r="I141" s="21">
        <f t="shared" si="47"/>
        <v>2274.6</v>
      </c>
      <c r="J141" s="21">
        <f t="shared" si="40"/>
        <v>11697.300000000001</v>
      </c>
    </row>
    <row r="142" spans="1:10" x14ac:dyDescent="0.3">
      <c r="A142" s="122" t="s">
        <v>242</v>
      </c>
      <c r="B142" s="19" t="s">
        <v>250</v>
      </c>
      <c r="C142" s="19" t="s">
        <v>107</v>
      </c>
      <c r="D142" s="19" t="s">
        <v>65</v>
      </c>
      <c r="E142" s="19"/>
      <c r="F142" s="21">
        <f t="shared" si="47"/>
        <v>9422.7000000000007</v>
      </c>
      <c r="G142" s="21">
        <f t="shared" si="47"/>
        <v>0</v>
      </c>
      <c r="H142" s="21">
        <f t="shared" si="46"/>
        <v>9422.7000000000007</v>
      </c>
      <c r="I142" s="21">
        <f t="shared" si="47"/>
        <v>2274.6</v>
      </c>
      <c r="J142" s="21">
        <f t="shared" si="40"/>
        <v>11697.300000000001</v>
      </c>
    </row>
    <row r="143" spans="1:10" ht="45" x14ac:dyDescent="0.3">
      <c r="A143" s="122" t="s">
        <v>166</v>
      </c>
      <c r="B143" s="19" t="s">
        <v>250</v>
      </c>
      <c r="C143" s="19" t="s">
        <v>107</v>
      </c>
      <c r="D143" s="19" t="s">
        <v>65</v>
      </c>
      <c r="E143" s="19">
        <v>600</v>
      </c>
      <c r="F143" s="21">
        <f t="shared" si="47"/>
        <v>9422.7000000000007</v>
      </c>
      <c r="G143" s="21">
        <f t="shared" si="47"/>
        <v>0</v>
      </c>
      <c r="H143" s="21">
        <f t="shared" si="46"/>
        <v>9422.7000000000007</v>
      </c>
      <c r="I143" s="21">
        <f t="shared" si="47"/>
        <v>2274.6</v>
      </c>
      <c r="J143" s="21">
        <f t="shared" si="40"/>
        <v>11697.300000000001</v>
      </c>
    </row>
    <row r="144" spans="1:10" x14ac:dyDescent="0.3">
      <c r="A144" s="122" t="s">
        <v>174</v>
      </c>
      <c r="B144" s="19" t="s">
        <v>250</v>
      </c>
      <c r="C144" s="19" t="s">
        <v>107</v>
      </c>
      <c r="D144" s="19" t="s">
        <v>65</v>
      </c>
      <c r="E144" s="19">
        <v>610</v>
      </c>
      <c r="F144" s="21">
        <v>9422.7000000000007</v>
      </c>
      <c r="G144" s="21"/>
      <c r="H144" s="21">
        <f t="shared" si="46"/>
        <v>9422.7000000000007</v>
      </c>
      <c r="I144" s="21">
        <v>2274.6</v>
      </c>
      <c r="J144" s="21">
        <f t="shared" si="40"/>
        <v>11697.300000000001</v>
      </c>
    </row>
    <row r="145" spans="1:10" ht="150" hidden="1" x14ac:dyDescent="0.3">
      <c r="A145" s="49" t="s">
        <v>817</v>
      </c>
      <c r="B145" s="19" t="s">
        <v>818</v>
      </c>
      <c r="C145" s="19"/>
      <c r="D145" s="19"/>
      <c r="E145" s="19"/>
      <c r="F145" s="21">
        <f t="shared" ref="F145:I148" si="48">F146</f>
        <v>0</v>
      </c>
      <c r="G145" s="21">
        <f t="shared" si="48"/>
        <v>0</v>
      </c>
      <c r="H145" s="21">
        <f t="shared" si="46"/>
        <v>0</v>
      </c>
      <c r="I145" s="21">
        <f t="shared" si="48"/>
        <v>0</v>
      </c>
      <c r="J145" s="21">
        <f t="shared" si="40"/>
        <v>0</v>
      </c>
    </row>
    <row r="146" spans="1:10" hidden="1" x14ac:dyDescent="0.3">
      <c r="A146" s="122" t="s">
        <v>218</v>
      </c>
      <c r="B146" s="19" t="s">
        <v>818</v>
      </c>
      <c r="C146" s="19" t="s">
        <v>107</v>
      </c>
      <c r="D146" s="18"/>
      <c r="E146" s="19"/>
      <c r="F146" s="21">
        <f t="shared" si="48"/>
        <v>0</v>
      </c>
      <c r="G146" s="21">
        <f t="shared" si="48"/>
        <v>0</v>
      </c>
      <c r="H146" s="21">
        <f t="shared" si="46"/>
        <v>0</v>
      </c>
      <c r="I146" s="21">
        <f t="shared" si="48"/>
        <v>0</v>
      </c>
      <c r="J146" s="21">
        <f t="shared" si="40"/>
        <v>0</v>
      </c>
    </row>
    <row r="147" spans="1:10" hidden="1" x14ac:dyDescent="0.3">
      <c r="A147" s="122" t="s">
        <v>242</v>
      </c>
      <c r="B147" s="19" t="s">
        <v>818</v>
      </c>
      <c r="C147" s="19" t="s">
        <v>107</v>
      </c>
      <c r="D147" s="19" t="s">
        <v>65</v>
      </c>
      <c r="E147" s="19"/>
      <c r="F147" s="21">
        <f t="shared" si="48"/>
        <v>0</v>
      </c>
      <c r="G147" s="21">
        <f t="shared" si="48"/>
        <v>0</v>
      </c>
      <c r="H147" s="21">
        <f t="shared" si="46"/>
        <v>0</v>
      </c>
      <c r="I147" s="21">
        <f t="shared" si="48"/>
        <v>0</v>
      </c>
      <c r="J147" s="21">
        <f t="shared" si="40"/>
        <v>0</v>
      </c>
    </row>
    <row r="148" spans="1:10" ht="45" hidden="1" x14ac:dyDescent="0.3">
      <c r="A148" s="122" t="s">
        <v>166</v>
      </c>
      <c r="B148" s="19" t="s">
        <v>818</v>
      </c>
      <c r="C148" s="19" t="s">
        <v>107</v>
      </c>
      <c r="D148" s="19" t="s">
        <v>65</v>
      </c>
      <c r="E148" s="19">
        <v>600</v>
      </c>
      <c r="F148" s="21">
        <f t="shared" si="48"/>
        <v>0</v>
      </c>
      <c r="G148" s="21">
        <f t="shared" si="48"/>
        <v>0</v>
      </c>
      <c r="H148" s="21">
        <f t="shared" si="46"/>
        <v>0</v>
      </c>
      <c r="I148" s="21">
        <f t="shared" si="48"/>
        <v>0</v>
      </c>
      <c r="J148" s="21">
        <f t="shared" si="40"/>
        <v>0</v>
      </c>
    </row>
    <row r="149" spans="1:10" hidden="1" x14ac:dyDescent="0.3">
      <c r="A149" s="122" t="s">
        <v>174</v>
      </c>
      <c r="B149" s="19" t="s">
        <v>818</v>
      </c>
      <c r="C149" s="19" t="s">
        <v>107</v>
      </c>
      <c r="D149" s="19" t="s">
        <v>65</v>
      </c>
      <c r="E149" s="19">
        <v>610</v>
      </c>
      <c r="F149" s="21"/>
      <c r="G149" s="21"/>
      <c r="H149" s="21">
        <f t="shared" si="46"/>
        <v>0</v>
      </c>
      <c r="I149" s="21"/>
      <c r="J149" s="21">
        <f t="shared" si="40"/>
        <v>0</v>
      </c>
    </row>
    <row r="150" spans="1:10" ht="25.5" x14ac:dyDescent="0.3">
      <c r="A150" s="45" t="s">
        <v>576</v>
      </c>
      <c r="B150" s="34" t="s">
        <v>229</v>
      </c>
      <c r="C150" s="18"/>
      <c r="D150" s="18"/>
      <c r="E150" s="19"/>
      <c r="F150" s="27">
        <f t="shared" ref="F150:J154" si="49">F151</f>
        <v>41397</v>
      </c>
      <c r="G150" s="27">
        <f t="shared" si="49"/>
        <v>3523.8</v>
      </c>
      <c r="H150" s="27">
        <f t="shared" si="49"/>
        <v>44920.800000000003</v>
      </c>
      <c r="I150" s="27">
        <f t="shared" si="49"/>
        <v>0</v>
      </c>
      <c r="J150" s="27">
        <f t="shared" si="49"/>
        <v>44920.800000000003</v>
      </c>
    </row>
    <row r="151" spans="1:10" ht="63" customHeight="1" x14ac:dyDescent="0.3">
      <c r="A151" s="122" t="s">
        <v>264</v>
      </c>
      <c r="B151" s="19" t="s">
        <v>231</v>
      </c>
      <c r="C151" s="18"/>
      <c r="D151" s="18"/>
      <c r="E151" s="19"/>
      <c r="F151" s="21">
        <f t="shared" si="49"/>
        <v>41397</v>
      </c>
      <c r="G151" s="21">
        <f t="shared" si="49"/>
        <v>3523.8</v>
      </c>
      <c r="H151" s="21">
        <f t="shared" si="46"/>
        <v>44920.800000000003</v>
      </c>
      <c r="I151" s="21">
        <f t="shared" si="49"/>
        <v>0</v>
      </c>
      <c r="J151" s="21">
        <f t="shared" ref="J151:J156" si="50">H151+I151</f>
        <v>44920.800000000003</v>
      </c>
    </row>
    <row r="152" spans="1:10" ht="45" x14ac:dyDescent="0.3">
      <c r="A152" s="122" t="s">
        <v>444</v>
      </c>
      <c r="B152" s="19" t="s">
        <v>763</v>
      </c>
      <c r="C152" s="18"/>
      <c r="D152" s="18"/>
      <c r="E152" s="19"/>
      <c r="F152" s="21">
        <f t="shared" si="49"/>
        <v>41397</v>
      </c>
      <c r="G152" s="21">
        <f t="shared" si="49"/>
        <v>3523.8</v>
      </c>
      <c r="H152" s="21">
        <f t="shared" si="46"/>
        <v>44920.800000000003</v>
      </c>
      <c r="I152" s="21">
        <f t="shared" si="49"/>
        <v>0</v>
      </c>
      <c r="J152" s="21">
        <f t="shared" si="50"/>
        <v>44920.800000000003</v>
      </c>
    </row>
    <row r="153" spans="1:10" x14ac:dyDescent="0.3">
      <c r="A153" s="122" t="s">
        <v>218</v>
      </c>
      <c r="B153" s="19" t="s">
        <v>763</v>
      </c>
      <c r="C153" s="19" t="s">
        <v>107</v>
      </c>
      <c r="D153" s="18"/>
      <c r="E153" s="19"/>
      <c r="F153" s="21">
        <f t="shared" si="49"/>
        <v>41397</v>
      </c>
      <c r="G153" s="21">
        <f t="shared" si="49"/>
        <v>3523.8</v>
      </c>
      <c r="H153" s="21">
        <f t="shared" si="46"/>
        <v>44920.800000000003</v>
      </c>
      <c r="I153" s="21">
        <f t="shared" si="49"/>
        <v>0</v>
      </c>
      <c r="J153" s="21">
        <f t="shared" si="50"/>
        <v>44920.800000000003</v>
      </c>
    </row>
    <row r="154" spans="1:10" x14ac:dyDescent="0.3">
      <c r="A154" s="10" t="s">
        <v>255</v>
      </c>
      <c r="B154" s="19" t="s">
        <v>763</v>
      </c>
      <c r="C154" s="19" t="s">
        <v>107</v>
      </c>
      <c r="D154" s="19" t="s">
        <v>77</v>
      </c>
      <c r="E154" s="19"/>
      <c r="F154" s="21">
        <f t="shared" si="49"/>
        <v>41397</v>
      </c>
      <c r="G154" s="21">
        <f t="shared" si="49"/>
        <v>3523.8</v>
      </c>
      <c r="H154" s="21">
        <f t="shared" si="46"/>
        <v>44920.800000000003</v>
      </c>
      <c r="I154" s="21">
        <f t="shared" si="49"/>
        <v>0</v>
      </c>
      <c r="J154" s="21">
        <f t="shared" si="50"/>
        <v>44920.800000000003</v>
      </c>
    </row>
    <row r="155" spans="1:10" ht="45" x14ac:dyDescent="0.3">
      <c r="A155" s="122" t="s">
        <v>166</v>
      </c>
      <c r="B155" s="19" t="s">
        <v>763</v>
      </c>
      <c r="C155" s="19" t="s">
        <v>107</v>
      </c>
      <c r="D155" s="19" t="s">
        <v>77</v>
      </c>
      <c r="E155" s="19">
        <v>600</v>
      </c>
      <c r="F155" s="21">
        <f>F156+F157</f>
        <v>41397</v>
      </c>
      <c r="G155" s="21">
        <f>G156+G157</f>
        <v>3523.8</v>
      </c>
      <c r="H155" s="21">
        <f t="shared" si="46"/>
        <v>44920.800000000003</v>
      </c>
      <c r="I155" s="21">
        <f>I156+I157</f>
        <v>0</v>
      </c>
      <c r="J155" s="21">
        <f t="shared" si="50"/>
        <v>44920.800000000003</v>
      </c>
    </row>
    <row r="156" spans="1:10" x14ac:dyDescent="0.3">
      <c r="A156" s="122" t="s">
        <v>174</v>
      </c>
      <c r="B156" s="19" t="s">
        <v>763</v>
      </c>
      <c r="C156" s="19" t="s">
        <v>107</v>
      </c>
      <c r="D156" s="19" t="s">
        <v>77</v>
      </c>
      <c r="E156" s="19">
        <v>610</v>
      </c>
      <c r="F156" s="21">
        <v>41216.1</v>
      </c>
      <c r="G156" s="21">
        <v>3523.8</v>
      </c>
      <c r="H156" s="21">
        <f t="shared" si="46"/>
        <v>44739.9</v>
      </c>
      <c r="I156" s="21"/>
      <c r="J156" s="21">
        <f t="shared" si="50"/>
        <v>44739.9</v>
      </c>
    </row>
    <row r="157" spans="1:10" ht="45" x14ac:dyDescent="0.3">
      <c r="A157" s="122" t="s">
        <v>321</v>
      </c>
      <c r="B157" s="19" t="s">
        <v>763</v>
      </c>
      <c r="C157" s="19" t="s">
        <v>107</v>
      </c>
      <c r="D157" s="19" t="s">
        <v>77</v>
      </c>
      <c r="E157" s="19" t="s">
        <v>897</v>
      </c>
      <c r="F157" s="21">
        <v>180.9</v>
      </c>
      <c r="G157" s="21"/>
      <c r="H157" s="21">
        <f>F157+G157</f>
        <v>180.9</v>
      </c>
      <c r="I157" s="21"/>
      <c r="J157" s="21">
        <f>H157+I157</f>
        <v>180.9</v>
      </c>
    </row>
    <row r="158" spans="1:10" x14ac:dyDescent="0.3">
      <c r="A158" s="45" t="s">
        <v>228</v>
      </c>
      <c r="B158" s="34" t="s">
        <v>234</v>
      </c>
      <c r="C158" s="18"/>
      <c r="D158" s="18"/>
      <c r="E158" s="19"/>
      <c r="F158" s="27">
        <f>F159</f>
        <v>500.4</v>
      </c>
      <c r="G158" s="27">
        <f t="shared" ref="G158:J158" si="51">G159</f>
        <v>0</v>
      </c>
      <c r="H158" s="27">
        <f t="shared" si="51"/>
        <v>500.4</v>
      </c>
      <c r="I158" s="27">
        <f t="shared" si="51"/>
        <v>0</v>
      </c>
      <c r="J158" s="27">
        <f t="shared" si="51"/>
        <v>500.4</v>
      </c>
    </row>
    <row r="159" spans="1:10" ht="30" x14ac:dyDescent="0.3">
      <c r="A159" s="122" t="s">
        <v>230</v>
      </c>
      <c r="B159" s="19" t="s">
        <v>236</v>
      </c>
      <c r="C159" s="18"/>
      <c r="D159" s="18"/>
      <c r="E159" s="19"/>
      <c r="F159" s="21">
        <f>F161+F165+F171</f>
        <v>500.4</v>
      </c>
      <c r="G159" s="21">
        <f>G161+G165+G171</f>
        <v>0</v>
      </c>
      <c r="H159" s="21">
        <f t="shared" ref="H159:H167" si="52">F159+G159</f>
        <v>500.4</v>
      </c>
      <c r="I159" s="21">
        <f>I161+I165+I171</f>
        <v>0</v>
      </c>
      <c r="J159" s="21">
        <f t="shared" ref="J159:J167" si="53">H159+I159</f>
        <v>500.4</v>
      </c>
    </row>
    <row r="160" spans="1:10" ht="30" x14ac:dyDescent="0.3">
      <c r="A160" s="122" t="s">
        <v>232</v>
      </c>
      <c r="B160" s="19" t="s">
        <v>753</v>
      </c>
      <c r="C160" s="18"/>
      <c r="D160" s="18"/>
      <c r="E160" s="19"/>
      <c r="F160" s="21">
        <f t="shared" ref="F160:I163" si="54">F161</f>
        <v>40</v>
      </c>
      <c r="G160" s="21">
        <f t="shared" si="54"/>
        <v>0</v>
      </c>
      <c r="H160" s="21">
        <f t="shared" si="52"/>
        <v>40</v>
      </c>
      <c r="I160" s="21">
        <f t="shared" si="54"/>
        <v>0</v>
      </c>
      <c r="J160" s="21">
        <f t="shared" si="53"/>
        <v>40</v>
      </c>
    </row>
    <row r="161" spans="1:10" x14ac:dyDescent="0.3">
      <c r="A161" s="122" t="s">
        <v>218</v>
      </c>
      <c r="B161" s="19" t="s">
        <v>753</v>
      </c>
      <c r="C161" s="19" t="s">
        <v>107</v>
      </c>
      <c r="D161" s="18"/>
      <c r="E161" s="19"/>
      <c r="F161" s="21">
        <f t="shared" si="54"/>
        <v>40</v>
      </c>
      <c r="G161" s="21">
        <f t="shared" si="54"/>
        <v>0</v>
      </c>
      <c r="H161" s="21">
        <f t="shared" si="52"/>
        <v>40</v>
      </c>
      <c r="I161" s="21">
        <f t="shared" si="54"/>
        <v>0</v>
      </c>
      <c r="J161" s="21">
        <f t="shared" si="53"/>
        <v>40</v>
      </c>
    </row>
    <row r="162" spans="1:10" x14ac:dyDescent="0.3">
      <c r="A162" s="122" t="s">
        <v>219</v>
      </c>
      <c r="B162" s="19" t="s">
        <v>753</v>
      </c>
      <c r="C162" s="19" t="s">
        <v>107</v>
      </c>
      <c r="D162" s="19" t="s">
        <v>60</v>
      </c>
      <c r="E162" s="19"/>
      <c r="F162" s="21">
        <f t="shared" si="54"/>
        <v>40</v>
      </c>
      <c r="G162" s="21">
        <f t="shared" si="54"/>
        <v>0</v>
      </c>
      <c r="H162" s="21">
        <f t="shared" si="52"/>
        <v>40</v>
      </c>
      <c r="I162" s="21">
        <f t="shared" si="54"/>
        <v>0</v>
      </c>
      <c r="J162" s="21">
        <f t="shared" si="53"/>
        <v>40</v>
      </c>
    </row>
    <row r="163" spans="1:10" ht="45" x14ac:dyDescent="0.3">
      <c r="A163" s="122" t="s">
        <v>166</v>
      </c>
      <c r="B163" s="19" t="s">
        <v>753</v>
      </c>
      <c r="C163" s="19" t="s">
        <v>107</v>
      </c>
      <c r="D163" s="19" t="s">
        <v>60</v>
      </c>
      <c r="E163" s="19">
        <v>600</v>
      </c>
      <c r="F163" s="21">
        <f t="shared" si="54"/>
        <v>40</v>
      </c>
      <c r="G163" s="21">
        <f t="shared" si="54"/>
        <v>0</v>
      </c>
      <c r="H163" s="21">
        <f t="shared" si="52"/>
        <v>40</v>
      </c>
      <c r="I163" s="21">
        <f t="shared" si="54"/>
        <v>0</v>
      </c>
      <c r="J163" s="21">
        <f t="shared" si="53"/>
        <v>40</v>
      </c>
    </row>
    <row r="164" spans="1:10" x14ac:dyDescent="0.3">
      <c r="A164" s="122" t="s">
        <v>174</v>
      </c>
      <c r="B164" s="19" t="s">
        <v>753</v>
      </c>
      <c r="C164" s="19" t="s">
        <v>107</v>
      </c>
      <c r="D164" s="19" t="s">
        <v>60</v>
      </c>
      <c r="E164" s="19">
        <v>610</v>
      </c>
      <c r="F164" s="21">
        <v>40</v>
      </c>
      <c r="G164" s="21"/>
      <c r="H164" s="21">
        <f t="shared" si="52"/>
        <v>40</v>
      </c>
      <c r="I164" s="21"/>
      <c r="J164" s="21">
        <f t="shared" si="53"/>
        <v>40</v>
      </c>
    </row>
    <row r="165" spans="1:10" ht="30" x14ac:dyDescent="0.3">
      <c r="A165" s="122" t="s">
        <v>251</v>
      </c>
      <c r="B165" s="19" t="s">
        <v>758</v>
      </c>
      <c r="C165" s="18"/>
      <c r="D165" s="18"/>
      <c r="E165" s="19"/>
      <c r="F165" s="21">
        <f t="shared" ref="F165:I166" si="55">F166</f>
        <v>340.4</v>
      </c>
      <c r="G165" s="21">
        <f t="shared" si="55"/>
        <v>0</v>
      </c>
      <c r="H165" s="21">
        <f t="shared" si="52"/>
        <v>340.4</v>
      </c>
      <c r="I165" s="21">
        <f t="shared" si="55"/>
        <v>0</v>
      </c>
      <c r="J165" s="21">
        <f t="shared" si="53"/>
        <v>340.4</v>
      </c>
    </row>
    <row r="166" spans="1:10" x14ac:dyDescent="0.3">
      <c r="A166" s="122" t="s">
        <v>218</v>
      </c>
      <c r="B166" s="19" t="s">
        <v>758</v>
      </c>
      <c r="C166" s="19" t="s">
        <v>107</v>
      </c>
      <c r="D166" s="18"/>
      <c r="E166" s="19"/>
      <c r="F166" s="21">
        <f t="shared" si="55"/>
        <v>340.4</v>
      </c>
      <c r="G166" s="21">
        <f t="shared" si="55"/>
        <v>0</v>
      </c>
      <c r="H166" s="21">
        <f t="shared" si="52"/>
        <v>340.4</v>
      </c>
      <c r="I166" s="21">
        <f t="shared" si="55"/>
        <v>0</v>
      </c>
      <c r="J166" s="21">
        <f t="shared" si="53"/>
        <v>340.4</v>
      </c>
    </row>
    <row r="167" spans="1:10" x14ac:dyDescent="0.3">
      <c r="A167" s="122" t="s">
        <v>242</v>
      </c>
      <c r="B167" s="19" t="s">
        <v>758</v>
      </c>
      <c r="C167" s="19" t="s">
        <v>107</v>
      </c>
      <c r="D167" s="19" t="s">
        <v>65</v>
      </c>
      <c r="E167" s="19"/>
      <c r="F167" s="21">
        <f>F168</f>
        <v>340.4</v>
      </c>
      <c r="G167" s="21">
        <f>G168</f>
        <v>0</v>
      </c>
      <c r="H167" s="21">
        <f t="shared" si="52"/>
        <v>340.4</v>
      </c>
      <c r="I167" s="21">
        <f>I168</f>
        <v>0</v>
      </c>
      <c r="J167" s="21">
        <f t="shared" si="53"/>
        <v>340.4</v>
      </c>
    </row>
    <row r="168" spans="1:10" x14ac:dyDescent="0.3">
      <c r="A168" s="181" t="s">
        <v>166</v>
      </c>
      <c r="B168" s="183" t="s">
        <v>758</v>
      </c>
      <c r="C168" s="183" t="s">
        <v>107</v>
      </c>
      <c r="D168" s="183" t="s">
        <v>65</v>
      </c>
      <c r="E168" s="183">
        <v>600</v>
      </c>
      <c r="F168" s="178">
        <f>F170</f>
        <v>340.4</v>
      </c>
      <c r="G168" s="178">
        <f>G170</f>
        <v>0</v>
      </c>
      <c r="H168" s="178">
        <f>F168+G168</f>
        <v>340.4</v>
      </c>
      <c r="I168" s="178">
        <f>I170</f>
        <v>0</v>
      </c>
      <c r="J168" s="178">
        <f>H168+I168</f>
        <v>340.4</v>
      </c>
    </row>
    <row r="169" spans="1:10" x14ac:dyDescent="0.3">
      <c r="A169" s="182"/>
      <c r="B169" s="184"/>
      <c r="C169" s="184"/>
      <c r="D169" s="184"/>
      <c r="E169" s="184"/>
      <c r="F169" s="179"/>
      <c r="G169" s="179"/>
      <c r="H169" s="179"/>
      <c r="I169" s="179"/>
      <c r="J169" s="179"/>
    </row>
    <row r="170" spans="1:10" x14ac:dyDescent="0.3">
      <c r="A170" s="122" t="s">
        <v>174</v>
      </c>
      <c r="B170" s="19" t="s">
        <v>758</v>
      </c>
      <c r="C170" s="19" t="s">
        <v>107</v>
      </c>
      <c r="D170" s="19" t="s">
        <v>65</v>
      </c>
      <c r="E170" s="19">
        <v>610</v>
      </c>
      <c r="F170" s="21">
        <v>340.4</v>
      </c>
      <c r="G170" s="21"/>
      <c r="H170" s="21">
        <f>F170+G170</f>
        <v>340.4</v>
      </c>
      <c r="I170" s="21"/>
      <c r="J170" s="21">
        <f>H170+I170</f>
        <v>340.4</v>
      </c>
    </row>
    <row r="171" spans="1:10" ht="30" x14ac:dyDescent="0.3">
      <c r="A171" s="122" t="s">
        <v>410</v>
      </c>
      <c r="B171" s="19" t="s">
        <v>762</v>
      </c>
      <c r="C171" s="18"/>
      <c r="D171" s="18"/>
      <c r="E171" s="19"/>
      <c r="F171" s="21">
        <f t="shared" ref="F171:I174" si="56">F172</f>
        <v>120</v>
      </c>
      <c r="G171" s="21">
        <f t="shared" si="56"/>
        <v>0</v>
      </c>
      <c r="H171" s="21">
        <f t="shared" ref="H171:H233" si="57">F171+G171</f>
        <v>120</v>
      </c>
      <c r="I171" s="21">
        <f t="shared" si="56"/>
        <v>0</v>
      </c>
      <c r="J171" s="21">
        <f t="shared" ref="J171:J175" si="58">H171+I171</f>
        <v>120</v>
      </c>
    </row>
    <row r="172" spans="1:10" x14ac:dyDescent="0.3">
      <c r="A172" s="122" t="s">
        <v>218</v>
      </c>
      <c r="B172" s="19" t="s">
        <v>762</v>
      </c>
      <c r="C172" s="19" t="s">
        <v>107</v>
      </c>
      <c r="D172" s="18"/>
      <c r="E172" s="19"/>
      <c r="F172" s="21">
        <f t="shared" si="56"/>
        <v>120</v>
      </c>
      <c r="G172" s="21">
        <f t="shared" si="56"/>
        <v>0</v>
      </c>
      <c r="H172" s="21">
        <f t="shared" si="57"/>
        <v>120</v>
      </c>
      <c r="I172" s="21">
        <f t="shared" si="56"/>
        <v>0</v>
      </c>
      <c r="J172" s="21">
        <f t="shared" si="58"/>
        <v>120</v>
      </c>
    </row>
    <row r="173" spans="1:10" x14ac:dyDescent="0.3">
      <c r="A173" s="10" t="s">
        <v>255</v>
      </c>
      <c r="B173" s="19" t="s">
        <v>762</v>
      </c>
      <c r="C173" s="19" t="s">
        <v>107</v>
      </c>
      <c r="D173" s="19" t="s">
        <v>77</v>
      </c>
      <c r="E173" s="19"/>
      <c r="F173" s="21">
        <f t="shared" si="56"/>
        <v>120</v>
      </c>
      <c r="G173" s="21">
        <f t="shared" si="56"/>
        <v>0</v>
      </c>
      <c r="H173" s="21">
        <f t="shared" si="57"/>
        <v>120</v>
      </c>
      <c r="I173" s="21">
        <f t="shared" si="56"/>
        <v>0</v>
      </c>
      <c r="J173" s="21">
        <f t="shared" si="58"/>
        <v>120</v>
      </c>
    </row>
    <row r="174" spans="1:10" ht="45" x14ac:dyDescent="0.3">
      <c r="A174" s="122" t="s">
        <v>166</v>
      </c>
      <c r="B174" s="19" t="s">
        <v>762</v>
      </c>
      <c r="C174" s="19" t="s">
        <v>107</v>
      </c>
      <c r="D174" s="19" t="s">
        <v>77</v>
      </c>
      <c r="E174" s="19">
        <v>600</v>
      </c>
      <c r="F174" s="21">
        <f t="shared" si="56"/>
        <v>120</v>
      </c>
      <c r="G174" s="21">
        <f t="shared" si="56"/>
        <v>0</v>
      </c>
      <c r="H174" s="21">
        <f t="shared" si="57"/>
        <v>120</v>
      </c>
      <c r="I174" s="21">
        <f t="shared" si="56"/>
        <v>0</v>
      </c>
      <c r="J174" s="21">
        <f t="shared" si="58"/>
        <v>120</v>
      </c>
    </row>
    <row r="175" spans="1:10" x14ac:dyDescent="0.3">
      <c r="A175" s="122" t="s">
        <v>174</v>
      </c>
      <c r="B175" s="19" t="s">
        <v>762</v>
      </c>
      <c r="C175" s="19" t="s">
        <v>107</v>
      </c>
      <c r="D175" s="19" t="s">
        <v>77</v>
      </c>
      <c r="E175" s="19">
        <v>610</v>
      </c>
      <c r="F175" s="21">
        <v>120</v>
      </c>
      <c r="G175" s="21"/>
      <c r="H175" s="21">
        <f t="shared" si="57"/>
        <v>120</v>
      </c>
      <c r="I175" s="21"/>
      <c r="J175" s="21">
        <f t="shared" si="58"/>
        <v>120</v>
      </c>
    </row>
    <row r="176" spans="1:10" x14ac:dyDescent="0.3">
      <c r="A176" s="45" t="s">
        <v>233</v>
      </c>
      <c r="B176" s="34" t="s">
        <v>211</v>
      </c>
      <c r="C176" s="18"/>
      <c r="D176" s="18"/>
      <c r="E176" s="19"/>
      <c r="F176" s="27">
        <f>F177</f>
        <v>172412.1</v>
      </c>
      <c r="G176" s="27">
        <f t="shared" ref="G176:J176" si="59">G177</f>
        <v>-163.92600000000002</v>
      </c>
      <c r="H176" s="27">
        <f t="shared" si="59"/>
        <v>172248.174</v>
      </c>
      <c r="I176" s="27">
        <f t="shared" si="59"/>
        <v>-3996.9</v>
      </c>
      <c r="J176" s="27">
        <f t="shared" si="59"/>
        <v>168251.274</v>
      </c>
    </row>
    <row r="177" spans="1:10" ht="30" x14ac:dyDescent="0.3">
      <c r="A177" s="122" t="s">
        <v>252</v>
      </c>
      <c r="B177" s="19" t="s">
        <v>213</v>
      </c>
      <c r="C177" s="18"/>
      <c r="D177" s="18"/>
      <c r="E177" s="19"/>
      <c r="F177" s="21">
        <f>F183+F188+F193+F198+F182</f>
        <v>172412.1</v>
      </c>
      <c r="G177" s="21">
        <f>G183+G188+G193+G198+G182</f>
        <v>-163.92600000000002</v>
      </c>
      <c r="H177" s="21">
        <f t="shared" si="57"/>
        <v>172248.174</v>
      </c>
      <c r="I177" s="21">
        <f>I183+I188+I193+I198+I182</f>
        <v>-3996.9</v>
      </c>
      <c r="J177" s="21">
        <f t="shared" ref="J177:J202" si="60">H177+I177</f>
        <v>168251.274</v>
      </c>
    </row>
    <row r="178" spans="1:10" ht="91.5" customHeight="1" x14ac:dyDescent="0.3">
      <c r="A178" s="122" t="s">
        <v>821</v>
      </c>
      <c r="B178" s="19" t="s">
        <v>822</v>
      </c>
      <c r="C178" s="18"/>
      <c r="D178" s="18"/>
      <c r="E178" s="19"/>
      <c r="F178" s="21">
        <f t="shared" ref="F178:I181" si="61">F179</f>
        <v>22900</v>
      </c>
      <c r="G178" s="21">
        <f t="shared" si="61"/>
        <v>0</v>
      </c>
      <c r="H178" s="21">
        <f t="shared" si="57"/>
        <v>22900</v>
      </c>
      <c r="I178" s="21">
        <f t="shared" si="61"/>
        <v>-3693.9</v>
      </c>
      <c r="J178" s="21">
        <f t="shared" si="60"/>
        <v>19206.099999999999</v>
      </c>
    </row>
    <row r="179" spans="1:10" x14ac:dyDescent="0.3">
      <c r="A179" s="122" t="s">
        <v>218</v>
      </c>
      <c r="B179" s="19" t="s">
        <v>822</v>
      </c>
      <c r="C179" s="19" t="s">
        <v>107</v>
      </c>
      <c r="D179" s="18"/>
      <c r="E179" s="19"/>
      <c r="F179" s="21">
        <f t="shared" si="61"/>
        <v>22900</v>
      </c>
      <c r="G179" s="21">
        <f t="shared" si="61"/>
        <v>0</v>
      </c>
      <c r="H179" s="21">
        <f t="shared" si="57"/>
        <v>22900</v>
      </c>
      <c r="I179" s="21">
        <f t="shared" si="61"/>
        <v>-3693.9</v>
      </c>
      <c r="J179" s="21">
        <f t="shared" si="60"/>
        <v>19206.099999999999</v>
      </c>
    </row>
    <row r="180" spans="1:10" x14ac:dyDescent="0.3">
      <c r="A180" s="122" t="s">
        <v>242</v>
      </c>
      <c r="B180" s="19" t="s">
        <v>822</v>
      </c>
      <c r="C180" s="19" t="s">
        <v>107</v>
      </c>
      <c r="D180" s="19" t="s">
        <v>65</v>
      </c>
      <c r="E180" s="19"/>
      <c r="F180" s="21">
        <f t="shared" si="61"/>
        <v>22900</v>
      </c>
      <c r="G180" s="21">
        <f t="shared" si="61"/>
        <v>0</v>
      </c>
      <c r="H180" s="21">
        <f t="shared" si="57"/>
        <v>22900</v>
      </c>
      <c r="I180" s="21">
        <f t="shared" si="61"/>
        <v>-3693.9</v>
      </c>
      <c r="J180" s="21">
        <f t="shared" si="60"/>
        <v>19206.099999999999</v>
      </c>
    </row>
    <row r="181" spans="1:10" ht="45" x14ac:dyDescent="0.3">
      <c r="A181" s="122" t="s">
        <v>166</v>
      </c>
      <c r="B181" s="19" t="s">
        <v>822</v>
      </c>
      <c r="C181" s="19" t="s">
        <v>107</v>
      </c>
      <c r="D181" s="19" t="s">
        <v>65</v>
      </c>
      <c r="E181" s="19">
        <v>600</v>
      </c>
      <c r="F181" s="21">
        <f t="shared" si="61"/>
        <v>22900</v>
      </c>
      <c r="G181" s="21">
        <f t="shared" si="61"/>
        <v>0</v>
      </c>
      <c r="H181" s="21">
        <f t="shared" si="57"/>
        <v>22900</v>
      </c>
      <c r="I181" s="21">
        <f t="shared" si="61"/>
        <v>-3693.9</v>
      </c>
      <c r="J181" s="21">
        <f t="shared" si="60"/>
        <v>19206.099999999999</v>
      </c>
    </row>
    <row r="182" spans="1:10" x14ac:dyDescent="0.3">
      <c r="A182" s="122" t="s">
        <v>174</v>
      </c>
      <c r="B182" s="19" t="s">
        <v>822</v>
      </c>
      <c r="C182" s="19" t="s">
        <v>107</v>
      </c>
      <c r="D182" s="19" t="s">
        <v>65</v>
      </c>
      <c r="E182" s="19">
        <v>610</v>
      </c>
      <c r="F182" s="21">
        <v>22900</v>
      </c>
      <c r="G182" s="21"/>
      <c r="H182" s="21">
        <f t="shared" si="57"/>
        <v>22900</v>
      </c>
      <c r="I182" s="21">
        <v>-3693.9</v>
      </c>
      <c r="J182" s="21">
        <f t="shared" si="60"/>
        <v>19206.099999999999</v>
      </c>
    </row>
    <row r="183" spans="1:10" ht="30" x14ac:dyDescent="0.3">
      <c r="A183" s="122" t="s">
        <v>309</v>
      </c>
      <c r="B183" s="19" t="s">
        <v>769</v>
      </c>
      <c r="C183" s="18"/>
      <c r="D183" s="18"/>
      <c r="E183" s="19"/>
      <c r="F183" s="21">
        <f t="shared" ref="F183:I186" si="62">F184</f>
        <v>5976</v>
      </c>
      <c r="G183" s="21">
        <f t="shared" si="62"/>
        <v>0.04</v>
      </c>
      <c r="H183" s="21">
        <f t="shared" si="57"/>
        <v>5976.04</v>
      </c>
      <c r="I183" s="21">
        <f t="shared" si="62"/>
        <v>0</v>
      </c>
      <c r="J183" s="21">
        <f t="shared" si="60"/>
        <v>5976.04</v>
      </c>
    </row>
    <row r="184" spans="1:10" x14ac:dyDescent="0.3">
      <c r="A184" s="122" t="s">
        <v>439</v>
      </c>
      <c r="B184" s="19" t="s">
        <v>769</v>
      </c>
      <c r="C184" s="19">
        <v>10</v>
      </c>
      <c r="D184" s="18"/>
      <c r="E184" s="19"/>
      <c r="F184" s="21">
        <f t="shared" si="62"/>
        <v>5976</v>
      </c>
      <c r="G184" s="21">
        <f t="shared" si="62"/>
        <v>0.04</v>
      </c>
      <c r="H184" s="21">
        <f t="shared" si="57"/>
        <v>5976.04</v>
      </c>
      <c r="I184" s="21">
        <f t="shared" si="62"/>
        <v>0</v>
      </c>
      <c r="J184" s="21">
        <f t="shared" si="60"/>
        <v>5976.04</v>
      </c>
    </row>
    <row r="185" spans="1:10" x14ac:dyDescent="0.3">
      <c r="A185" s="122" t="s">
        <v>308</v>
      </c>
      <c r="B185" s="19" t="s">
        <v>769</v>
      </c>
      <c r="C185" s="19">
        <v>10</v>
      </c>
      <c r="D185" s="19" t="s">
        <v>77</v>
      </c>
      <c r="E185" s="19"/>
      <c r="F185" s="21">
        <f t="shared" si="62"/>
        <v>5976</v>
      </c>
      <c r="G185" s="21">
        <f t="shared" si="62"/>
        <v>0.04</v>
      </c>
      <c r="H185" s="21">
        <f t="shared" si="57"/>
        <v>5976.04</v>
      </c>
      <c r="I185" s="21">
        <f t="shared" si="62"/>
        <v>0</v>
      </c>
      <c r="J185" s="21">
        <f t="shared" si="60"/>
        <v>5976.04</v>
      </c>
    </row>
    <row r="186" spans="1:10" ht="45" x14ac:dyDescent="0.3">
      <c r="A186" s="120" t="s">
        <v>166</v>
      </c>
      <c r="B186" s="121" t="s">
        <v>769</v>
      </c>
      <c r="C186" s="121">
        <v>10</v>
      </c>
      <c r="D186" s="121" t="s">
        <v>77</v>
      </c>
      <c r="E186" s="121">
        <v>600</v>
      </c>
      <c r="F186" s="21">
        <f t="shared" si="62"/>
        <v>5976</v>
      </c>
      <c r="G186" s="21">
        <f t="shared" si="62"/>
        <v>0.04</v>
      </c>
      <c r="H186" s="21">
        <f t="shared" si="57"/>
        <v>5976.04</v>
      </c>
      <c r="I186" s="21">
        <f t="shared" si="62"/>
        <v>0</v>
      </c>
      <c r="J186" s="21">
        <f t="shared" si="60"/>
        <v>5976.04</v>
      </c>
    </row>
    <row r="187" spans="1:10" x14ac:dyDescent="0.3">
      <c r="A187" s="122" t="s">
        <v>174</v>
      </c>
      <c r="B187" s="19" t="s">
        <v>769</v>
      </c>
      <c r="C187" s="19">
        <v>10</v>
      </c>
      <c r="D187" s="19" t="s">
        <v>77</v>
      </c>
      <c r="E187" s="19">
        <v>610</v>
      </c>
      <c r="F187" s="21">
        <v>5976</v>
      </c>
      <c r="G187" s="21">
        <v>0.04</v>
      </c>
      <c r="H187" s="21">
        <f t="shared" si="57"/>
        <v>5976.04</v>
      </c>
      <c r="I187" s="21"/>
      <c r="J187" s="21">
        <f t="shared" si="60"/>
        <v>5976.04</v>
      </c>
    </row>
    <row r="188" spans="1:10" x14ac:dyDescent="0.3">
      <c r="A188" s="122" t="s">
        <v>237</v>
      </c>
      <c r="B188" s="19" t="s">
        <v>754</v>
      </c>
      <c r="C188" s="18"/>
      <c r="D188" s="18"/>
      <c r="E188" s="19"/>
      <c r="F188" s="21">
        <f t="shared" ref="F188:I191" si="63">F189</f>
        <v>68286.8</v>
      </c>
      <c r="G188" s="21">
        <f t="shared" si="63"/>
        <v>0</v>
      </c>
      <c r="H188" s="21">
        <f t="shared" si="57"/>
        <v>68286.8</v>
      </c>
      <c r="I188" s="21">
        <f t="shared" si="63"/>
        <v>0</v>
      </c>
      <c r="J188" s="21">
        <f t="shared" si="60"/>
        <v>68286.8</v>
      </c>
    </row>
    <row r="189" spans="1:10" x14ac:dyDescent="0.3">
      <c r="A189" s="122" t="s">
        <v>218</v>
      </c>
      <c r="B189" s="19" t="s">
        <v>754</v>
      </c>
      <c r="C189" s="19" t="s">
        <v>107</v>
      </c>
      <c r="D189" s="18"/>
      <c r="E189" s="19"/>
      <c r="F189" s="21">
        <f t="shared" si="63"/>
        <v>68286.8</v>
      </c>
      <c r="G189" s="21">
        <f t="shared" si="63"/>
        <v>0</v>
      </c>
      <c r="H189" s="21">
        <f t="shared" si="57"/>
        <v>68286.8</v>
      </c>
      <c r="I189" s="21">
        <f t="shared" si="63"/>
        <v>0</v>
      </c>
      <c r="J189" s="21">
        <f t="shared" si="60"/>
        <v>68286.8</v>
      </c>
    </row>
    <row r="190" spans="1:10" x14ac:dyDescent="0.3">
      <c r="A190" s="122" t="s">
        <v>219</v>
      </c>
      <c r="B190" s="19" t="s">
        <v>754</v>
      </c>
      <c r="C190" s="19" t="s">
        <v>107</v>
      </c>
      <c r="D190" s="19" t="s">
        <v>60</v>
      </c>
      <c r="E190" s="19"/>
      <c r="F190" s="21">
        <f t="shared" si="63"/>
        <v>68286.8</v>
      </c>
      <c r="G190" s="21">
        <f t="shared" si="63"/>
        <v>0</v>
      </c>
      <c r="H190" s="21">
        <f t="shared" si="57"/>
        <v>68286.8</v>
      </c>
      <c r="I190" s="21">
        <f t="shared" si="63"/>
        <v>0</v>
      </c>
      <c r="J190" s="21">
        <f t="shared" si="60"/>
        <v>68286.8</v>
      </c>
    </row>
    <row r="191" spans="1:10" ht="45" x14ac:dyDescent="0.3">
      <c r="A191" s="122" t="s">
        <v>166</v>
      </c>
      <c r="B191" s="19" t="s">
        <v>754</v>
      </c>
      <c r="C191" s="19" t="s">
        <v>107</v>
      </c>
      <c r="D191" s="19" t="s">
        <v>60</v>
      </c>
      <c r="E191" s="19">
        <v>600</v>
      </c>
      <c r="F191" s="21">
        <f t="shared" si="63"/>
        <v>68286.8</v>
      </c>
      <c r="G191" s="21">
        <f t="shared" si="63"/>
        <v>0</v>
      </c>
      <c r="H191" s="21">
        <f t="shared" si="57"/>
        <v>68286.8</v>
      </c>
      <c r="I191" s="21">
        <f t="shared" si="63"/>
        <v>0</v>
      </c>
      <c r="J191" s="21">
        <f t="shared" si="60"/>
        <v>68286.8</v>
      </c>
    </row>
    <row r="192" spans="1:10" x14ac:dyDescent="0.3">
      <c r="A192" s="122" t="s">
        <v>174</v>
      </c>
      <c r="B192" s="19" t="s">
        <v>754</v>
      </c>
      <c r="C192" s="19" t="s">
        <v>107</v>
      </c>
      <c r="D192" s="19" t="s">
        <v>60</v>
      </c>
      <c r="E192" s="19">
        <v>610</v>
      </c>
      <c r="F192" s="21">
        <v>68286.8</v>
      </c>
      <c r="G192" s="21"/>
      <c r="H192" s="21">
        <f t="shared" si="57"/>
        <v>68286.8</v>
      </c>
      <c r="I192" s="21"/>
      <c r="J192" s="21">
        <f t="shared" si="60"/>
        <v>68286.8</v>
      </c>
    </row>
    <row r="193" spans="1:10" ht="30" x14ac:dyDescent="0.3">
      <c r="A193" s="122" t="s">
        <v>253</v>
      </c>
      <c r="B193" s="19" t="s">
        <v>759</v>
      </c>
      <c r="C193" s="18"/>
      <c r="D193" s="18"/>
      <c r="E193" s="19"/>
      <c r="F193" s="21">
        <f t="shared" ref="F193:I196" si="64">F194</f>
        <v>17378.5</v>
      </c>
      <c r="G193" s="21">
        <f t="shared" si="64"/>
        <v>-164</v>
      </c>
      <c r="H193" s="21">
        <f t="shared" si="57"/>
        <v>17214.5</v>
      </c>
      <c r="I193" s="21">
        <f t="shared" si="64"/>
        <v>-303</v>
      </c>
      <c r="J193" s="21">
        <f t="shared" si="60"/>
        <v>16911.5</v>
      </c>
    </row>
    <row r="194" spans="1:10" x14ac:dyDescent="0.3">
      <c r="A194" s="122" t="s">
        <v>218</v>
      </c>
      <c r="B194" s="19" t="s">
        <v>759</v>
      </c>
      <c r="C194" s="19" t="s">
        <v>107</v>
      </c>
      <c r="D194" s="18"/>
      <c r="E194" s="19"/>
      <c r="F194" s="21">
        <f t="shared" si="64"/>
        <v>17378.5</v>
      </c>
      <c r="G194" s="21">
        <f t="shared" si="64"/>
        <v>-164</v>
      </c>
      <c r="H194" s="21">
        <f t="shared" si="57"/>
        <v>17214.5</v>
      </c>
      <c r="I194" s="21">
        <f t="shared" si="64"/>
        <v>-303</v>
      </c>
      <c r="J194" s="21">
        <f t="shared" si="60"/>
        <v>16911.5</v>
      </c>
    </row>
    <row r="195" spans="1:10" x14ac:dyDescent="0.3">
      <c r="A195" s="122" t="s">
        <v>440</v>
      </c>
      <c r="B195" s="19" t="s">
        <v>759</v>
      </c>
      <c r="C195" s="19" t="s">
        <v>107</v>
      </c>
      <c r="D195" s="19" t="s">
        <v>65</v>
      </c>
      <c r="E195" s="19"/>
      <c r="F195" s="21">
        <f t="shared" si="64"/>
        <v>17378.5</v>
      </c>
      <c r="G195" s="21">
        <f t="shared" si="64"/>
        <v>-164</v>
      </c>
      <c r="H195" s="21">
        <f t="shared" si="57"/>
        <v>17214.5</v>
      </c>
      <c r="I195" s="21">
        <f t="shared" si="64"/>
        <v>-303</v>
      </c>
      <c r="J195" s="21">
        <f t="shared" si="60"/>
        <v>16911.5</v>
      </c>
    </row>
    <row r="196" spans="1:10" ht="45" x14ac:dyDescent="0.3">
      <c r="A196" s="122" t="s">
        <v>166</v>
      </c>
      <c r="B196" s="19" t="s">
        <v>759</v>
      </c>
      <c r="C196" s="19" t="s">
        <v>107</v>
      </c>
      <c r="D196" s="19" t="s">
        <v>65</v>
      </c>
      <c r="E196" s="19">
        <v>600</v>
      </c>
      <c r="F196" s="21">
        <f t="shared" si="64"/>
        <v>17378.5</v>
      </c>
      <c r="G196" s="21">
        <f t="shared" si="64"/>
        <v>-164</v>
      </c>
      <c r="H196" s="21">
        <f t="shared" si="57"/>
        <v>17214.5</v>
      </c>
      <c r="I196" s="21">
        <f t="shared" si="64"/>
        <v>-303</v>
      </c>
      <c r="J196" s="21">
        <f t="shared" si="60"/>
        <v>16911.5</v>
      </c>
    </row>
    <row r="197" spans="1:10" x14ac:dyDescent="0.3">
      <c r="A197" s="122" t="s">
        <v>174</v>
      </c>
      <c r="B197" s="19" t="s">
        <v>759</v>
      </c>
      <c r="C197" s="19" t="s">
        <v>107</v>
      </c>
      <c r="D197" s="19" t="s">
        <v>65</v>
      </c>
      <c r="E197" s="19">
        <v>610</v>
      </c>
      <c r="F197" s="21">
        <v>17378.5</v>
      </c>
      <c r="G197" s="21">
        <v>-164</v>
      </c>
      <c r="H197" s="21">
        <f t="shared" si="57"/>
        <v>17214.5</v>
      </c>
      <c r="I197" s="21">
        <v>-303</v>
      </c>
      <c r="J197" s="21">
        <f t="shared" si="60"/>
        <v>16911.5</v>
      </c>
    </row>
    <row r="198" spans="1:10" ht="91.5" customHeight="1" x14ac:dyDescent="0.3">
      <c r="A198" s="49" t="s">
        <v>819</v>
      </c>
      <c r="B198" s="19" t="s">
        <v>820</v>
      </c>
      <c r="C198" s="19"/>
      <c r="D198" s="19"/>
      <c r="E198" s="19"/>
      <c r="F198" s="21">
        <f t="shared" ref="F198:I201" si="65">F199</f>
        <v>57870.8</v>
      </c>
      <c r="G198" s="21">
        <f t="shared" si="65"/>
        <v>3.4000000000000002E-2</v>
      </c>
      <c r="H198" s="21">
        <f t="shared" si="57"/>
        <v>57870.834000000003</v>
      </c>
      <c r="I198" s="21">
        <f t="shared" si="65"/>
        <v>0</v>
      </c>
      <c r="J198" s="21">
        <f t="shared" si="60"/>
        <v>57870.834000000003</v>
      </c>
    </row>
    <row r="199" spans="1:10" x14ac:dyDescent="0.3">
      <c r="A199" s="122" t="s">
        <v>218</v>
      </c>
      <c r="B199" s="19" t="s">
        <v>820</v>
      </c>
      <c r="C199" s="19" t="s">
        <v>107</v>
      </c>
      <c r="D199" s="18"/>
      <c r="E199" s="19"/>
      <c r="F199" s="21">
        <f t="shared" si="65"/>
        <v>57870.8</v>
      </c>
      <c r="G199" s="21">
        <f t="shared" si="65"/>
        <v>3.4000000000000002E-2</v>
      </c>
      <c r="H199" s="21">
        <f t="shared" si="57"/>
        <v>57870.834000000003</v>
      </c>
      <c r="I199" s="21">
        <f t="shared" si="65"/>
        <v>0</v>
      </c>
      <c r="J199" s="21">
        <f t="shared" si="60"/>
        <v>57870.834000000003</v>
      </c>
    </row>
    <row r="200" spans="1:10" x14ac:dyDescent="0.3">
      <c r="A200" s="122" t="s">
        <v>440</v>
      </c>
      <c r="B200" s="19" t="s">
        <v>820</v>
      </c>
      <c r="C200" s="19" t="s">
        <v>107</v>
      </c>
      <c r="D200" s="19" t="s">
        <v>65</v>
      </c>
      <c r="E200" s="19"/>
      <c r="F200" s="21">
        <f t="shared" si="65"/>
        <v>57870.8</v>
      </c>
      <c r="G200" s="21">
        <f t="shared" si="65"/>
        <v>3.4000000000000002E-2</v>
      </c>
      <c r="H200" s="21">
        <f t="shared" si="57"/>
        <v>57870.834000000003</v>
      </c>
      <c r="I200" s="21">
        <f t="shared" si="65"/>
        <v>0</v>
      </c>
      <c r="J200" s="21">
        <f t="shared" si="60"/>
        <v>57870.834000000003</v>
      </c>
    </row>
    <row r="201" spans="1:10" ht="45" x14ac:dyDescent="0.3">
      <c r="A201" s="122" t="s">
        <v>166</v>
      </c>
      <c r="B201" s="19" t="s">
        <v>820</v>
      </c>
      <c r="C201" s="19" t="s">
        <v>107</v>
      </c>
      <c r="D201" s="19" t="s">
        <v>65</v>
      </c>
      <c r="E201" s="19">
        <v>600</v>
      </c>
      <c r="F201" s="21">
        <f t="shared" si="65"/>
        <v>57870.8</v>
      </c>
      <c r="G201" s="21">
        <f t="shared" si="65"/>
        <v>3.4000000000000002E-2</v>
      </c>
      <c r="H201" s="21">
        <f t="shared" si="57"/>
        <v>57870.834000000003</v>
      </c>
      <c r="I201" s="21">
        <f t="shared" si="65"/>
        <v>0</v>
      </c>
      <c r="J201" s="21">
        <f t="shared" si="60"/>
        <v>57870.834000000003</v>
      </c>
    </row>
    <row r="202" spans="1:10" x14ac:dyDescent="0.3">
      <c r="A202" s="122" t="s">
        <v>174</v>
      </c>
      <c r="B202" s="19" t="s">
        <v>820</v>
      </c>
      <c r="C202" s="19" t="s">
        <v>107</v>
      </c>
      <c r="D202" s="19" t="s">
        <v>65</v>
      </c>
      <c r="E202" s="19">
        <v>610</v>
      </c>
      <c r="F202" s="21">
        <v>57870.8</v>
      </c>
      <c r="G202" s="21">
        <v>3.4000000000000002E-2</v>
      </c>
      <c r="H202" s="21">
        <f t="shared" si="57"/>
        <v>57870.834000000003</v>
      </c>
      <c r="I202" s="21"/>
      <c r="J202" s="21">
        <f t="shared" si="60"/>
        <v>57870.834000000003</v>
      </c>
    </row>
    <row r="203" spans="1:10" ht="25.5" x14ac:dyDescent="0.3">
      <c r="A203" s="45" t="s">
        <v>413</v>
      </c>
      <c r="B203" s="34" t="s">
        <v>772</v>
      </c>
      <c r="C203" s="18"/>
      <c r="D203" s="18"/>
      <c r="E203" s="19"/>
      <c r="F203" s="27">
        <f t="shared" ref="F203:J208" si="66">F204</f>
        <v>3400</v>
      </c>
      <c r="G203" s="27">
        <f t="shared" si="66"/>
        <v>0</v>
      </c>
      <c r="H203" s="27">
        <f t="shared" si="66"/>
        <v>3400</v>
      </c>
      <c r="I203" s="27">
        <f t="shared" si="66"/>
        <v>0</v>
      </c>
      <c r="J203" s="27">
        <f t="shared" si="66"/>
        <v>3400</v>
      </c>
    </row>
    <row r="204" spans="1:10" ht="82.15" customHeight="1" x14ac:dyDescent="0.3">
      <c r="A204" s="122" t="s">
        <v>414</v>
      </c>
      <c r="B204" s="19" t="s">
        <v>771</v>
      </c>
      <c r="C204" s="18"/>
      <c r="D204" s="18"/>
      <c r="E204" s="19"/>
      <c r="F204" s="21">
        <f t="shared" si="66"/>
        <v>3400</v>
      </c>
      <c r="G204" s="21">
        <f t="shared" si="66"/>
        <v>0</v>
      </c>
      <c r="H204" s="21">
        <f t="shared" si="57"/>
        <v>3400</v>
      </c>
      <c r="I204" s="21">
        <f t="shared" si="66"/>
        <v>0</v>
      </c>
      <c r="J204" s="21">
        <f t="shared" ref="J204:J209" si="67">H204+I204</f>
        <v>3400</v>
      </c>
    </row>
    <row r="205" spans="1:10" ht="45" x14ac:dyDescent="0.3">
      <c r="A205" s="122" t="s">
        <v>441</v>
      </c>
      <c r="B205" s="19" t="s">
        <v>787</v>
      </c>
      <c r="C205" s="18"/>
      <c r="D205" s="18"/>
      <c r="E205" s="19"/>
      <c r="F205" s="21">
        <f t="shared" si="66"/>
        <v>3400</v>
      </c>
      <c r="G205" s="21">
        <f t="shared" si="66"/>
        <v>0</v>
      </c>
      <c r="H205" s="21">
        <f t="shared" si="57"/>
        <v>3400</v>
      </c>
      <c r="I205" s="21">
        <f t="shared" si="66"/>
        <v>0</v>
      </c>
      <c r="J205" s="21">
        <f t="shared" si="67"/>
        <v>3400</v>
      </c>
    </row>
    <row r="206" spans="1:10" x14ac:dyDescent="0.3">
      <c r="A206" s="122" t="s">
        <v>298</v>
      </c>
      <c r="B206" s="19" t="s">
        <v>787</v>
      </c>
      <c r="C206" s="19">
        <v>10</v>
      </c>
      <c r="D206" s="18"/>
      <c r="E206" s="19"/>
      <c r="F206" s="21">
        <f t="shared" si="66"/>
        <v>3400</v>
      </c>
      <c r="G206" s="21">
        <f t="shared" si="66"/>
        <v>0</v>
      </c>
      <c r="H206" s="21">
        <f t="shared" si="57"/>
        <v>3400</v>
      </c>
      <c r="I206" s="21">
        <f t="shared" si="66"/>
        <v>0</v>
      </c>
      <c r="J206" s="21">
        <f t="shared" si="67"/>
        <v>3400</v>
      </c>
    </row>
    <row r="207" spans="1:10" x14ac:dyDescent="0.3">
      <c r="A207" s="122" t="s">
        <v>322</v>
      </c>
      <c r="B207" s="19" t="s">
        <v>787</v>
      </c>
      <c r="C207" s="19">
        <v>10</v>
      </c>
      <c r="D207" s="19" t="s">
        <v>89</v>
      </c>
      <c r="E207" s="19"/>
      <c r="F207" s="21">
        <f t="shared" si="66"/>
        <v>3400</v>
      </c>
      <c r="G207" s="21">
        <f t="shared" si="66"/>
        <v>0</v>
      </c>
      <c r="H207" s="21">
        <f t="shared" si="57"/>
        <v>3400</v>
      </c>
      <c r="I207" s="21">
        <f t="shared" si="66"/>
        <v>0</v>
      </c>
      <c r="J207" s="21">
        <f t="shared" si="67"/>
        <v>3400</v>
      </c>
    </row>
    <row r="208" spans="1:10" ht="30" x14ac:dyDescent="0.3">
      <c r="A208" s="122" t="s">
        <v>306</v>
      </c>
      <c r="B208" s="19" t="s">
        <v>787</v>
      </c>
      <c r="C208" s="19">
        <v>10</v>
      </c>
      <c r="D208" s="19" t="s">
        <v>89</v>
      </c>
      <c r="E208" s="19">
        <v>300</v>
      </c>
      <c r="F208" s="21">
        <f t="shared" si="66"/>
        <v>3400</v>
      </c>
      <c r="G208" s="21">
        <f t="shared" si="66"/>
        <v>0</v>
      </c>
      <c r="H208" s="21">
        <f t="shared" si="57"/>
        <v>3400</v>
      </c>
      <c r="I208" s="21">
        <f t="shared" si="66"/>
        <v>0</v>
      </c>
      <c r="J208" s="21">
        <f t="shared" si="67"/>
        <v>3400</v>
      </c>
    </row>
    <row r="209" spans="1:10" ht="30" x14ac:dyDescent="0.3">
      <c r="A209" s="122" t="s">
        <v>307</v>
      </c>
      <c r="B209" s="19" t="s">
        <v>787</v>
      </c>
      <c r="C209" s="19">
        <v>10</v>
      </c>
      <c r="D209" s="19" t="s">
        <v>89</v>
      </c>
      <c r="E209" s="19" t="s">
        <v>796</v>
      </c>
      <c r="F209" s="21">
        <v>3400</v>
      </c>
      <c r="G209" s="21"/>
      <c r="H209" s="21">
        <f t="shared" si="57"/>
        <v>3400</v>
      </c>
      <c r="I209" s="21"/>
      <c r="J209" s="21">
        <f t="shared" si="67"/>
        <v>3400</v>
      </c>
    </row>
    <row r="210" spans="1:10" ht="46.9" customHeight="1" x14ac:dyDescent="0.3">
      <c r="A210" s="45" t="s">
        <v>797</v>
      </c>
      <c r="B210" s="34" t="s">
        <v>324</v>
      </c>
      <c r="C210" s="18"/>
      <c r="D210" s="18"/>
      <c r="E210" s="19"/>
      <c r="F210" s="27">
        <f t="shared" ref="F210:J215" si="68">F211</f>
        <v>1930.5</v>
      </c>
      <c r="G210" s="27">
        <f t="shared" si="68"/>
        <v>0</v>
      </c>
      <c r="H210" s="27">
        <f t="shared" si="68"/>
        <v>1930.5</v>
      </c>
      <c r="I210" s="27">
        <f t="shared" si="68"/>
        <v>0</v>
      </c>
      <c r="J210" s="27">
        <f t="shared" si="68"/>
        <v>1930.5</v>
      </c>
    </row>
    <row r="211" spans="1:10" ht="60" x14ac:dyDescent="0.3">
      <c r="A211" s="122" t="s">
        <v>403</v>
      </c>
      <c r="B211" s="19" t="s">
        <v>326</v>
      </c>
      <c r="C211" s="18"/>
      <c r="D211" s="18"/>
      <c r="E211" s="19"/>
      <c r="F211" s="21">
        <f t="shared" si="68"/>
        <v>1930.5</v>
      </c>
      <c r="G211" s="21">
        <f t="shared" si="68"/>
        <v>0</v>
      </c>
      <c r="H211" s="21">
        <f t="shared" si="57"/>
        <v>1930.5</v>
      </c>
      <c r="I211" s="21">
        <f t="shared" si="68"/>
        <v>0</v>
      </c>
      <c r="J211" s="21">
        <f t="shared" ref="J211:J216" si="69">H211+I211</f>
        <v>1930.5</v>
      </c>
    </row>
    <row r="212" spans="1:10" ht="45" x14ac:dyDescent="0.3">
      <c r="A212" s="122" t="s">
        <v>214</v>
      </c>
      <c r="B212" s="19" t="s">
        <v>752</v>
      </c>
      <c r="C212" s="18"/>
      <c r="D212" s="18"/>
      <c r="E212" s="19"/>
      <c r="F212" s="21">
        <f t="shared" si="68"/>
        <v>1930.5</v>
      </c>
      <c r="G212" s="21">
        <f t="shared" si="68"/>
        <v>0</v>
      </c>
      <c r="H212" s="21">
        <f t="shared" si="57"/>
        <v>1930.5</v>
      </c>
      <c r="I212" s="21">
        <f t="shared" si="68"/>
        <v>0</v>
      </c>
      <c r="J212" s="21">
        <f t="shared" si="69"/>
        <v>1930.5</v>
      </c>
    </row>
    <row r="213" spans="1:10" x14ac:dyDescent="0.3">
      <c r="A213" s="122" t="s">
        <v>206</v>
      </c>
      <c r="B213" s="19" t="s">
        <v>752</v>
      </c>
      <c r="C213" s="19" t="s">
        <v>207</v>
      </c>
      <c r="D213" s="18"/>
      <c r="E213" s="19"/>
      <c r="F213" s="21">
        <f t="shared" si="68"/>
        <v>1930.5</v>
      </c>
      <c r="G213" s="21">
        <f t="shared" si="68"/>
        <v>0</v>
      </c>
      <c r="H213" s="21">
        <f t="shared" si="57"/>
        <v>1930.5</v>
      </c>
      <c r="I213" s="21">
        <f t="shared" si="68"/>
        <v>0</v>
      </c>
      <c r="J213" s="21">
        <f t="shared" si="69"/>
        <v>1930.5</v>
      </c>
    </row>
    <row r="214" spans="1:10" x14ac:dyDescent="0.3">
      <c r="A214" s="122" t="s">
        <v>209</v>
      </c>
      <c r="B214" s="19" t="s">
        <v>752</v>
      </c>
      <c r="C214" s="19" t="s">
        <v>207</v>
      </c>
      <c r="D214" s="19" t="s">
        <v>65</v>
      </c>
      <c r="E214" s="19"/>
      <c r="F214" s="21">
        <f t="shared" si="68"/>
        <v>1930.5</v>
      </c>
      <c r="G214" s="21">
        <f t="shared" si="68"/>
        <v>0</v>
      </c>
      <c r="H214" s="21">
        <f t="shared" si="57"/>
        <v>1930.5</v>
      </c>
      <c r="I214" s="21">
        <f t="shared" si="68"/>
        <v>0</v>
      </c>
      <c r="J214" s="21">
        <f t="shared" si="69"/>
        <v>1930.5</v>
      </c>
    </row>
    <row r="215" spans="1:10" ht="45" x14ac:dyDescent="0.3">
      <c r="A215" s="122" t="s">
        <v>166</v>
      </c>
      <c r="B215" s="19" t="s">
        <v>752</v>
      </c>
      <c r="C215" s="19" t="s">
        <v>207</v>
      </c>
      <c r="D215" s="19" t="s">
        <v>65</v>
      </c>
      <c r="E215" s="19">
        <v>600</v>
      </c>
      <c r="F215" s="21">
        <f t="shared" si="68"/>
        <v>1930.5</v>
      </c>
      <c r="G215" s="21">
        <f t="shared" si="68"/>
        <v>0</v>
      </c>
      <c r="H215" s="21">
        <f t="shared" si="57"/>
        <v>1930.5</v>
      </c>
      <c r="I215" s="21">
        <f t="shared" si="68"/>
        <v>0</v>
      </c>
      <c r="J215" s="21">
        <f t="shared" si="69"/>
        <v>1930.5</v>
      </c>
    </row>
    <row r="216" spans="1:10" x14ac:dyDescent="0.3">
      <c r="A216" s="122" t="s">
        <v>174</v>
      </c>
      <c r="B216" s="19" t="s">
        <v>752</v>
      </c>
      <c r="C216" s="19" t="s">
        <v>207</v>
      </c>
      <c r="D216" s="19" t="s">
        <v>65</v>
      </c>
      <c r="E216" s="19">
        <v>610</v>
      </c>
      <c r="F216" s="21">
        <v>1930.5</v>
      </c>
      <c r="G216" s="21"/>
      <c r="H216" s="21">
        <f t="shared" si="57"/>
        <v>1930.5</v>
      </c>
      <c r="I216" s="21"/>
      <c r="J216" s="21">
        <f t="shared" si="69"/>
        <v>1930.5</v>
      </c>
    </row>
    <row r="217" spans="1:10" ht="40.5" customHeight="1" x14ac:dyDescent="0.3">
      <c r="A217" s="45" t="s">
        <v>764</v>
      </c>
      <c r="B217" s="34" t="s">
        <v>267</v>
      </c>
      <c r="C217" s="18"/>
      <c r="D217" s="18"/>
      <c r="E217" s="19"/>
      <c r="F217" s="27">
        <f>F218</f>
        <v>14263.900000000001</v>
      </c>
      <c r="G217" s="27">
        <f t="shared" ref="G217:J217" si="70">G218</f>
        <v>0</v>
      </c>
      <c r="H217" s="27">
        <f t="shared" si="70"/>
        <v>14263.900000000001</v>
      </c>
      <c r="I217" s="27">
        <f t="shared" si="70"/>
        <v>0</v>
      </c>
      <c r="J217" s="27">
        <f t="shared" si="70"/>
        <v>14263.900000000001</v>
      </c>
    </row>
    <row r="218" spans="1:10" ht="60.75" customHeight="1" x14ac:dyDescent="0.3">
      <c r="A218" s="122" t="s">
        <v>572</v>
      </c>
      <c r="B218" s="19" t="s">
        <v>269</v>
      </c>
      <c r="C218" s="18"/>
      <c r="D218" s="18"/>
      <c r="E218" s="19"/>
      <c r="F218" s="21">
        <f>F219+F229+F224</f>
        <v>14263.900000000001</v>
      </c>
      <c r="G218" s="21">
        <f>G219+G229+G224</f>
        <v>0</v>
      </c>
      <c r="H218" s="21">
        <f t="shared" si="57"/>
        <v>14263.900000000001</v>
      </c>
      <c r="I218" s="21">
        <f>I219+I229+I224</f>
        <v>0</v>
      </c>
      <c r="J218" s="21">
        <f t="shared" ref="J218:J233" si="71">H218+I218</f>
        <v>14263.900000000001</v>
      </c>
    </row>
    <row r="219" spans="1:10" ht="30" x14ac:dyDescent="0.3">
      <c r="A219" s="122" t="s">
        <v>241</v>
      </c>
      <c r="B219" s="19" t="s">
        <v>755</v>
      </c>
      <c r="C219" s="18"/>
      <c r="D219" s="18"/>
      <c r="E219" s="19"/>
      <c r="F219" s="21">
        <f t="shared" ref="F219:I222" si="72">F220</f>
        <v>5905.3</v>
      </c>
      <c r="G219" s="21">
        <f t="shared" si="72"/>
        <v>0</v>
      </c>
      <c r="H219" s="21">
        <f t="shared" si="57"/>
        <v>5905.3</v>
      </c>
      <c r="I219" s="21">
        <f t="shared" si="72"/>
        <v>0</v>
      </c>
      <c r="J219" s="21">
        <f t="shared" si="71"/>
        <v>5905.3</v>
      </c>
    </row>
    <row r="220" spans="1:10" x14ac:dyDescent="0.3">
      <c r="A220" s="122" t="s">
        <v>218</v>
      </c>
      <c r="B220" s="19" t="s">
        <v>755</v>
      </c>
      <c r="C220" s="19" t="s">
        <v>107</v>
      </c>
      <c r="D220" s="18"/>
      <c r="E220" s="19"/>
      <c r="F220" s="21">
        <f t="shared" si="72"/>
        <v>5905.3</v>
      </c>
      <c r="G220" s="21">
        <f t="shared" si="72"/>
        <v>0</v>
      </c>
      <c r="H220" s="21">
        <f t="shared" si="57"/>
        <v>5905.3</v>
      </c>
      <c r="I220" s="21">
        <f t="shared" si="72"/>
        <v>0</v>
      </c>
      <c r="J220" s="21">
        <f t="shared" si="71"/>
        <v>5905.3</v>
      </c>
    </row>
    <row r="221" spans="1:10" x14ac:dyDescent="0.3">
      <c r="A221" s="122" t="s">
        <v>219</v>
      </c>
      <c r="B221" s="19" t="s">
        <v>755</v>
      </c>
      <c r="C221" s="19" t="s">
        <v>107</v>
      </c>
      <c r="D221" s="19" t="s">
        <v>60</v>
      </c>
      <c r="E221" s="19"/>
      <c r="F221" s="21">
        <f t="shared" si="72"/>
        <v>5905.3</v>
      </c>
      <c r="G221" s="21">
        <f t="shared" si="72"/>
        <v>0</v>
      </c>
      <c r="H221" s="21">
        <f t="shared" si="57"/>
        <v>5905.3</v>
      </c>
      <c r="I221" s="21">
        <f t="shared" si="72"/>
        <v>0</v>
      </c>
      <c r="J221" s="21">
        <f t="shared" si="71"/>
        <v>5905.3</v>
      </c>
    </row>
    <row r="222" spans="1:10" ht="45" x14ac:dyDescent="0.3">
      <c r="A222" s="122" t="s">
        <v>166</v>
      </c>
      <c r="B222" s="19" t="s">
        <v>755</v>
      </c>
      <c r="C222" s="19" t="s">
        <v>107</v>
      </c>
      <c r="D222" s="19" t="s">
        <v>60</v>
      </c>
      <c r="E222" s="19">
        <v>600</v>
      </c>
      <c r="F222" s="21">
        <f t="shared" si="72"/>
        <v>5905.3</v>
      </c>
      <c r="G222" s="21">
        <f t="shared" si="72"/>
        <v>0</v>
      </c>
      <c r="H222" s="21">
        <f t="shared" si="57"/>
        <v>5905.3</v>
      </c>
      <c r="I222" s="21">
        <f t="shared" si="72"/>
        <v>0</v>
      </c>
      <c r="J222" s="21">
        <f t="shared" si="71"/>
        <v>5905.3</v>
      </c>
    </row>
    <row r="223" spans="1:10" x14ac:dyDescent="0.3">
      <c r="A223" s="122" t="s">
        <v>174</v>
      </c>
      <c r="B223" s="19" t="s">
        <v>755</v>
      </c>
      <c r="C223" s="19" t="s">
        <v>107</v>
      </c>
      <c r="D223" s="19" t="s">
        <v>60</v>
      </c>
      <c r="E223" s="19">
        <v>610</v>
      </c>
      <c r="F223" s="21">
        <v>5905.3</v>
      </c>
      <c r="G223" s="21"/>
      <c r="H223" s="21">
        <f t="shared" si="57"/>
        <v>5905.3</v>
      </c>
      <c r="I223" s="21"/>
      <c r="J223" s="21">
        <f t="shared" si="71"/>
        <v>5905.3</v>
      </c>
    </row>
    <row r="224" spans="1:10" ht="30" x14ac:dyDescent="0.3">
      <c r="A224" s="122" t="s">
        <v>443</v>
      </c>
      <c r="B224" s="19" t="s">
        <v>789</v>
      </c>
      <c r="C224" s="18"/>
      <c r="D224" s="18"/>
      <c r="E224" s="19"/>
      <c r="F224" s="21">
        <f t="shared" ref="F224:I227" si="73">F225</f>
        <v>7889.8</v>
      </c>
      <c r="G224" s="21">
        <f t="shared" si="73"/>
        <v>0</v>
      </c>
      <c r="H224" s="21">
        <f t="shared" si="57"/>
        <v>7889.8</v>
      </c>
      <c r="I224" s="21">
        <f t="shared" si="73"/>
        <v>0</v>
      </c>
      <c r="J224" s="21">
        <f t="shared" si="71"/>
        <v>7889.8</v>
      </c>
    </row>
    <row r="225" spans="1:10" x14ac:dyDescent="0.3">
      <c r="A225" s="122" t="s">
        <v>218</v>
      </c>
      <c r="B225" s="19" t="s">
        <v>789</v>
      </c>
      <c r="C225" s="19" t="s">
        <v>107</v>
      </c>
      <c r="D225" s="18"/>
      <c r="E225" s="19"/>
      <c r="F225" s="21">
        <f t="shared" si="73"/>
        <v>7889.8</v>
      </c>
      <c r="G225" s="21">
        <f t="shared" si="73"/>
        <v>0</v>
      </c>
      <c r="H225" s="21">
        <f t="shared" si="57"/>
        <v>7889.8</v>
      </c>
      <c r="I225" s="21">
        <f t="shared" si="73"/>
        <v>0</v>
      </c>
      <c r="J225" s="21">
        <f t="shared" si="71"/>
        <v>7889.8</v>
      </c>
    </row>
    <row r="226" spans="1:10" x14ac:dyDescent="0.3">
      <c r="A226" s="122" t="s">
        <v>242</v>
      </c>
      <c r="B226" s="19" t="s">
        <v>789</v>
      </c>
      <c r="C226" s="19" t="s">
        <v>107</v>
      </c>
      <c r="D226" s="19" t="s">
        <v>65</v>
      </c>
      <c r="E226" s="19"/>
      <c r="F226" s="21">
        <f t="shared" si="73"/>
        <v>7889.8</v>
      </c>
      <c r="G226" s="21">
        <f t="shared" si="73"/>
        <v>0</v>
      </c>
      <c r="H226" s="21">
        <f t="shared" si="57"/>
        <v>7889.8</v>
      </c>
      <c r="I226" s="21">
        <f t="shared" si="73"/>
        <v>0</v>
      </c>
      <c r="J226" s="21">
        <f t="shared" si="71"/>
        <v>7889.8</v>
      </c>
    </row>
    <row r="227" spans="1:10" ht="45" x14ac:dyDescent="0.3">
      <c r="A227" s="122" t="s">
        <v>166</v>
      </c>
      <c r="B227" s="19" t="s">
        <v>789</v>
      </c>
      <c r="C227" s="19" t="s">
        <v>107</v>
      </c>
      <c r="D227" s="19" t="s">
        <v>65</v>
      </c>
      <c r="E227" s="19">
        <v>600</v>
      </c>
      <c r="F227" s="21">
        <f t="shared" si="73"/>
        <v>7889.8</v>
      </c>
      <c r="G227" s="21">
        <f t="shared" si="73"/>
        <v>0</v>
      </c>
      <c r="H227" s="21">
        <f t="shared" si="57"/>
        <v>7889.8</v>
      </c>
      <c r="I227" s="21">
        <f t="shared" si="73"/>
        <v>0</v>
      </c>
      <c r="J227" s="21">
        <f t="shared" si="71"/>
        <v>7889.8</v>
      </c>
    </row>
    <row r="228" spans="1:10" x14ac:dyDescent="0.3">
      <c r="A228" s="122" t="s">
        <v>174</v>
      </c>
      <c r="B228" s="19" t="s">
        <v>789</v>
      </c>
      <c r="C228" s="19" t="s">
        <v>107</v>
      </c>
      <c r="D228" s="19" t="s">
        <v>65</v>
      </c>
      <c r="E228" s="19">
        <v>610</v>
      </c>
      <c r="F228" s="21">
        <v>7889.8</v>
      </c>
      <c r="G228" s="21"/>
      <c r="H228" s="21">
        <f t="shared" si="57"/>
        <v>7889.8</v>
      </c>
      <c r="I228" s="21"/>
      <c r="J228" s="21">
        <f t="shared" si="71"/>
        <v>7889.8</v>
      </c>
    </row>
    <row r="229" spans="1:10" ht="30" x14ac:dyDescent="0.3">
      <c r="A229" s="122" t="s">
        <v>263</v>
      </c>
      <c r="B229" s="19" t="s">
        <v>765</v>
      </c>
      <c r="C229" s="18"/>
      <c r="D229" s="18"/>
      <c r="E229" s="19"/>
      <c r="F229" s="21">
        <f t="shared" ref="F229:I232" si="74">F230</f>
        <v>468.8</v>
      </c>
      <c r="G229" s="21">
        <f t="shared" si="74"/>
        <v>0</v>
      </c>
      <c r="H229" s="21">
        <f t="shared" si="57"/>
        <v>468.8</v>
      </c>
      <c r="I229" s="21">
        <f t="shared" si="74"/>
        <v>0</v>
      </c>
      <c r="J229" s="21">
        <f t="shared" si="71"/>
        <v>468.8</v>
      </c>
    </row>
    <row r="230" spans="1:10" x14ac:dyDescent="0.3">
      <c r="A230" s="122" t="s">
        <v>218</v>
      </c>
      <c r="B230" s="19" t="s">
        <v>765</v>
      </c>
      <c r="C230" s="19" t="s">
        <v>107</v>
      </c>
      <c r="D230" s="18"/>
      <c r="E230" s="19"/>
      <c r="F230" s="21">
        <f t="shared" si="74"/>
        <v>468.8</v>
      </c>
      <c r="G230" s="21">
        <f t="shared" si="74"/>
        <v>0</v>
      </c>
      <c r="H230" s="21">
        <f t="shared" si="57"/>
        <v>468.8</v>
      </c>
      <c r="I230" s="21">
        <f t="shared" si="74"/>
        <v>0</v>
      </c>
      <c r="J230" s="21">
        <f t="shared" si="71"/>
        <v>468.8</v>
      </c>
    </row>
    <row r="231" spans="1:10" x14ac:dyDescent="0.3">
      <c r="A231" s="10" t="s">
        <v>255</v>
      </c>
      <c r="B231" s="19" t="s">
        <v>765</v>
      </c>
      <c r="C231" s="19" t="s">
        <v>107</v>
      </c>
      <c r="D231" s="19" t="s">
        <v>77</v>
      </c>
      <c r="E231" s="19"/>
      <c r="F231" s="21">
        <f t="shared" si="74"/>
        <v>468.8</v>
      </c>
      <c r="G231" s="21">
        <f t="shared" si="74"/>
        <v>0</v>
      </c>
      <c r="H231" s="21">
        <f t="shared" si="57"/>
        <v>468.8</v>
      </c>
      <c r="I231" s="21">
        <f t="shared" si="74"/>
        <v>0</v>
      </c>
      <c r="J231" s="21">
        <f t="shared" si="71"/>
        <v>468.8</v>
      </c>
    </row>
    <row r="232" spans="1:10" ht="45" x14ac:dyDescent="0.3">
      <c r="A232" s="122" t="s">
        <v>166</v>
      </c>
      <c r="B232" s="19" t="s">
        <v>765</v>
      </c>
      <c r="C232" s="19" t="s">
        <v>107</v>
      </c>
      <c r="D232" s="19" t="s">
        <v>77</v>
      </c>
      <c r="E232" s="19">
        <v>600</v>
      </c>
      <c r="F232" s="21">
        <f t="shared" si="74"/>
        <v>468.8</v>
      </c>
      <c r="G232" s="21">
        <f t="shared" si="74"/>
        <v>0</v>
      </c>
      <c r="H232" s="21">
        <f t="shared" si="57"/>
        <v>468.8</v>
      </c>
      <c r="I232" s="21">
        <f t="shared" si="74"/>
        <v>0</v>
      </c>
      <c r="J232" s="21">
        <f t="shared" si="71"/>
        <v>468.8</v>
      </c>
    </row>
    <row r="233" spans="1:10" x14ac:dyDescent="0.3">
      <c r="A233" s="122" t="s">
        <v>174</v>
      </c>
      <c r="B233" s="19" t="s">
        <v>765</v>
      </c>
      <c r="C233" s="19" t="s">
        <v>107</v>
      </c>
      <c r="D233" s="19" t="s">
        <v>77</v>
      </c>
      <c r="E233" s="19">
        <v>610</v>
      </c>
      <c r="F233" s="21">
        <v>468.8</v>
      </c>
      <c r="G233" s="21"/>
      <c r="H233" s="21">
        <f t="shared" si="57"/>
        <v>468.8</v>
      </c>
      <c r="I233" s="21"/>
      <c r="J233" s="21">
        <f t="shared" si="71"/>
        <v>468.8</v>
      </c>
    </row>
    <row r="234" spans="1:10" ht="51" x14ac:dyDescent="0.3">
      <c r="A234" s="45" t="s">
        <v>681</v>
      </c>
      <c r="B234" s="34" t="s">
        <v>238</v>
      </c>
      <c r="C234" s="18"/>
      <c r="D234" s="18"/>
      <c r="E234" s="19"/>
      <c r="F234" s="27">
        <f>F235</f>
        <v>37039.4</v>
      </c>
      <c r="G234" s="27">
        <f>G235</f>
        <v>2610.3000000000002</v>
      </c>
      <c r="H234" s="27">
        <f>H235</f>
        <v>39649.700000000004</v>
      </c>
      <c r="I234" s="27">
        <f>I235</f>
        <v>0</v>
      </c>
      <c r="J234" s="27">
        <f>J235</f>
        <v>39649.700000000004</v>
      </c>
    </row>
    <row r="235" spans="1:10" ht="60" x14ac:dyDescent="0.3">
      <c r="A235" s="122" t="s">
        <v>268</v>
      </c>
      <c r="B235" s="19" t="s">
        <v>240</v>
      </c>
      <c r="C235" s="18"/>
      <c r="D235" s="18"/>
      <c r="E235" s="19"/>
      <c r="F235" s="21">
        <f>F236+F241+F248</f>
        <v>37039.4</v>
      </c>
      <c r="G235" s="21">
        <f>G236+G241+G248</f>
        <v>2610.3000000000002</v>
      </c>
      <c r="H235" s="21">
        <f t="shared" ref="H235:H298" si="75">F235+G235</f>
        <v>39649.700000000004</v>
      </c>
      <c r="I235" s="21">
        <f>I236+I241+I248</f>
        <v>0</v>
      </c>
      <c r="J235" s="21">
        <f t="shared" ref="J235:J256" si="76">H235+I235</f>
        <v>39649.700000000004</v>
      </c>
    </row>
    <row r="236" spans="1:10" ht="30" x14ac:dyDescent="0.3">
      <c r="A236" s="122" t="s">
        <v>99</v>
      </c>
      <c r="B236" s="19" t="s">
        <v>766</v>
      </c>
      <c r="C236" s="18"/>
      <c r="D236" s="18"/>
      <c r="E236" s="19"/>
      <c r="F236" s="21">
        <f t="shared" ref="F236:I239" si="77">F237</f>
        <v>4029</v>
      </c>
      <c r="G236" s="21">
        <f t="shared" si="77"/>
        <v>0</v>
      </c>
      <c r="H236" s="21">
        <f t="shared" si="75"/>
        <v>4029</v>
      </c>
      <c r="I236" s="21">
        <f t="shared" si="77"/>
        <v>0</v>
      </c>
      <c r="J236" s="21">
        <f t="shared" si="76"/>
        <v>4029</v>
      </c>
    </row>
    <row r="237" spans="1:10" x14ac:dyDescent="0.3">
      <c r="A237" s="122" t="s">
        <v>218</v>
      </c>
      <c r="B237" s="19" t="s">
        <v>766</v>
      </c>
      <c r="C237" s="19" t="s">
        <v>107</v>
      </c>
      <c r="D237" s="18"/>
      <c r="E237" s="19"/>
      <c r="F237" s="21">
        <f t="shared" si="77"/>
        <v>4029</v>
      </c>
      <c r="G237" s="21">
        <f t="shared" si="77"/>
        <v>0</v>
      </c>
      <c r="H237" s="21">
        <f t="shared" si="75"/>
        <v>4029</v>
      </c>
      <c r="I237" s="21">
        <f t="shared" si="77"/>
        <v>0</v>
      </c>
      <c r="J237" s="21">
        <f t="shared" si="76"/>
        <v>4029</v>
      </c>
    </row>
    <row r="238" spans="1:10" x14ac:dyDescent="0.3">
      <c r="A238" s="122" t="s">
        <v>411</v>
      </c>
      <c r="B238" s="19" t="s">
        <v>766</v>
      </c>
      <c r="C238" s="19" t="s">
        <v>107</v>
      </c>
      <c r="D238" s="19" t="s">
        <v>140</v>
      </c>
      <c r="E238" s="19"/>
      <c r="F238" s="21">
        <f t="shared" si="77"/>
        <v>4029</v>
      </c>
      <c r="G238" s="21">
        <f t="shared" si="77"/>
        <v>0</v>
      </c>
      <c r="H238" s="21">
        <f t="shared" si="75"/>
        <v>4029</v>
      </c>
      <c r="I238" s="21">
        <f t="shared" si="77"/>
        <v>0</v>
      </c>
      <c r="J238" s="21">
        <f t="shared" si="76"/>
        <v>4029</v>
      </c>
    </row>
    <row r="239" spans="1:10" ht="78.75" customHeight="1" x14ac:dyDescent="0.3">
      <c r="A239" s="122" t="s">
        <v>72</v>
      </c>
      <c r="B239" s="19" t="s">
        <v>766</v>
      </c>
      <c r="C239" s="19" t="s">
        <v>107</v>
      </c>
      <c r="D239" s="19" t="s">
        <v>140</v>
      </c>
      <c r="E239" s="19">
        <v>100</v>
      </c>
      <c r="F239" s="21">
        <f t="shared" si="77"/>
        <v>4029</v>
      </c>
      <c r="G239" s="21">
        <f t="shared" si="77"/>
        <v>0</v>
      </c>
      <c r="H239" s="21">
        <f t="shared" si="75"/>
        <v>4029</v>
      </c>
      <c r="I239" s="21">
        <f t="shared" si="77"/>
        <v>0</v>
      </c>
      <c r="J239" s="21">
        <f t="shared" si="76"/>
        <v>4029</v>
      </c>
    </row>
    <row r="240" spans="1:10" ht="30" x14ac:dyDescent="0.3">
      <c r="A240" s="122" t="s">
        <v>73</v>
      </c>
      <c r="B240" s="19" t="s">
        <v>766</v>
      </c>
      <c r="C240" s="19" t="s">
        <v>107</v>
      </c>
      <c r="D240" s="19" t="s">
        <v>140</v>
      </c>
      <c r="E240" s="19">
        <v>120</v>
      </c>
      <c r="F240" s="21">
        <v>4029</v>
      </c>
      <c r="G240" s="21"/>
      <c r="H240" s="21">
        <f t="shared" si="75"/>
        <v>4029</v>
      </c>
      <c r="I240" s="21"/>
      <c r="J240" s="21">
        <f t="shared" si="76"/>
        <v>4029</v>
      </c>
    </row>
    <row r="241" spans="1:10" ht="30" x14ac:dyDescent="0.3">
      <c r="A241" s="122" t="s">
        <v>74</v>
      </c>
      <c r="B241" s="19" t="s">
        <v>767</v>
      </c>
      <c r="C241" s="18"/>
      <c r="D241" s="18"/>
      <c r="E241" s="19"/>
      <c r="F241" s="21">
        <f>F242</f>
        <v>156.1</v>
      </c>
      <c r="G241" s="21">
        <f>G242</f>
        <v>0</v>
      </c>
      <c r="H241" s="21">
        <f t="shared" si="75"/>
        <v>156.1</v>
      </c>
      <c r="I241" s="21">
        <f>I242</f>
        <v>0</v>
      </c>
      <c r="J241" s="21">
        <f t="shared" si="76"/>
        <v>156.1</v>
      </c>
    </row>
    <row r="242" spans="1:10" x14ac:dyDescent="0.3">
      <c r="A242" s="122" t="s">
        <v>218</v>
      </c>
      <c r="B242" s="19" t="s">
        <v>767</v>
      </c>
      <c r="C242" s="19" t="s">
        <v>107</v>
      </c>
      <c r="D242" s="18"/>
      <c r="E242" s="19"/>
      <c r="F242" s="21">
        <f>F243</f>
        <v>156.1</v>
      </c>
      <c r="G242" s="21">
        <f>G243</f>
        <v>0</v>
      </c>
      <c r="H242" s="21">
        <f t="shared" si="75"/>
        <v>156.1</v>
      </c>
      <c r="I242" s="21">
        <f>I243</f>
        <v>0</v>
      </c>
      <c r="J242" s="21">
        <f t="shared" si="76"/>
        <v>156.1</v>
      </c>
    </row>
    <row r="243" spans="1:10" x14ac:dyDescent="0.3">
      <c r="A243" s="122" t="s">
        <v>411</v>
      </c>
      <c r="B243" s="19" t="s">
        <v>767</v>
      </c>
      <c r="C243" s="19" t="s">
        <v>107</v>
      </c>
      <c r="D243" s="19" t="s">
        <v>140</v>
      </c>
      <c r="E243" s="19"/>
      <c r="F243" s="21">
        <f>F244+F246</f>
        <v>156.1</v>
      </c>
      <c r="G243" s="21">
        <f>G244+G246</f>
        <v>0</v>
      </c>
      <c r="H243" s="21">
        <f t="shared" si="75"/>
        <v>156.1</v>
      </c>
      <c r="I243" s="21">
        <f>I244+I246</f>
        <v>0</v>
      </c>
      <c r="J243" s="21">
        <f t="shared" si="76"/>
        <v>156.1</v>
      </c>
    </row>
    <row r="244" spans="1:10" ht="76.5" customHeight="1" x14ac:dyDescent="0.3">
      <c r="A244" s="122" t="s">
        <v>72</v>
      </c>
      <c r="B244" s="19" t="s">
        <v>767</v>
      </c>
      <c r="C244" s="19" t="s">
        <v>107</v>
      </c>
      <c r="D244" s="19" t="s">
        <v>140</v>
      </c>
      <c r="E244" s="19">
        <v>100</v>
      </c>
      <c r="F244" s="21">
        <f>F245</f>
        <v>91.6</v>
      </c>
      <c r="G244" s="21">
        <f>G245</f>
        <v>0</v>
      </c>
      <c r="H244" s="21">
        <f t="shared" si="75"/>
        <v>91.6</v>
      </c>
      <c r="I244" s="21">
        <f>I245</f>
        <v>0</v>
      </c>
      <c r="J244" s="21">
        <f t="shared" si="76"/>
        <v>91.6</v>
      </c>
    </row>
    <row r="245" spans="1:10" ht="30" x14ac:dyDescent="0.3">
      <c r="A245" s="122" t="s">
        <v>73</v>
      </c>
      <c r="B245" s="19" t="s">
        <v>767</v>
      </c>
      <c r="C245" s="19" t="s">
        <v>107</v>
      </c>
      <c r="D245" s="19" t="s">
        <v>140</v>
      </c>
      <c r="E245" s="19">
        <v>120</v>
      </c>
      <c r="F245" s="21">
        <v>91.6</v>
      </c>
      <c r="G245" s="21"/>
      <c r="H245" s="21">
        <f t="shared" si="75"/>
        <v>91.6</v>
      </c>
      <c r="I245" s="21"/>
      <c r="J245" s="21">
        <f t="shared" si="76"/>
        <v>91.6</v>
      </c>
    </row>
    <row r="246" spans="1:10" ht="30" x14ac:dyDescent="0.3">
      <c r="A246" s="122" t="s">
        <v>84</v>
      </c>
      <c r="B246" s="19" t="s">
        <v>767</v>
      </c>
      <c r="C246" s="19" t="s">
        <v>107</v>
      </c>
      <c r="D246" s="19" t="s">
        <v>140</v>
      </c>
      <c r="E246" s="19">
        <v>200</v>
      </c>
      <c r="F246" s="21">
        <f>F247</f>
        <v>64.5</v>
      </c>
      <c r="G246" s="21">
        <f>G247</f>
        <v>0</v>
      </c>
      <c r="H246" s="21">
        <f t="shared" si="75"/>
        <v>64.5</v>
      </c>
      <c r="I246" s="21">
        <f>I247</f>
        <v>0</v>
      </c>
      <c r="J246" s="21">
        <f t="shared" si="76"/>
        <v>64.5</v>
      </c>
    </row>
    <row r="247" spans="1:10" ht="45" x14ac:dyDescent="0.3">
      <c r="A247" s="122" t="s">
        <v>85</v>
      </c>
      <c r="B247" s="19" t="s">
        <v>767</v>
      </c>
      <c r="C247" s="19" t="s">
        <v>107</v>
      </c>
      <c r="D247" s="19" t="s">
        <v>140</v>
      </c>
      <c r="E247" s="19">
        <v>240</v>
      </c>
      <c r="F247" s="21">
        <v>64.5</v>
      </c>
      <c r="G247" s="21"/>
      <c r="H247" s="21">
        <f t="shared" si="75"/>
        <v>64.5</v>
      </c>
      <c r="I247" s="21"/>
      <c r="J247" s="21">
        <f t="shared" si="76"/>
        <v>64.5</v>
      </c>
    </row>
    <row r="248" spans="1:10" ht="30" x14ac:dyDescent="0.3">
      <c r="A248" s="122" t="s">
        <v>442</v>
      </c>
      <c r="B248" s="19" t="s">
        <v>768</v>
      </c>
      <c r="C248" s="18"/>
      <c r="D248" s="18"/>
      <c r="E248" s="19"/>
      <c r="F248" s="21">
        <f>F249</f>
        <v>32854.300000000003</v>
      </c>
      <c r="G248" s="21">
        <f>G249</f>
        <v>2610.3000000000002</v>
      </c>
      <c r="H248" s="21">
        <f t="shared" si="75"/>
        <v>35464.600000000006</v>
      </c>
      <c r="I248" s="21">
        <f>I249</f>
        <v>0</v>
      </c>
      <c r="J248" s="21">
        <f t="shared" si="76"/>
        <v>35464.600000000006</v>
      </c>
    </row>
    <row r="249" spans="1:10" x14ac:dyDescent="0.3">
      <c r="A249" s="122" t="s">
        <v>218</v>
      </c>
      <c r="B249" s="19" t="s">
        <v>768</v>
      </c>
      <c r="C249" s="19" t="s">
        <v>107</v>
      </c>
      <c r="D249" s="18"/>
      <c r="E249" s="19"/>
      <c r="F249" s="21">
        <f>F250</f>
        <v>32854.300000000003</v>
      </c>
      <c r="G249" s="21">
        <f>G250</f>
        <v>2610.3000000000002</v>
      </c>
      <c r="H249" s="21">
        <f t="shared" si="75"/>
        <v>35464.600000000006</v>
      </c>
      <c r="I249" s="21">
        <f>I250</f>
        <v>0</v>
      </c>
      <c r="J249" s="21">
        <f t="shared" si="76"/>
        <v>35464.600000000006</v>
      </c>
    </row>
    <row r="250" spans="1:10" x14ac:dyDescent="0.3">
      <c r="A250" s="122" t="s">
        <v>411</v>
      </c>
      <c r="B250" s="19" t="s">
        <v>768</v>
      </c>
      <c r="C250" s="19" t="s">
        <v>107</v>
      </c>
      <c r="D250" s="19" t="s">
        <v>140</v>
      </c>
      <c r="E250" s="19"/>
      <c r="F250" s="21">
        <f>F251+F253+F255</f>
        <v>32854.300000000003</v>
      </c>
      <c r="G250" s="21">
        <f>G251+G253+G255</f>
        <v>2610.3000000000002</v>
      </c>
      <c r="H250" s="21">
        <f t="shared" si="75"/>
        <v>35464.600000000006</v>
      </c>
      <c r="I250" s="21">
        <f>I251+I253+I255</f>
        <v>0</v>
      </c>
      <c r="J250" s="21">
        <f t="shared" si="76"/>
        <v>35464.600000000006</v>
      </c>
    </row>
    <row r="251" spans="1:10" ht="74.25" customHeight="1" x14ac:dyDescent="0.3">
      <c r="A251" s="122" t="s">
        <v>72</v>
      </c>
      <c r="B251" s="19" t="s">
        <v>768</v>
      </c>
      <c r="C251" s="19" t="s">
        <v>107</v>
      </c>
      <c r="D251" s="19" t="s">
        <v>140</v>
      </c>
      <c r="E251" s="19">
        <v>100</v>
      </c>
      <c r="F251" s="21">
        <f>F252</f>
        <v>27298.2</v>
      </c>
      <c r="G251" s="21">
        <f>G252</f>
        <v>2610.3000000000002</v>
      </c>
      <c r="H251" s="21">
        <f t="shared" si="75"/>
        <v>29908.5</v>
      </c>
      <c r="I251" s="21">
        <f>I252</f>
        <v>0</v>
      </c>
      <c r="J251" s="21">
        <f t="shared" si="76"/>
        <v>29908.5</v>
      </c>
    </row>
    <row r="252" spans="1:10" ht="30" x14ac:dyDescent="0.3">
      <c r="A252" s="122" t="s">
        <v>129</v>
      </c>
      <c r="B252" s="19" t="s">
        <v>768</v>
      </c>
      <c r="C252" s="19" t="s">
        <v>107</v>
      </c>
      <c r="D252" s="19" t="s">
        <v>140</v>
      </c>
      <c r="E252" s="19">
        <v>110</v>
      </c>
      <c r="F252" s="21">
        <v>27298.2</v>
      </c>
      <c r="G252" s="21">
        <v>2610.3000000000002</v>
      </c>
      <c r="H252" s="21">
        <f t="shared" si="75"/>
        <v>29908.5</v>
      </c>
      <c r="I252" s="21"/>
      <c r="J252" s="21">
        <f t="shared" si="76"/>
        <v>29908.5</v>
      </c>
    </row>
    <row r="253" spans="1:10" ht="30" x14ac:dyDescent="0.3">
      <c r="A253" s="122" t="s">
        <v>84</v>
      </c>
      <c r="B253" s="19" t="s">
        <v>768</v>
      </c>
      <c r="C253" s="19" t="s">
        <v>107</v>
      </c>
      <c r="D253" s="19" t="s">
        <v>140</v>
      </c>
      <c r="E253" s="19">
        <v>200</v>
      </c>
      <c r="F253" s="21">
        <f>F254</f>
        <v>5415.1</v>
      </c>
      <c r="G253" s="21">
        <f>G254</f>
        <v>0</v>
      </c>
      <c r="H253" s="21">
        <f t="shared" si="75"/>
        <v>5415.1</v>
      </c>
      <c r="I253" s="21">
        <f>I254</f>
        <v>0</v>
      </c>
      <c r="J253" s="21">
        <f t="shared" si="76"/>
        <v>5415.1</v>
      </c>
    </row>
    <row r="254" spans="1:10" ht="45" x14ac:dyDescent="0.3">
      <c r="A254" s="122" t="s">
        <v>85</v>
      </c>
      <c r="B254" s="19" t="s">
        <v>768</v>
      </c>
      <c r="C254" s="19" t="s">
        <v>107</v>
      </c>
      <c r="D254" s="19" t="s">
        <v>140</v>
      </c>
      <c r="E254" s="19">
        <v>240</v>
      </c>
      <c r="F254" s="21">
        <v>5415.1</v>
      </c>
      <c r="G254" s="21"/>
      <c r="H254" s="21">
        <f t="shared" si="75"/>
        <v>5415.1</v>
      </c>
      <c r="I254" s="21"/>
      <c r="J254" s="21">
        <f t="shared" si="76"/>
        <v>5415.1</v>
      </c>
    </row>
    <row r="255" spans="1:10" x14ac:dyDescent="0.3">
      <c r="A255" s="122" t="s">
        <v>86</v>
      </c>
      <c r="B255" s="19" t="s">
        <v>768</v>
      </c>
      <c r="C255" s="19" t="s">
        <v>107</v>
      </c>
      <c r="D255" s="19" t="s">
        <v>140</v>
      </c>
      <c r="E255" s="19">
        <v>800</v>
      </c>
      <c r="F255" s="21">
        <f>F256</f>
        <v>141</v>
      </c>
      <c r="G255" s="21">
        <f>G256</f>
        <v>0</v>
      </c>
      <c r="H255" s="21">
        <f t="shared" si="75"/>
        <v>141</v>
      </c>
      <c r="I255" s="21">
        <f>I256</f>
        <v>0</v>
      </c>
      <c r="J255" s="21">
        <f t="shared" si="76"/>
        <v>141</v>
      </c>
    </row>
    <row r="256" spans="1:10" x14ac:dyDescent="0.3">
      <c r="A256" s="122" t="s">
        <v>87</v>
      </c>
      <c r="B256" s="19" t="s">
        <v>768</v>
      </c>
      <c r="C256" s="19" t="s">
        <v>107</v>
      </c>
      <c r="D256" s="19" t="s">
        <v>140</v>
      </c>
      <c r="E256" s="19">
        <v>850</v>
      </c>
      <c r="F256" s="21">
        <v>141</v>
      </c>
      <c r="G256" s="21"/>
      <c r="H256" s="21">
        <f t="shared" si="75"/>
        <v>141</v>
      </c>
      <c r="I256" s="21"/>
      <c r="J256" s="21">
        <f t="shared" si="76"/>
        <v>141</v>
      </c>
    </row>
    <row r="257" spans="1:10" ht="38.25" x14ac:dyDescent="0.3">
      <c r="A257" s="45" t="s">
        <v>677</v>
      </c>
      <c r="B257" s="34" t="s">
        <v>194</v>
      </c>
      <c r="C257" s="18"/>
      <c r="D257" s="18"/>
      <c r="E257" s="19"/>
      <c r="F257" s="27">
        <f>F258</f>
        <v>1500</v>
      </c>
      <c r="G257" s="27">
        <f t="shared" ref="G257:J257" si="78">G258</f>
        <v>0</v>
      </c>
      <c r="H257" s="27">
        <f t="shared" si="78"/>
        <v>1500</v>
      </c>
      <c r="I257" s="27">
        <f t="shared" si="78"/>
        <v>0</v>
      </c>
      <c r="J257" s="27">
        <f t="shared" si="78"/>
        <v>1500</v>
      </c>
    </row>
    <row r="258" spans="1:10" ht="31.9" customHeight="1" x14ac:dyDescent="0.3">
      <c r="A258" s="122" t="s">
        <v>195</v>
      </c>
      <c r="B258" s="19" t="s">
        <v>547</v>
      </c>
      <c r="C258" s="18"/>
      <c r="D258" s="18"/>
      <c r="E258" s="19"/>
      <c r="F258" s="21">
        <f t="shared" ref="F258:I262" si="79">F259</f>
        <v>1500</v>
      </c>
      <c r="G258" s="21">
        <f t="shared" si="79"/>
        <v>0</v>
      </c>
      <c r="H258" s="21">
        <f t="shared" si="75"/>
        <v>1500</v>
      </c>
      <c r="I258" s="21">
        <f t="shared" si="79"/>
        <v>0</v>
      </c>
      <c r="J258" s="21">
        <f t="shared" ref="J258:J263" si="80">H258+I258</f>
        <v>1500</v>
      </c>
    </row>
    <row r="259" spans="1:10" ht="30" x14ac:dyDescent="0.3">
      <c r="A259" s="122" t="s">
        <v>419</v>
      </c>
      <c r="B259" s="19" t="s">
        <v>548</v>
      </c>
      <c r="C259" s="18"/>
      <c r="D259" s="18"/>
      <c r="E259" s="19"/>
      <c r="F259" s="21">
        <f t="shared" si="79"/>
        <v>1500</v>
      </c>
      <c r="G259" s="21">
        <f t="shared" si="79"/>
        <v>0</v>
      </c>
      <c r="H259" s="21">
        <f t="shared" si="75"/>
        <v>1500</v>
      </c>
      <c r="I259" s="21">
        <f t="shared" si="79"/>
        <v>0</v>
      </c>
      <c r="J259" s="21">
        <f t="shared" si="80"/>
        <v>1500</v>
      </c>
    </row>
    <row r="260" spans="1:10" x14ac:dyDescent="0.3">
      <c r="A260" s="122" t="s">
        <v>168</v>
      </c>
      <c r="B260" s="19" t="s">
        <v>548</v>
      </c>
      <c r="C260" s="19" t="s">
        <v>89</v>
      </c>
      <c r="D260" s="18"/>
      <c r="E260" s="19"/>
      <c r="F260" s="21">
        <f t="shared" si="79"/>
        <v>1500</v>
      </c>
      <c r="G260" s="21">
        <f t="shared" si="79"/>
        <v>0</v>
      </c>
      <c r="H260" s="21">
        <f t="shared" si="75"/>
        <v>1500</v>
      </c>
      <c r="I260" s="21">
        <f t="shared" si="79"/>
        <v>0</v>
      </c>
      <c r="J260" s="21">
        <f t="shared" si="80"/>
        <v>1500</v>
      </c>
    </row>
    <row r="261" spans="1:10" ht="30" x14ac:dyDescent="0.3">
      <c r="A261" s="122" t="s">
        <v>192</v>
      </c>
      <c r="B261" s="19" t="s">
        <v>548</v>
      </c>
      <c r="C261" s="19" t="s">
        <v>89</v>
      </c>
      <c r="D261" s="19">
        <v>12</v>
      </c>
      <c r="E261" s="19"/>
      <c r="F261" s="21">
        <f t="shared" si="79"/>
        <v>1500</v>
      </c>
      <c r="G261" s="21">
        <f t="shared" si="79"/>
        <v>0</v>
      </c>
      <c r="H261" s="21">
        <f t="shared" si="75"/>
        <v>1500</v>
      </c>
      <c r="I261" s="21">
        <f t="shared" si="79"/>
        <v>0</v>
      </c>
      <c r="J261" s="21">
        <f t="shared" si="80"/>
        <v>1500</v>
      </c>
    </row>
    <row r="262" spans="1:10" x14ac:dyDescent="0.3">
      <c r="A262" s="122" t="s">
        <v>86</v>
      </c>
      <c r="B262" s="19" t="s">
        <v>548</v>
      </c>
      <c r="C262" s="19" t="s">
        <v>89</v>
      </c>
      <c r="D262" s="19">
        <v>12</v>
      </c>
      <c r="E262" s="19">
        <v>800</v>
      </c>
      <c r="F262" s="21">
        <f t="shared" si="79"/>
        <v>1500</v>
      </c>
      <c r="G262" s="21">
        <f t="shared" si="79"/>
        <v>0</v>
      </c>
      <c r="H262" s="21">
        <f t="shared" si="75"/>
        <v>1500</v>
      </c>
      <c r="I262" s="21">
        <f t="shared" si="79"/>
        <v>0</v>
      </c>
      <c r="J262" s="21">
        <f t="shared" si="80"/>
        <v>1500</v>
      </c>
    </row>
    <row r="263" spans="1:10" ht="63" customHeight="1" x14ac:dyDescent="0.3">
      <c r="A263" s="122" t="s">
        <v>184</v>
      </c>
      <c r="B263" s="19" t="s">
        <v>548</v>
      </c>
      <c r="C263" s="19" t="s">
        <v>89</v>
      </c>
      <c r="D263" s="19">
        <v>12</v>
      </c>
      <c r="E263" s="19">
        <v>810</v>
      </c>
      <c r="F263" s="21">
        <v>1500</v>
      </c>
      <c r="G263" s="21"/>
      <c r="H263" s="21">
        <f t="shared" si="75"/>
        <v>1500</v>
      </c>
      <c r="I263" s="21"/>
      <c r="J263" s="21">
        <f t="shared" si="80"/>
        <v>1500</v>
      </c>
    </row>
    <row r="264" spans="1:10" ht="66.75" customHeight="1" x14ac:dyDescent="0.3">
      <c r="A264" s="45" t="s">
        <v>682</v>
      </c>
      <c r="B264" s="34" t="s">
        <v>141</v>
      </c>
      <c r="C264" s="18"/>
      <c r="D264" s="18"/>
      <c r="E264" s="19"/>
      <c r="F264" s="27">
        <f>F265+F282</f>
        <v>3778.6</v>
      </c>
      <c r="G264" s="27">
        <f t="shared" ref="G264:H264" si="81">G265+G282</f>
        <v>309.5</v>
      </c>
      <c r="H264" s="27">
        <f t="shared" si="81"/>
        <v>4088.1</v>
      </c>
      <c r="I264" s="27">
        <f t="shared" ref="I264:J264" si="82">I265+I282</f>
        <v>0</v>
      </c>
      <c r="J264" s="27">
        <f t="shared" si="82"/>
        <v>4088.1</v>
      </c>
    </row>
    <row r="265" spans="1:10" ht="80.25" customHeight="1" x14ac:dyDescent="0.3">
      <c r="A265" s="45" t="s">
        <v>383</v>
      </c>
      <c r="B265" s="34" t="s">
        <v>142</v>
      </c>
      <c r="C265" s="18"/>
      <c r="D265" s="18"/>
      <c r="E265" s="19"/>
      <c r="F265" s="27">
        <f>F266</f>
        <v>438</v>
      </c>
      <c r="G265" s="27">
        <f t="shared" ref="G265:J265" si="83">G266</f>
        <v>0</v>
      </c>
      <c r="H265" s="27">
        <f t="shared" si="83"/>
        <v>438</v>
      </c>
      <c r="I265" s="27">
        <f t="shared" si="83"/>
        <v>0</v>
      </c>
      <c r="J265" s="27">
        <f t="shared" si="83"/>
        <v>438</v>
      </c>
    </row>
    <row r="266" spans="1:10" ht="60" x14ac:dyDescent="0.3">
      <c r="A266" s="122" t="s">
        <v>143</v>
      </c>
      <c r="B266" s="19" t="s">
        <v>445</v>
      </c>
      <c r="C266" s="18"/>
      <c r="D266" s="18"/>
      <c r="E266" s="19"/>
      <c r="F266" s="21">
        <f>F267+F272+F277</f>
        <v>438</v>
      </c>
      <c r="G266" s="21">
        <f>G267+G272+G277</f>
        <v>0</v>
      </c>
      <c r="H266" s="21">
        <f t="shared" si="75"/>
        <v>438</v>
      </c>
      <c r="I266" s="21">
        <f>I267+I272+I277</f>
        <v>0</v>
      </c>
      <c r="J266" s="21">
        <f t="shared" ref="J266:J281" si="84">H266+I266</f>
        <v>438</v>
      </c>
    </row>
    <row r="267" spans="1:10" ht="45" hidden="1" x14ac:dyDescent="0.3">
      <c r="A267" s="122" t="s">
        <v>446</v>
      </c>
      <c r="B267" s="19" t="s">
        <v>146</v>
      </c>
      <c r="C267" s="18"/>
      <c r="D267" s="18"/>
      <c r="E267" s="19"/>
      <c r="F267" s="21">
        <f t="shared" ref="F267:I270" si="85">F268</f>
        <v>0</v>
      </c>
      <c r="G267" s="21">
        <f t="shared" si="85"/>
        <v>0</v>
      </c>
      <c r="H267" s="21">
        <f t="shared" si="75"/>
        <v>0</v>
      </c>
      <c r="I267" s="21">
        <f t="shared" si="85"/>
        <v>0</v>
      </c>
      <c r="J267" s="21">
        <f t="shared" si="84"/>
        <v>0</v>
      </c>
    </row>
    <row r="268" spans="1:10" ht="30" hidden="1" x14ac:dyDescent="0.3">
      <c r="A268" s="122" t="s">
        <v>138</v>
      </c>
      <c r="B268" s="19" t="s">
        <v>146</v>
      </c>
      <c r="C268" s="19" t="s">
        <v>77</v>
      </c>
      <c r="D268" s="18"/>
      <c r="E268" s="19"/>
      <c r="F268" s="21">
        <f t="shared" si="85"/>
        <v>0</v>
      </c>
      <c r="G268" s="21">
        <f t="shared" si="85"/>
        <v>0</v>
      </c>
      <c r="H268" s="21">
        <f t="shared" si="75"/>
        <v>0</v>
      </c>
      <c r="I268" s="21">
        <f t="shared" si="85"/>
        <v>0</v>
      </c>
      <c r="J268" s="21">
        <f t="shared" si="84"/>
        <v>0</v>
      </c>
    </row>
    <row r="269" spans="1:10" ht="45" hidden="1" x14ac:dyDescent="0.3">
      <c r="A269" s="122" t="s">
        <v>381</v>
      </c>
      <c r="B269" s="19" t="s">
        <v>146</v>
      </c>
      <c r="C269" s="19" t="s">
        <v>77</v>
      </c>
      <c r="D269" s="19" t="s">
        <v>140</v>
      </c>
      <c r="E269" s="19"/>
      <c r="F269" s="21">
        <f t="shared" si="85"/>
        <v>0</v>
      </c>
      <c r="G269" s="21">
        <f t="shared" si="85"/>
        <v>0</v>
      </c>
      <c r="H269" s="21">
        <f t="shared" si="75"/>
        <v>0</v>
      </c>
      <c r="I269" s="21">
        <f t="shared" si="85"/>
        <v>0</v>
      </c>
      <c r="J269" s="21">
        <f t="shared" si="84"/>
        <v>0</v>
      </c>
    </row>
    <row r="270" spans="1:10" ht="30" hidden="1" x14ac:dyDescent="0.3">
      <c r="A270" s="122" t="s">
        <v>84</v>
      </c>
      <c r="B270" s="19" t="s">
        <v>146</v>
      </c>
      <c r="C270" s="19" t="s">
        <v>77</v>
      </c>
      <c r="D270" s="19" t="s">
        <v>140</v>
      </c>
      <c r="E270" s="19">
        <v>200</v>
      </c>
      <c r="F270" s="21">
        <f t="shared" si="85"/>
        <v>0</v>
      </c>
      <c r="G270" s="21">
        <f t="shared" si="85"/>
        <v>0</v>
      </c>
      <c r="H270" s="21">
        <f t="shared" si="75"/>
        <v>0</v>
      </c>
      <c r="I270" s="21">
        <f t="shared" si="85"/>
        <v>0</v>
      </c>
      <c r="J270" s="21">
        <f t="shared" si="84"/>
        <v>0</v>
      </c>
    </row>
    <row r="271" spans="1:10" ht="45" hidden="1" x14ac:dyDescent="0.3">
      <c r="A271" s="122" t="s">
        <v>85</v>
      </c>
      <c r="B271" s="19" t="s">
        <v>146</v>
      </c>
      <c r="C271" s="19" t="s">
        <v>77</v>
      </c>
      <c r="D271" s="19" t="s">
        <v>140</v>
      </c>
      <c r="E271" s="19">
        <v>240</v>
      </c>
      <c r="F271" s="21"/>
      <c r="G271" s="21"/>
      <c r="H271" s="21">
        <f t="shared" si="75"/>
        <v>0</v>
      </c>
      <c r="I271" s="21"/>
      <c r="J271" s="21">
        <f t="shared" si="84"/>
        <v>0</v>
      </c>
    </row>
    <row r="272" spans="1:10" ht="60" x14ac:dyDescent="0.3">
      <c r="A272" s="122" t="s">
        <v>447</v>
      </c>
      <c r="B272" s="19" t="s">
        <v>148</v>
      </c>
      <c r="C272" s="18"/>
      <c r="D272" s="18"/>
      <c r="E272" s="19"/>
      <c r="F272" s="21">
        <f t="shared" ref="F272:I275" si="86">F273</f>
        <v>38</v>
      </c>
      <c r="G272" s="21">
        <f t="shared" si="86"/>
        <v>0</v>
      </c>
      <c r="H272" s="21">
        <f t="shared" si="75"/>
        <v>38</v>
      </c>
      <c r="I272" s="21">
        <f t="shared" si="86"/>
        <v>0</v>
      </c>
      <c r="J272" s="21">
        <f t="shared" si="84"/>
        <v>38</v>
      </c>
    </row>
    <row r="273" spans="1:10" ht="30" x14ac:dyDescent="0.3">
      <c r="A273" s="122" t="s">
        <v>138</v>
      </c>
      <c r="B273" s="19" t="s">
        <v>148</v>
      </c>
      <c r="C273" s="19" t="s">
        <v>77</v>
      </c>
      <c r="D273" s="18"/>
      <c r="E273" s="19"/>
      <c r="F273" s="21">
        <f t="shared" si="86"/>
        <v>38</v>
      </c>
      <c r="G273" s="21">
        <f t="shared" si="86"/>
        <v>0</v>
      </c>
      <c r="H273" s="21">
        <f t="shared" si="75"/>
        <v>38</v>
      </c>
      <c r="I273" s="21">
        <f t="shared" si="86"/>
        <v>0</v>
      </c>
      <c r="J273" s="21">
        <f t="shared" si="84"/>
        <v>38</v>
      </c>
    </row>
    <row r="274" spans="1:10" ht="46.15" customHeight="1" x14ac:dyDescent="0.3">
      <c r="A274" s="122" t="s">
        <v>381</v>
      </c>
      <c r="B274" s="19" t="s">
        <v>148</v>
      </c>
      <c r="C274" s="19" t="s">
        <v>77</v>
      </c>
      <c r="D274" s="19" t="s">
        <v>140</v>
      </c>
      <c r="E274" s="19"/>
      <c r="F274" s="21">
        <f t="shared" si="86"/>
        <v>38</v>
      </c>
      <c r="G274" s="21">
        <f t="shared" si="86"/>
        <v>0</v>
      </c>
      <c r="H274" s="21">
        <f t="shared" si="75"/>
        <v>38</v>
      </c>
      <c r="I274" s="21">
        <f t="shared" si="86"/>
        <v>0</v>
      </c>
      <c r="J274" s="21">
        <f t="shared" si="84"/>
        <v>38</v>
      </c>
    </row>
    <row r="275" spans="1:10" ht="30" x14ac:dyDescent="0.3">
      <c r="A275" s="122" t="s">
        <v>84</v>
      </c>
      <c r="B275" s="19" t="s">
        <v>148</v>
      </c>
      <c r="C275" s="19" t="s">
        <v>77</v>
      </c>
      <c r="D275" s="19" t="s">
        <v>140</v>
      </c>
      <c r="E275" s="19">
        <v>200</v>
      </c>
      <c r="F275" s="21">
        <f t="shared" si="86"/>
        <v>38</v>
      </c>
      <c r="G275" s="21">
        <f t="shared" si="86"/>
        <v>0</v>
      </c>
      <c r="H275" s="21">
        <f t="shared" si="75"/>
        <v>38</v>
      </c>
      <c r="I275" s="21">
        <f t="shared" si="86"/>
        <v>0</v>
      </c>
      <c r="J275" s="21">
        <f t="shared" si="84"/>
        <v>38</v>
      </c>
    </row>
    <row r="276" spans="1:10" ht="45" x14ac:dyDescent="0.3">
      <c r="A276" s="122" t="s">
        <v>85</v>
      </c>
      <c r="B276" s="19" t="s">
        <v>148</v>
      </c>
      <c r="C276" s="19" t="s">
        <v>77</v>
      </c>
      <c r="D276" s="19" t="s">
        <v>140</v>
      </c>
      <c r="E276" s="19">
        <v>240</v>
      </c>
      <c r="F276" s="21">
        <v>38</v>
      </c>
      <c r="G276" s="21"/>
      <c r="H276" s="21">
        <f t="shared" si="75"/>
        <v>38</v>
      </c>
      <c r="I276" s="21"/>
      <c r="J276" s="21">
        <f t="shared" si="84"/>
        <v>38</v>
      </c>
    </row>
    <row r="277" spans="1:10" ht="45" x14ac:dyDescent="0.3">
      <c r="A277" s="122" t="s">
        <v>149</v>
      </c>
      <c r="B277" s="19" t="s">
        <v>150</v>
      </c>
      <c r="C277" s="18"/>
      <c r="D277" s="18"/>
      <c r="E277" s="19"/>
      <c r="F277" s="21">
        <f t="shared" ref="F277:I280" si="87">F278</f>
        <v>400</v>
      </c>
      <c r="G277" s="21">
        <f t="shared" si="87"/>
        <v>0</v>
      </c>
      <c r="H277" s="21">
        <f t="shared" si="75"/>
        <v>400</v>
      </c>
      <c r="I277" s="21">
        <f t="shared" si="87"/>
        <v>0</v>
      </c>
      <c r="J277" s="21">
        <f t="shared" si="84"/>
        <v>400</v>
      </c>
    </row>
    <row r="278" spans="1:10" ht="30" x14ac:dyDescent="0.3">
      <c r="A278" s="122" t="s">
        <v>138</v>
      </c>
      <c r="B278" s="19" t="s">
        <v>150</v>
      </c>
      <c r="C278" s="19" t="s">
        <v>77</v>
      </c>
      <c r="D278" s="18"/>
      <c r="E278" s="19"/>
      <c r="F278" s="21">
        <f t="shared" si="87"/>
        <v>400</v>
      </c>
      <c r="G278" s="21">
        <f t="shared" si="87"/>
        <v>0</v>
      </c>
      <c r="H278" s="21">
        <f t="shared" si="75"/>
        <v>400</v>
      </c>
      <c r="I278" s="21">
        <f t="shared" si="87"/>
        <v>0</v>
      </c>
      <c r="J278" s="21">
        <f t="shared" si="84"/>
        <v>400</v>
      </c>
    </row>
    <row r="279" spans="1:10" ht="46.15" customHeight="1" x14ac:dyDescent="0.3">
      <c r="A279" s="122" t="s">
        <v>381</v>
      </c>
      <c r="B279" s="19" t="s">
        <v>150</v>
      </c>
      <c r="C279" s="19" t="s">
        <v>77</v>
      </c>
      <c r="D279" s="19" t="s">
        <v>140</v>
      </c>
      <c r="E279" s="19"/>
      <c r="F279" s="21">
        <f t="shared" si="87"/>
        <v>400</v>
      </c>
      <c r="G279" s="21">
        <f t="shared" si="87"/>
        <v>0</v>
      </c>
      <c r="H279" s="21">
        <f t="shared" si="75"/>
        <v>400</v>
      </c>
      <c r="I279" s="21">
        <f t="shared" si="87"/>
        <v>0</v>
      </c>
      <c r="J279" s="21">
        <f t="shared" si="84"/>
        <v>400</v>
      </c>
    </row>
    <row r="280" spans="1:10" ht="30" x14ac:dyDescent="0.3">
      <c r="A280" s="122" t="s">
        <v>84</v>
      </c>
      <c r="B280" s="19" t="s">
        <v>150</v>
      </c>
      <c r="C280" s="19" t="s">
        <v>77</v>
      </c>
      <c r="D280" s="19" t="s">
        <v>140</v>
      </c>
      <c r="E280" s="19">
        <v>200</v>
      </c>
      <c r="F280" s="21">
        <f t="shared" si="87"/>
        <v>400</v>
      </c>
      <c r="G280" s="21">
        <f t="shared" si="87"/>
        <v>0</v>
      </c>
      <c r="H280" s="21">
        <f t="shared" si="75"/>
        <v>400</v>
      </c>
      <c r="I280" s="21">
        <f t="shared" si="87"/>
        <v>0</v>
      </c>
      <c r="J280" s="21">
        <f t="shared" si="84"/>
        <v>400</v>
      </c>
    </row>
    <row r="281" spans="1:10" ht="45" x14ac:dyDescent="0.3">
      <c r="A281" s="122" t="s">
        <v>85</v>
      </c>
      <c r="B281" s="19" t="s">
        <v>150</v>
      </c>
      <c r="C281" s="19" t="s">
        <v>77</v>
      </c>
      <c r="D281" s="19" t="s">
        <v>140</v>
      </c>
      <c r="E281" s="19">
        <v>240</v>
      </c>
      <c r="F281" s="21">
        <v>400</v>
      </c>
      <c r="G281" s="21"/>
      <c r="H281" s="21">
        <f t="shared" si="75"/>
        <v>400</v>
      </c>
      <c r="I281" s="21"/>
      <c r="J281" s="21">
        <f t="shared" si="84"/>
        <v>400</v>
      </c>
    </row>
    <row r="282" spans="1:10" ht="78.75" customHeight="1" x14ac:dyDescent="0.3">
      <c r="A282" s="45" t="s">
        <v>676</v>
      </c>
      <c r="B282" s="34" t="s">
        <v>151</v>
      </c>
      <c r="C282" s="18"/>
      <c r="D282" s="18"/>
      <c r="E282" s="19"/>
      <c r="F282" s="27">
        <f t="shared" ref="F282:J285" si="88">F283</f>
        <v>3340.6</v>
      </c>
      <c r="G282" s="27">
        <f t="shared" si="88"/>
        <v>309.5</v>
      </c>
      <c r="H282" s="27">
        <f t="shared" si="88"/>
        <v>3650.1</v>
      </c>
      <c r="I282" s="27">
        <f t="shared" si="88"/>
        <v>0</v>
      </c>
      <c r="J282" s="27">
        <f t="shared" si="88"/>
        <v>3650.1</v>
      </c>
    </row>
    <row r="283" spans="1:10" ht="30" x14ac:dyDescent="0.3">
      <c r="A283" s="122" t="s">
        <v>448</v>
      </c>
      <c r="B283" s="19" t="s">
        <v>153</v>
      </c>
      <c r="C283" s="18"/>
      <c r="D283" s="18"/>
      <c r="E283" s="19"/>
      <c r="F283" s="21">
        <f t="shared" si="88"/>
        <v>3340.6</v>
      </c>
      <c r="G283" s="21">
        <f t="shared" si="88"/>
        <v>309.5</v>
      </c>
      <c r="H283" s="21">
        <f t="shared" si="75"/>
        <v>3650.1</v>
      </c>
      <c r="I283" s="21">
        <f t="shared" si="88"/>
        <v>0</v>
      </c>
      <c r="J283" s="21">
        <f t="shared" ref="J283:J292" si="89">H283+I283</f>
        <v>3650.1</v>
      </c>
    </row>
    <row r="284" spans="1:10" ht="30" x14ac:dyDescent="0.3">
      <c r="A284" s="122" t="s">
        <v>385</v>
      </c>
      <c r="B284" s="19" t="s">
        <v>155</v>
      </c>
      <c r="C284" s="18"/>
      <c r="D284" s="18"/>
      <c r="E284" s="19"/>
      <c r="F284" s="21">
        <f t="shared" si="88"/>
        <v>3340.6</v>
      </c>
      <c r="G284" s="21">
        <f t="shared" si="88"/>
        <v>309.5</v>
      </c>
      <c r="H284" s="21">
        <f t="shared" si="75"/>
        <v>3650.1</v>
      </c>
      <c r="I284" s="21">
        <f t="shared" si="88"/>
        <v>0</v>
      </c>
      <c r="J284" s="21">
        <f t="shared" si="89"/>
        <v>3650.1</v>
      </c>
    </row>
    <row r="285" spans="1:10" ht="30" x14ac:dyDescent="0.3">
      <c r="A285" s="122" t="s">
        <v>138</v>
      </c>
      <c r="B285" s="19" t="s">
        <v>155</v>
      </c>
      <c r="C285" s="19" t="s">
        <v>77</v>
      </c>
      <c r="D285" s="18"/>
      <c r="E285" s="19"/>
      <c r="F285" s="21">
        <f t="shared" si="88"/>
        <v>3340.6</v>
      </c>
      <c r="G285" s="21">
        <f t="shared" si="88"/>
        <v>309.5</v>
      </c>
      <c r="H285" s="21">
        <f t="shared" si="75"/>
        <v>3650.1</v>
      </c>
      <c r="I285" s="21">
        <f t="shared" si="88"/>
        <v>0</v>
      </c>
      <c r="J285" s="21">
        <f t="shared" si="89"/>
        <v>3650.1</v>
      </c>
    </row>
    <row r="286" spans="1:10" ht="48" customHeight="1" x14ac:dyDescent="0.3">
      <c r="A286" s="122" t="s">
        <v>381</v>
      </c>
      <c r="B286" s="19" t="s">
        <v>155</v>
      </c>
      <c r="C286" s="19" t="s">
        <v>77</v>
      </c>
      <c r="D286" s="19" t="s">
        <v>140</v>
      </c>
      <c r="E286" s="19"/>
      <c r="F286" s="21">
        <f>F287+F289+F291</f>
        <v>3340.6</v>
      </c>
      <c r="G286" s="21">
        <f>G287+G289+G291</f>
        <v>309.5</v>
      </c>
      <c r="H286" s="21">
        <f t="shared" si="75"/>
        <v>3650.1</v>
      </c>
      <c r="I286" s="21">
        <f>I287+I289+I291</f>
        <v>0</v>
      </c>
      <c r="J286" s="21">
        <f t="shared" si="89"/>
        <v>3650.1</v>
      </c>
    </row>
    <row r="287" spans="1:10" ht="74.45" customHeight="1" x14ac:dyDescent="0.3">
      <c r="A287" s="122" t="s">
        <v>72</v>
      </c>
      <c r="B287" s="19" t="s">
        <v>155</v>
      </c>
      <c r="C287" s="19" t="s">
        <v>77</v>
      </c>
      <c r="D287" s="19" t="s">
        <v>140</v>
      </c>
      <c r="E287" s="19">
        <v>100</v>
      </c>
      <c r="F287" s="21">
        <f>F288</f>
        <v>2915.5</v>
      </c>
      <c r="G287" s="21">
        <f>G288</f>
        <v>309.5</v>
      </c>
      <c r="H287" s="21">
        <f t="shared" si="75"/>
        <v>3225</v>
      </c>
      <c r="I287" s="21">
        <f>I288</f>
        <v>0</v>
      </c>
      <c r="J287" s="21">
        <f t="shared" si="89"/>
        <v>3225</v>
      </c>
    </row>
    <row r="288" spans="1:10" ht="30" x14ac:dyDescent="0.3">
      <c r="A288" s="122" t="s">
        <v>129</v>
      </c>
      <c r="B288" s="19" t="s">
        <v>155</v>
      </c>
      <c r="C288" s="19" t="s">
        <v>77</v>
      </c>
      <c r="D288" s="19" t="s">
        <v>140</v>
      </c>
      <c r="E288" s="19">
        <v>110</v>
      </c>
      <c r="F288" s="21">
        <v>2915.5</v>
      </c>
      <c r="G288" s="21">
        <v>309.5</v>
      </c>
      <c r="H288" s="21">
        <f t="shared" si="75"/>
        <v>3225</v>
      </c>
      <c r="I288" s="21"/>
      <c r="J288" s="21">
        <f t="shared" si="89"/>
        <v>3225</v>
      </c>
    </row>
    <row r="289" spans="1:10" ht="30" x14ac:dyDescent="0.3">
      <c r="A289" s="122" t="s">
        <v>84</v>
      </c>
      <c r="B289" s="19" t="s">
        <v>155</v>
      </c>
      <c r="C289" s="19" t="s">
        <v>77</v>
      </c>
      <c r="D289" s="19" t="s">
        <v>140</v>
      </c>
      <c r="E289" s="19">
        <v>200</v>
      </c>
      <c r="F289" s="21">
        <f>F290</f>
        <v>424.1</v>
      </c>
      <c r="G289" s="21">
        <f>G290</f>
        <v>0</v>
      </c>
      <c r="H289" s="21">
        <f t="shared" si="75"/>
        <v>424.1</v>
      </c>
      <c r="I289" s="21">
        <f>I290</f>
        <v>0</v>
      </c>
      <c r="J289" s="21">
        <f t="shared" si="89"/>
        <v>424.1</v>
      </c>
    </row>
    <row r="290" spans="1:10" ht="45" x14ac:dyDescent="0.3">
      <c r="A290" s="122" t="s">
        <v>85</v>
      </c>
      <c r="B290" s="19" t="s">
        <v>155</v>
      </c>
      <c r="C290" s="19" t="s">
        <v>77</v>
      </c>
      <c r="D290" s="19" t="s">
        <v>140</v>
      </c>
      <c r="E290" s="19">
        <v>240</v>
      </c>
      <c r="F290" s="21">
        <v>424.1</v>
      </c>
      <c r="G290" s="21"/>
      <c r="H290" s="21">
        <f t="shared" si="75"/>
        <v>424.1</v>
      </c>
      <c r="I290" s="21"/>
      <c r="J290" s="21">
        <f t="shared" si="89"/>
        <v>424.1</v>
      </c>
    </row>
    <row r="291" spans="1:10" x14ac:dyDescent="0.3">
      <c r="A291" s="122" t="s">
        <v>86</v>
      </c>
      <c r="B291" s="19" t="s">
        <v>155</v>
      </c>
      <c r="C291" s="19" t="s">
        <v>77</v>
      </c>
      <c r="D291" s="19" t="s">
        <v>140</v>
      </c>
      <c r="E291" s="19">
        <v>800</v>
      </c>
      <c r="F291" s="21">
        <f>F292</f>
        <v>1</v>
      </c>
      <c r="G291" s="21">
        <f>G292</f>
        <v>0</v>
      </c>
      <c r="H291" s="21">
        <f t="shared" si="75"/>
        <v>1</v>
      </c>
      <c r="I291" s="21">
        <f>I292</f>
        <v>0</v>
      </c>
      <c r="J291" s="21">
        <f t="shared" si="89"/>
        <v>1</v>
      </c>
    </row>
    <row r="292" spans="1:10" x14ac:dyDescent="0.3">
      <c r="A292" s="122" t="s">
        <v>87</v>
      </c>
      <c r="B292" s="19" t="s">
        <v>155</v>
      </c>
      <c r="C292" s="19" t="s">
        <v>77</v>
      </c>
      <c r="D292" s="19" t="s">
        <v>140</v>
      </c>
      <c r="E292" s="19">
        <v>850</v>
      </c>
      <c r="F292" s="21">
        <v>1</v>
      </c>
      <c r="G292" s="21"/>
      <c r="H292" s="21">
        <f t="shared" si="75"/>
        <v>1</v>
      </c>
      <c r="I292" s="21"/>
      <c r="J292" s="21">
        <f t="shared" si="89"/>
        <v>1</v>
      </c>
    </row>
    <row r="293" spans="1:10" ht="39.75" customHeight="1" x14ac:dyDescent="0.3">
      <c r="A293" s="45" t="s">
        <v>665</v>
      </c>
      <c r="B293" s="34" t="s">
        <v>197</v>
      </c>
      <c r="C293" s="18"/>
      <c r="D293" s="18"/>
      <c r="E293" s="19"/>
      <c r="F293" s="27">
        <f>F294</f>
        <v>11400</v>
      </c>
      <c r="G293" s="27">
        <f t="shared" ref="G293:J293" si="90">G294</f>
        <v>0</v>
      </c>
      <c r="H293" s="27">
        <f t="shared" si="90"/>
        <v>11400</v>
      </c>
      <c r="I293" s="27">
        <f t="shared" si="90"/>
        <v>-310.60000000000002</v>
      </c>
      <c r="J293" s="27">
        <f t="shared" si="90"/>
        <v>11089.4</v>
      </c>
    </row>
    <row r="294" spans="1:10" ht="30" x14ac:dyDescent="0.3">
      <c r="A294" s="122" t="s">
        <v>310</v>
      </c>
      <c r="B294" s="19" t="s">
        <v>566</v>
      </c>
      <c r="C294" s="18"/>
      <c r="D294" s="18"/>
      <c r="E294" s="19"/>
      <c r="F294" s="21">
        <f>F300+F295</f>
        <v>11400</v>
      </c>
      <c r="G294" s="21">
        <f>G300+G295</f>
        <v>0</v>
      </c>
      <c r="H294" s="21">
        <f t="shared" si="75"/>
        <v>11400</v>
      </c>
      <c r="I294" s="21">
        <f>I300+I295</f>
        <v>-310.60000000000002</v>
      </c>
      <c r="J294" s="21">
        <f t="shared" ref="J294:J321" si="91">H294+I294</f>
        <v>11089.4</v>
      </c>
    </row>
    <row r="295" spans="1:10" ht="47.25" customHeight="1" x14ac:dyDescent="0.3">
      <c r="A295" s="122" t="s">
        <v>1032</v>
      </c>
      <c r="B295" s="19" t="s">
        <v>907</v>
      </c>
      <c r="C295" s="18"/>
      <c r="D295" s="18"/>
      <c r="E295" s="19"/>
      <c r="F295" s="21">
        <f t="shared" ref="F295:I298" si="92">F296</f>
        <v>9400</v>
      </c>
      <c r="G295" s="21">
        <f t="shared" si="92"/>
        <v>0</v>
      </c>
      <c r="H295" s="21">
        <f t="shared" si="75"/>
        <v>9400</v>
      </c>
      <c r="I295" s="21">
        <f t="shared" si="92"/>
        <v>0</v>
      </c>
      <c r="J295" s="21">
        <f t="shared" si="91"/>
        <v>9400</v>
      </c>
    </row>
    <row r="296" spans="1:10" x14ac:dyDescent="0.3">
      <c r="A296" s="122" t="s">
        <v>298</v>
      </c>
      <c r="B296" s="19" t="s">
        <v>907</v>
      </c>
      <c r="C296" s="19">
        <v>10</v>
      </c>
      <c r="D296" s="18"/>
      <c r="E296" s="19"/>
      <c r="F296" s="21">
        <f t="shared" si="92"/>
        <v>9400</v>
      </c>
      <c r="G296" s="21">
        <f t="shared" si="92"/>
        <v>0</v>
      </c>
      <c r="H296" s="21">
        <f t="shared" si="75"/>
        <v>9400</v>
      </c>
      <c r="I296" s="21">
        <f t="shared" si="92"/>
        <v>0</v>
      </c>
      <c r="J296" s="21">
        <f t="shared" si="91"/>
        <v>9400</v>
      </c>
    </row>
    <row r="297" spans="1:10" x14ac:dyDescent="0.3">
      <c r="A297" s="122" t="s">
        <v>449</v>
      </c>
      <c r="B297" s="19" t="s">
        <v>907</v>
      </c>
      <c r="C297" s="19">
        <v>10</v>
      </c>
      <c r="D297" s="19" t="s">
        <v>77</v>
      </c>
      <c r="E297" s="19"/>
      <c r="F297" s="21">
        <f t="shared" si="92"/>
        <v>9400</v>
      </c>
      <c r="G297" s="21">
        <f t="shared" si="92"/>
        <v>0</v>
      </c>
      <c r="H297" s="21">
        <f t="shared" si="75"/>
        <v>9400</v>
      </c>
      <c r="I297" s="21">
        <f t="shared" si="92"/>
        <v>0</v>
      </c>
      <c r="J297" s="21">
        <f t="shared" si="91"/>
        <v>9400</v>
      </c>
    </row>
    <row r="298" spans="1:10" ht="30" x14ac:dyDescent="0.3">
      <c r="A298" s="122" t="s">
        <v>306</v>
      </c>
      <c r="B298" s="19" t="s">
        <v>907</v>
      </c>
      <c r="C298" s="19">
        <v>10</v>
      </c>
      <c r="D298" s="19" t="s">
        <v>77</v>
      </c>
      <c r="E298" s="19">
        <v>300</v>
      </c>
      <c r="F298" s="21">
        <f t="shared" si="92"/>
        <v>9400</v>
      </c>
      <c r="G298" s="21">
        <f t="shared" si="92"/>
        <v>0</v>
      </c>
      <c r="H298" s="21">
        <f t="shared" si="75"/>
        <v>9400</v>
      </c>
      <c r="I298" s="21">
        <f t="shared" si="92"/>
        <v>0</v>
      </c>
      <c r="J298" s="21">
        <f t="shared" si="91"/>
        <v>9400</v>
      </c>
    </row>
    <row r="299" spans="1:10" ht="30" x14ac:dyDescent="0.3">
      <c r="A299" s="122" t="s">
        <v>311</v>
      </c>
      <c r="B299" s="19" t="s">
        <v>907</v>
      </c>
      <c r="C299" s="19">
        <v>10</v>
      </c>
      <c r="D299" s="19" t="s">
        <v>77</v>
      </c>
      <c r="E299" s="19">
        <v>320</v>
      </c>
      <c r="F299" s="21">
        <v>9400</v>
      </c>
      <c r="G299" s="21"/>
      <c r="H299" s="21">
        <f t="shared" ref="H299:H397" si="93">F299+G299</f>
        <v>9400</v>
      </c>
      <c r="I299" s="21"/>
      <c r="J299" s="21">
        <f t="shared" si="91"/>
        <v>9400</v>
      </c>
    </row>
    <row r="300" spans="1:10" ht="48.75" customHeight="1" x14ac:dyDescent="0.3">
      <c r="A300" s="122" t="s">
        <v>844</v>
      </c>
      <c r="B300" s="19" t="s">
        <v>906</v>
      </c>
      <c r="C300" s="18"/>
      <c r="D300" s="18"/>
      <c r="E300" s="19"/>
      <c r="F300" s="21">
        <f t="shared" ref="F300:I303" si="94">F301</f>
        <v>2000</v>
      </c>
      <c r="G300" s="21">
        <f t="shared" si="94"/>
        <v>0</v>
      </c>
      <c r="H300" s="21">
        <f t="shared" si="93"/>
        <v>2000</v>
      </c>
      <c r="I300" s="21">
        <f t="shared" si="94"/>
        <v>-310.60000000000002</v>
      </c>
      <c r="J300" s="21">
        <f t="shared" si="91"/>
        <v>1689.4</v>
      </c>
    </row>
    <row r="301" spans="1:10" x14ac:dyDescent="0.3">
      <c r="A301" s="122" t="s">
        <v>298</v>
      </c>
      <c r="B301" s="19" t="s">
        <v>906</v>
      </c>
      <c r="C301" s="19">
        <v>10</v>
      </c>
      <c r="D301" s="18"/>
      <c r="E301" s="19"/>
      <c r="F301" s="21">
        <f t="shared" si="94"/>
        <v>2000</v>
      </c>
      <c r="G301" s="21">
        <f t="shared" si="94"/>
        <v>0</v>
      </c>
      <c r="H301" s="21">
        <f t="shared" si="93"/>
        <v>2000</v>
      </c>
      <c r="I301" s="21">
        <f t="shared" si="94"/>
        <v>-310.60000000000002</v>
      </c>
      <c r="J301" s="21">
        <f t="shared" si="91"/>
        <v>1689.4</v>
      </c>
    </row>
    <row r="302" spans="1:10" x14ac:dyDescent="0.3">
      <c r="A302" s="122" t="s">
        <v>449</v>
      </c>
      <c r="B302" s="19" t="s">
        <v>906</v>
      </c>
      <c r="C302" s="19">
        <v>10</v>
      </c>
      <c r="D302" s="19" t="s">
        <v>77</v>
      </c>
      <c r="E302" s="19"/>
      <c r="F302" s="21">
        <f t="shared" si="94"/>
        <v>2000</v>
      </c>
      <c r="G302" s="21">
        <f t="shared" si="94"/>
        <v>0</v>
      </c>
      <c r="H302" s="21">
        <f t="shared" si="93"/>
        <v>2000</v>
      </c>
      <c r="I302" s="21">
        <f t="shared" si="94"/>
        <v>-310.60000000000002</v>
      </c>
      <c r="J302" s="21">
        <f t="shared" si="91"/>
        <v>1689.4</v>
      </c>
    </row>
    <row r="303" spans="1:10" ht="30" x14ac:dyDescent="0.3">
      <c r="A303" s="122" t="s">
        <v>306</v>
      </c>
      <c r="B303" s="19" t="s">
        <v>906</v>
      </c>
      <c r="C303" s="19">
        <v>10</v>
      </c>
      <c r="D303" s="19" t="s">
        <v>77</v>
      </c>
      <c r="E303" s="19">
        <v>300</v>
      </c>
      <c r="F303" s="21">
        <f t="shared" si="94"/>
        <v>2000</v>
      </c>
      <c r="G303" s="21">
        <f t="shared" si="94"/>
        <v>0</v>
      </c>
      <c r="H303" s="21">
        <f t="shared" si="93"/>
        <v>2000</v>
      </c>
      <c r="I303" s="21">
        <f t="shared" si="94"/>
        <v>-310.60000000000002</v>
      </c>
      <c r="J303" s="21">
        <f t="shared" si="91"/>
        <v>1689.4</v>
      </c>
    </row>
    <row r="304" spans="1:10" ht="30" x14ac:dyDescent="0.3">
      <c r="A304" s="122" t="s">
        <v>311</v>
      </c>
      <c r="B304" s="19" t="s">
        <v>906</v>
      </c>
      <c r="C304" s="19">
        <v>10</v>
      </c>
      <c r="D304" s="19" t="s">
        <v>77</v>
      </c>
      <c r="E304" s="19">
        <v>320</v>
      </c>
      <c r="F304" s="21">
        <v>2000</v>
      </c>
      <c r="G304" s="21"/>
      <c r="H304" s="21">
        <f t="shared" si="93"/>
        <v>2000</v>
      </c>
      <c r="I304" s="21">
        <v>-310.60000000000002</v>
      </c>
      <c r="J304" s="21">
        <f t="shared" si="91"/>
        <v>1689.4</v>
      </c>
    </row>
    <row r="305" spans="1:10" ht="89.25" hidden="1" x14ac:dyDescent="0.3">
      <c r="A305" s="45" t="s">
        <v>387</v>
      </c>
      <c r="B305" s="34" t="s">
        <v>198</v>
      </c>
      <c r="C305" s="18"/>
      <c r="D305" s="18"/>
      <c r="E305" s="19"/>
      <c r="F305" s="27">
        <f>F306</f>
        <v>0</v>
      </c>
      <c r="G305" s="27">
        <f>G306</f>
        <v>0</v>
      </c>
      <c r="H305" s="21">
        <f t="shared" si="93"/>
        <v>0</v>
      </c>
      <c r="I305" s="27">
        <f>I306</f>
        <v>0</v>
      </c>
      <c r="J305" s="21">
        <f t="shared" si="91"/>
        <v>0</v>
      </c>
    </row>
    <row r="306" spans="1:10" ht="45" hidden="1" x14ac:dyDescent="0.3">
      <c r="A306" s="122" t="s">
        <v>199</v>
      </c>
      <c r="B306" s="19" t="s">
        <v>200</v>
      </c>
      <c r="C306" s="18"/>
      <c r="D306" s="18"/>
      <c r="E306" s="19"/>
      <c r="F306" s="21">
        <f>F307+F312+F317</f>
        <v>0</v>
      </c>
      <c r="G306" s="21">
        <f>G307+G312+G317</f>
        <v>0</v>
      </c>
      <c r="H306" s="21">
        <f t="shared" si="93"/>
        <v>0</v>
      </c>
      <c r="I306" s="21">
        <f>I307+I312+I317</f>
        <v>0</v>
      </c>
      <c r="J306" s="21">
        <f t="shared" si="91"/>
        <v>0</v>
      </c>
    </row>
    <row r="307" spans="1:10" ht="60" hidden="1" x14ac:dyDescent="0.3">
      <c r="A307" s="122" t="s">
        <v>201</v>
      </c>
      <c r="B307" s="19" t="s">
        <v>202</v>
      </c>
      <c r="C307" s="18"/>
      <c r="D307" s="18"/>
      <c r="E307" s="19"/>
      <c r="F307" s="21">
        <f t="shared" ref="F307:I310" si="95">F308</f>
        <v>0</v>
      </c>
      <c r="G307" s="21">
        <f t="shared" si="95"/>
        <v>0</v>
      </c>
      <c r="H307" s="21">
        <f t="shared" si="93"/>
        <v>0</v>
      </c>
      <c r="I307" s="21">
        <f t="shared" si="95"/>
        <v>0</v>
      </c>
      <c r="J307" s="21">
        <f t="shared" si="91"/>
        <v>0</v>
      </c>
    </row>
    <row r="308" spans="1:10" hidden="1" x14ac:dyDescent="0.3">
      <c r="A308" s="122" t="s">
        <v>168</v>
      </c>
      <c r="B308" s="19" t="s">
        <v>202</v>
      </c>
      <c r="C308" s="19" t="s">
        <v>89</v>
      </c>
      <c r="D308" s="18"/>
      <c r="E308" s="19"/>
      <c r="F308" s="21">
        <f t="shared" si="95"/>
        <v>0</v>
      </c>
      <c r="G308" s="21">
        <f t="shared" si="95"/>
        <v>0</v>
      </c>
      <c r="H308" s="21">
        <f t="shared" si="93"/>
        <v>0</v>
      </c>
      <c r="I308" s="21">
        <f t="shared" si="95"/>
        <v>0</v>
      </c>
      <c r="J308" s="21">
        <f t="shared" si="91"/>
        <v>0</v>
      </c>
    </row>
    <row r="309" spans="1:10" ht="30" hidden="1" x14ac:dyDescent="0.3">
      <c r="A309" s="122" t="s">
        <v>192</v>
      </c>
      <c r="B309" s="19" t="s">
        <v>202</v>
      </c>
      <c r="C309" s="19" t="s">
        <v>89</v>
      </c>
      <c r="D309" s="19">
        <v>12</v>
      </c>
      <c r="E309" s="19"/>
      <c r="F309" s="21">
        <f t="shared" si="95"/>
        <v>0</v>
      </c>
      <c r="G309" s="21">
        <f t="shared" si="95"/>
        <v>0</v>
      </c>
      <c r="H309" s="21">
        <f t="shared" si="93"/>
        <v>0</v>
      </c>
      <c r="I309" s="21">
        <f t="shared" si="95"/>
        <v>0</v>
      </c>
      <c r="J309" s="21">
        <f t="shared" si="91"/>
        <v>0</v>
      </c>
    </row>
    <row r="310" spans="1:10" ht="30" hidden="1" x14ac:dyDescent="0.3">
      <c r="A310" s="122" t="s">
        <v>84</v>
      </c>
      <c r="B310" s="19" t="s">
        <v>202</v>
      </c>
      <c r="C310" s="19" t="s">
        <v>89</v>
      </c>
      <c r="D310" s="19">
        <v>12</v>
      </c>
      <c r="E310" s="19">
        <v>200</v>
      </c>
      <c r="F310" s="21">
        <f t="shared" si="95"/>
        <v>0</v>
      </c>
      <c r="G310" s="21">
        <f t="shared" si="95"/>
        <v>0</v>
      </c>
      <c r="H310" s="21">
        <f t="shared" si="93"/>
        <v>0</v>
      </c>
      <c r="I310" s="21">
        <f t="shared" si="95"/>
        <v>0</v>
      </c>
      <c r="J310" s="21">
        <f t="shared" si="91"/>
        <v>0</v>
      </c>
    </row>
    <row r="311" spans="1:10" ht="45" hidden="1" x14ac:dyDescent="0.3">
      <c r="A311" s="122" t="s">
        <v>85</v>
      </c>
      <c r="B311" s="19" t="s">
        <v>202</v>
      </c>
      <c r="C311" s="19" t="s">
        <v>89</v>
      </c>
      <c r="D311" s="19">
        <v>12</v>
      </c>
      <c r="E311" s="19">
        <v>240</v>
      </c>
      <c r="F311" s="21"/>
      <c r="G311" s="21"/>
      <c r="H311" s="21">
        <f t="shared" si="93"/>
        <v>0</v>
      </c>
      <c r="I311" s="21"/>
      <c r="J311" s="21">
        <f t="shared" si="91"/>
        <v>0</v>
      </c>
    </row>
    <row r="312" spans="1:10" ht="60" hidden="1" x14ac:dyDescent="0.3">
      <c r="A312" s="122" t="s">
        <v>203</v>
      </c>
      <c r="B312" s="19" t="s">
        <v>204</v>
      </c>
      <c r="C312" s="18"/>
      <c r="D312" s="18"/>
      <c r="E312" s="19"/>
      <c r="F312" s="21">
        <f t="shared" ref="F312:I315" si="96">F313</f>
        <v>0</v>
      </c>
      <c r="G312" s="21">
        <f t="shared" si="96"/>
        <v>0</v>
      </c>
      <c r="H312" s="21">
        <f t="shared" si="93"/>
        <v>0</v>
      </c>
      <c r="I312" s="21">
        <f t="shared" si="96"/>
        <v>0</v>
      </c>
      <c r="J312" s="21">
        <f t="shared" si="91"/>
        <v>0</v>
      </c>
    </row>
    <row r="313" spans="1:10" hidden="1" x14ac:dyDescent="0.3">
      <c r="A313" s="122" t="s">
        <v>168</v>
      </c>
      <c r="B313" s="19" t="s">
        <v>204</v>
      </c>
      <c r="C313" s="19" t="s">
        <v>89</v>
      </c>
      <c r="D313" s="18"/>
      <c r="E313" s="19"/>
      <c r="F313" s="21">
        <f t="shared" si="96"/>
        <v>0</v>
      </c>
      <c r="G313" s="21">
        <f t="shared" si="96"/>
        <v>0</v>
      </c>
      <c r="H313" s="21">
        <f t="shared" si="93"/>
        <v>0</v>
      </c>
      <c r="I313" s="21">
        <f t="shared" si="96"/>
        <v>0</v>
      </c>
      <c r="J313" s="21">
        <f t="shared" si="91"/>
        <v>0</v>
      </c>
    </row>
    <row r="314" spans="1:10" ht="30" hidden="1" x14ac:dyDescent="0.3">
      <c r="A314" s="122" t="s">
        <v>192</v>
      </c>
      <c r="B314" s="19" t="s">
        <v>204</v>
      </c>
      <c r="C314" s="19" t="s">
        <v>89</v>
      </c>
      <c r="D314" s="19">
        <v>12</v>
      </c>
      <c r="E314" s="19"/>
      <c r="F314" s="21">
        <f t="shared" si="96"/>
        <v>0</v>
      </c>
      <c r="G314" s="21">
        <f t="shared" si="96"/>
        <v>0</v>
      </c>
      <c r="H314" s="21">
        <f t="shared" si="93"/>
        <v>0</v>
      </c>
      <c r="I314" s="21">
        <f t="shared" si="96"/>
        <v>0</v>
      </c>
      <c r="J314" s="21">
        <f t="shared" si="91"/>
        <v>0</v>
      </c>
    </row>
    <row r="315" spans="1:10" ht="30" hidden="1" x14ac:dyDescent="0.3">
      <c r="A315" s="122" t="s">
        <v>84</v>
      </c>
      <c r="B315" s="19" t="s">
        <v>204</v>
      </c>
      <c r="C315" s="19" t="s">
        <v>89</v>
      </c>
      <c r="D315" s="19">
        <v>12</v>
      </c>
      <c r="E315" s="19">
        <v>200</v>
      </c>
      <c r="F315" s="21">
        <f t="shared" si="96"/>
        <v>0</v>
      </c>
      <c r="G315" s="21">
        <f t="shared" si="96"/>
        <v>0</v>
      </c>
      <c r="H315" s="21">
        <f t="shared" si="93"/>
        <v>0</v>
      </c>
      <c r="I315" s="21">
        <f t="shared" si="96"/>
        <v>0</v>
      </c>
      <c r="J315" s="21">
        <f t="shared" si="91"/>
        <v>0</v>
      </c>
    </row>
    <row r="316" spans="1:10" ht="45" hidden="1" x14ac:dyDescent="0.3">
      <c r="A316" s="122" t="s">
        <v>85</v>
      </c>
      <c r="B316" s="19" t="s">
        <v>204</v>
      </c>
      <c r="C316" s="19" t="s">
        <v>89</v>
      </c>
      <c r="D316" s="19">
        <v>12</v>
      </c>
      <c r="E316" s="19">
        <v>240</v>
      </c>
      <c r="F316" s="21"/>
      <c r="G316" s="21"/>
      <c r="H316" s="21">
        <f t="shared" si="93"/>
        <v>0</v>
      </c>
      <c r="I316" s="21"/>
      <c r="J316" s="21">
        <f t="shared" si="91"/>
        <v>0</v>
      </c>
    </row>
    <row r="317" spans="1:10" ht="60" hidden="1" x14ac:dyDescent="0.3">
      <c r="A317" s="122" t="s">
        <v>388</v>
      </c>
      <c r="B317" s="19" t="s">
        <v>205</v>
      </c>
      <c r="C317" s="18"/>
      <c r="D317" s="18"/>
      <c r="E317" s="19"/>
      <c r="F317" s="21">
        <f t="shared" ref="F317:I320" si="97">F318</f>
        <v>0</v>
      </c>
      <c r="G317" s="21">
        <f t="shared" si="97"/>
        <v>0</v>
      </c>
      <c r="H317" s="21">
        <f t="shared" si="93"/>
        <v>0</v>
      </c>
      <c r="I317" s="21">
        <f t="shared" si="97"/>
        <v>0</v>
      </c>
      <c r="J317" s="21">
        <f t="shared" si="91"/>
        <v>0</v>
      </c>
    </row>
    <row r="318" spans="1:10" hidden="1" x14ac:dyDescent="0.3">
      <c r="A318" s="122" t="s">
        <v>168</v>
      </c>
      <c r="B318" s="19" t="s">
        <v>205</v>
      </c>
      <c r="C318" s="19" t="s">
        <v>89</v>
      </c>
      <c r="D318" s="18"/>
      <c r="E318" s="19"/>
      <c r="F318" s="21">
        <f t="shared" si="97"/>
        <v>0</v>
      </c>
      <c r="G318" s="21">
        <f t="shared" si="97"/>
        <v>0</v>
      </c>
      <c r="H318" s="21">
        <f t="shared" si="93"/>
        <v>0</v>
      </c>
      <c r="I318" s="21">
        <f t="shared" si="97"/>
        <v>0</v>
      </c>
      <c r="J318" s="21">
        <f t="shared" si="91"/>
        <v>0</v>
      </c>
    </row>
    <row r="319" spans="1:10" ht="30" hidden="1" x14ac:dyDescent="0.3">
      <c r="A319" s="122" t="s">
        <v>192</v>
      </c>
      <c r="B319" s="19" t="s">
        <v>205</v>
      </c>
      <c r="C319" s="19" t="s">
        <v>89</v>
      </c>
      <c r="D319" s="19">
        <v>12</v>
      </c>
      <c r="E319" s="19"/>
      <c r="F319" s="21">
        <f t="shared" si="97"/>
        <v>0</v>
      </c>
      <c r="G319" s="21">
        <f t="shared" si="97"/>
        <v>0</v>
      </c>
      <c r="H319" s="21">
        <f t="shared" si="93"/>
        <v>0</v>
      </c>
      <c r="I319" s="21">
        <f t="shared" si="97"/>
        <v>0</v>
      </c>
      <c r="J319" s="21">
        <f t="shared" si="91"/>
        <v>0</v>
      </c>
    </row>
    <row r="320" spans="1:10" ht="30" hidden="1" x14ac:dyDescent="0.3">
      <c r="A320" s="122" t="s">
        <v>84</v>
      </c>
      <c r="B320" s="19" t="s">
        <v>205</v>
      </c>
      <c r="C320" s="19" t="s">
        <v>89</v>
      </c>
      <c r="D320" s="19">
        <v>12</v>
      </c>
      <c r="E320" s="19">
        <v>200</v>
      </c>
      <c r="F320" s="21">
        <f t="shared" si="97"/>
        <v>0</v>
      </c>
      <c r="G320" s="21">
        <f t="shared" si="97"/>
        <v>0</v>
      </c>
      <c r="H320" s="21">
        <f t="shared" si="93"/>
        <v>0</v>
      </c>
      <c r="I320" s="21">
        <f t="shared" si="97"/>
        <v>0</v>
      </c>
      <c r="J320" s="21">
        <f t="shared" si="91"/>
        <v>0</v>
      </c>
    </row>
    <row r="321" spans="1:10" ht="45" hidden="1" x14ac:dyDescent="0.3">
      <c r="A321" s="122" t="s">
        <v>85</v>
      </c>
      <c r="B321" s="19" t="s">
        <v>205</v>
      </c>
      <c r="C321" s="19" t="s">
        <v>89</v>
      </c>
      <c r="D321" s="19">
        <v>12</v>
      </c>
      <c r="E321" s="19">
        <v>240</v>
      </c>
      <c r="F321" s="21"/>
      <c r="G321" s="21"/>
      <c r="H321" s="21">
        <f t="shared" si="93"/>
        <v>0</v>
      </c>
      <c r="I321" s="21"/>
      <c r="J321" s="21">
        <f t="shared" si="91"/>
        <v>0</v>
      </c>
    </row>
    <row r="322" spans="1:10" ht="42" customHeight="1" x14ac:dyDescent="0.3">
      <c r="A322" s="8" t="s">
        <v>912</v>
      </c>
      <c r="B322" s="34" t="s">
        <v>331</v>
      </c>
      <c r="C322" s="18"/>
      <c r="D322" s="18"/>
      <c r="E322" s="19"/>
      <c r="F322" s="27">
        <f>F323+F364</f>
        <v>13153.9</v>
      </c>
      <c r="G322" s="27">
        <f>G323+G364</f>
        <v>957.60000000000036</v>
      </c>
      <c r="H322" s="27">
        <f>H323+H364</f>
        <v>14111.5</v>
      </c>
      <c r="I322" s="27">
        <f>I323+I364</f>
        <v>0</v>
      </c>
      <c r="J322" s="27">
        <f>J323+J364</f>
        <v>14111.5</v>
      </c>
    </row>
    <row r="323" spans="1:10" ht="30.2" customHeight="1" x14ac:dyDescent="0.3">
      <c r="A323" s="8" t="s">
        <v>913</v>
      </c>
      <c r="B323" s="34" t="s">
        <v>343</v>
      </c>
      <c r="C323" s="18"/>
      <c r="D323" s="18"/>
      <c r="E323" s="19"/>
      <c r="F323" s="27">
        <f>F324+F347</f>
        <v>12173.9</v>
      </c>
      <c r="G323" s="27">
        <f>G324+G347+G358</f>
        <v>-10996.1</v>
      </c>
      <c r="H323" s="27">
        <f>H324+H347+H358</f>
        <v>1177.8</v>
      </c>
      <c r="I323" s="27">
        <f>I324+I347+I358</f>
        <v>0</v>
      </c>
      <c r="J323" s="27">
        <f>J324+J347+J358</f>
        <v>1177.8</v>
      </c>
    </row>
    <row r="324" spans="1:10" ht="30" x14ac:dyDescent="0.3">
      <c r="A324" s="122" t="s">
        <v>333</v>
      </c>
      <c r="B324" s="19" t="s">
        <v>390</v>
      </c>
      <c r="C324" s="18"/>
      <c r="D324" s="18"/>
      <c r="E324" s="19"/>
      <c r="F324" s="21">
        <f>F335+F339+F341</f>
        <v>781.4</v>
      </c>
      <c r="G324" s="21">
        <f>G335+G339+G341+G345</f>
        <v>-562.1</v>
      </c>
      <c r="H324" s="21">
        <f t="shared" si="93"/>
        <v>219.29999999999995</v>
      </c>
      <c r="I324" s="21">
        <f>I335+I339+I341+I345</f>
        <v>0</v>
      </c>
      <c r="J324" s="21">
        <f t="shared" ref="J324:J363" si="98">H324+I324</f>
        <v>219.29999999999995</v>
      </c>
    </row>
    <row r="325" spans="1:10" ht="30" x14ac:dyDescent="0.3">
      <c r="A325" s="122" t="s">
        <v>335</v>
      </c>
      <c r="B325" s="19" t="s">
        <v>336</v>
      </c>
      <c r="C325" s="18"/>
      <c r="D325" s="18"/>
      <c r="E325" s="19"/>
      <c r="F325" s="21">
        <f>F332</f>
        <v>380</v>
      </c>
      <c r="G325" s="21">
        <f>G332</f>
        <v>-345.7</v>
      </c>
      <c r="H325" s="21">
        <f t="shared" si="93"/>
        <v>34.300000000000011</v>
      </c>
      <c r="I325" s="21">
        <f>I332</f>
        <v>0</v>
      </c>
      <c r="J325" s="21">
        <f t="shared" si="98"/>
        <v>34.300000000000011</v>
      </c>
    </row>
    <row r="326" spans="1:10" hidden="1" x14ac:dyDescent="0.3">
      <c r="A326" s="122" t="s">
        <v>328</v>
      </c>
      <c r="B326" s="19" t="s">
        <v>336</v>
      </c>
      <c r="C326" s="19">
        <v>11</v>
      </c>
      <c r="D326" s="18"/>
      <c r="E326" s="19"/>
      <c r="F326" s="21">
        <f t="shared" ref="F326:I326" si="99">F327</f>
        <v>0</v>
      </c>
      <c r="G326" s="21">
        <f t="shared" si="99"/>
        <v>0</v>
      </c>
      <c r="H326" s="21">
        <f t="shared" si="93"/>
        <v>0</v>
      </c>
      <c r="I326" s="21">
        <f t="shared" si="99"/>
        <v>0</v>
      </c>
      <c r="J326" s="21">
        <f t="shared" si="98"/>
        <v>0</v>
      </c>
    </row>
    <row r="327" spans="1:10" hidden="1" x14ac:dyDescent="0.3">
      <c r="A327" s="122" t="s">
        <v>486</v>
      </c>
      <c r="B327" s="19" t="s">
        <v>336</v>
      </c>
      <c r="C327" s="19">
        <v>11</v>
      </c>
      <c r="D327" s="19" t="s">
        <v>60</v>
      </c>
      <c r="E327" s="19"/>
      <c r="F327" s="21">
        <f>F328+F330</f>
        <v>0</v>
      </c>
      <c r="G327" s="21">
        <f>G328+G330</f>
        <v>0</v>
      </c>
      <c r="H327" s="21">
        <f t="shared" si="93"/>
        <v>0</v>
      </c>
      <c r="I327" s="21">
        <f>I328+I330</f>
        <v>0</v>
      </c>
      <c r="J327" s="21">
        <f t="shared" si="98"/>
        <v>0</v>
      </c>
    </row>
    <row r="328" spans="1:10" ht="90" hidden="1" x14ac:dyDescent="0.3">
      <c r="A328" s="122" t="s">
        <v>72</v>
      </c>
      <c r="B328" s="19" t="s">
        <v>336</v>
      </c>
      <c r="C328" s="19">
        <v>11</v>
      </c>
      <c r="D328" s="19" t="s">
        <v>60</v>
      </c>
      <c r="E328" s="19">
        <v>100</v>
      </c>
      <c r="F328" s="21">
        <f>F329</f>
        <v>0</v>
      </c>
      <c r="G328" s="21">
        <f>G329</f>
        <v>0</v>
      </c>
      <c r="H328" s="21">
        <f t="shared" si="93"/>
        <v>0</v>
      </c>
      <c r="I328" s="21">
        <f>I329</f>
        <v>0</v>
      </c>
      <c r="J328" s="21">
        <f t="shared" si="98"/>
        <v>0</v>
      </c>
    </row>
    <row r="329" spans="1:10" ht="30" hidden="1" x14ac:dyDescent="0.3">
      <c r="A329" s="122" t="s">
        <v>129</v>
      </c>
      <c r="B329" s="19" t="s">
        <v>336</v>
      </c>
      <c r="C329" s="19">
        <v>11</v>
      </c>
      <c r="D329" s="19" t="s">
        <v>60</v>
      </c>
      <c r="E329" s="19">
        <v>110</v>
      </c>
      <c r="F329" s="21"/>
      <c r="G329" s="21"/>
      <c r="H329" s="21">
        <f t="shared" si="93"/>
        <v>0</v>
      </c>
      <c r="I329" s="21"/>
      <c r="J329" s="21">
        <f t="shared" si="98"/>
        <v>0</v>
      </c>
    </row>
    <row r="330" spans="1:10" ht="30" hidden="1" x14ac:dyDescent="0.3">
      <c r="A330" s="122" t="s">
        <v>84</v>
      </c>
      <c r="B330" s="19" t="s">
        <v>336</v>
      </c>
      <c r="C330" s="19">
        <v>11</v>
      </c>
      <c r="D330" s="19" t="s">
        <v>60</v>
      </c>
      <c r="E330" s="19" t="s">
        <v>468</v>
      </c>
      <c r="F330" s="21">
        <f>F331</f>
        <v>0</v>
      </c>
      <c r="G330" s="21">
        <f>G331</f>
        <v>0</v>
      </c>
      <c r="H330" s="21">
        <f t="shared" si="93"/>
        <v>0</v>
      </c>
      <c r="I330" s="21">
        <f>I331</f>
        <v>0</v>
      </c>
      <c r="J330" s="21">
        <f t="shared" si="98"/>
        <v>0</v>
      </c>
    </row>
    <row r="331" spans="1:10" ht="45" hidden="1" x14ac:dyDescent="0.3">
      <c r="A331" s="122" t="s">
        <v>85</v>
      </c>
      <c r="B331" s="19" t="s">
        <v>336</v>
      </c>
      <c r="C331" s="19">
        <v>11</v>
      </c>
      <c r="D331" s="19" t="s">
        <v>60</v>
      </c>
      <c r="E331" s="19" t="s">
        <v>464</v>
      </c>
      <c r="F331" s="21"/>
      <c r="G331" s="21"/>
      <c r="H331" s="21">
        <f t="shared" si="93"/>
        <v>0</v>
      </c>
      <c r="I331" s="21"/>
      <c r="J331" s="21">
        <f t="shared" si="98"/>
        <v>0</v>
      </c>
    </row>
    <row r="332" spans="1:10" x14ac:dyDescent="0.3">
      <c r="A332" s="10" t="s">
        <v>218</v>
      </c>
      <c r="B332" s="19" t="s">
        <v>336</v>
      </c>
      <c r="C332" s="19" t="s">
        <v>107</v>
      </c>
      <c r="D332" s="19"/>
      <c r="E332" s="19"/>
      <c r="F332" s="21">
        <f t="shared" ref="F332:I334" si="100">F333</f>
        <v>380</v>
      </c>
      <c r="G332" s="21">
        <f t="shared" si="100"/>
        <v>-345.7</v>
      </c>
      <c r="H332" s="21">
        <f t="shared" si="93"/>
        <v>34.300000000000011</v>
      </c>
      <c r="I332" s="21">
        <f t="shared" si="100"/>
        <v>0</v>
      </c>
      <c r="J332" s="21">
        <f t="shared" si="98"/>
        <v>34.300000000000011</v>
      </c>
    </row>
    <row r="333" spans="1:10" x14ac:dyDescent="0.3">
      <c r="A333" s="10" t="s">
        <v>255</v>
      </c>
      <c r="B333" s="19" t="s">
        <v>336</v>
      </c>
      <c r="C333" s="19" t="s">
        <v>107</v>
      </c>
      <c r="D333" s="19" t="s">
        <v>77</v>
      </c>
      <c r="E333" s="19"/>
      <c r="F333" s="21">
        <f t="shared" si="100"/>
        <v>380</v>
      </c>
      <c r="G333" s="21">
        <f t="shared" si="100"/>
        <v>-345.7</v>
      </c>
      <c r="H333" s="21">
        <f t="shared" si="93"/>
        <v>34.300000000000011</v>
      </c>
      <c r="I333" s="21">
        <f t="shared" si="100"/>
        <v>0</v>
      </c>
      <c r="J333" s="21">
        <f t="shared" si="98"/>
        <v>34.300000000000011</v>
      </c>
    </row>
    <row r="334" spans="1:10" ht="45" x14ac:dyDescent="0.3">
      <c r="A334" s="122" t="s">
        <v>166</v>
      </c>
      <c r="B334" s="19" t="s">
        <v>336</v>
      </c>
      <c r="C334" s="19" t="s">
        <v>107</v>
      </c>
      <c r="D334" s="19" t="s">
        <v>77</v>
      </c>
      <c r="E334" s="19" t="s">
        <v>481</v>
      </c>
      <c r="F334" s="21">
        <f t="shared" si="100"/>
        <v>380</v>
      </c>
      <c r="G334" s="21">
        <f t="shared" si="100"/>
        <v>-345.7</v>
      </c>
      <c r="H334" s="21">
        <f t="shared" si="93"/>
        <v>34.300000000000011</v>
      </c>
      <c r="I334" s="21">
        <f t="shared" si="100"/>
        <v>0</v>
      </c>
      <c r="J334" s="21">
        <f t="shared" si="98"/>
        <v>34.300000000000011</v>
      </c>
    </row>
    <row r="335" spans="1:10" x14ac:dyDescent="0.3">
      <c r="A335" s="122" t="s">
        <v>400</v>
      </c>
      <c r="B335" s="19" t="s">
        <v>336</v>
      </c>
      <c r="C335" s="19" t="s">
        <v>107</v>
      </c>
      <c r="D335" s="19" t="s">
        <v>77</v>
      </c>
      <c r="E335" s="19" t="s">
        <v>482</v>
      </c>
      <c r="F335" s="21">
        <v>380</v>
      </c>
      <c r="G335" s="21">
        <v>-345.7</v>
      </c>
      <c r="H335" s="21">
        <f t="shared" si="93"/>
        <v>34.300000000000011</v>
      </c>
      <c r="I335" s="21"/>
      <c r="J335" s="21">
        <f t="shared" si="98"/>
        <v>34.300000000000011</v>
      </c>
    </row>
    <row r="336" spans="1:10" hidden="1" x14ac:dyDescent="0.3">
      <c r="A336" s="122" t="s">
        <v>328</v>
      </c>
      <c r="B336" s="19" t="s">
        <v>336</v>
      </c>
      <c r="C336" s="19" t="s">
        <v>329</v>
      </c>
      <c r="D336" s="19"/>
      <c r="E336" s="19"/>
      <c r="F336" s="21">
        <f t="shared" ref="F336:I338" si="101">F337</f>
        <v>143.80000000000001</v>
      </c>
      <c r="G336" s="21">
        <f t="shared" si="101"/>
        <v>-143.80000000000001</v>
      </c>
      <c r="H336" s="21">
        <f t="shared" si="93"/>
        <v>0</v>
      </c>
      <c r="I336" s="21">
        <f t="shared" si="101"/>
        <v>0</v>
      </c>
      <c r="J336" s="21">
        <f t="shared" si="98"/>
        <v>0</v>
      </c>
    </row>
    <row r="337" spans="1:10" ht="30" hidden="1" x14ac:dyDescent="0.3">
      <c r="A337" s="122" t="s">
        <v>333</v>
      </c>
      <c r="B337" s="19" t="s">
        <v>336</v>
      </c>
      <c r="C337" s="19" t="s">
        <v>329</v>
      </c>
      <c r="D337" s="19" t="s">
        <v>60</v>
      </c>
      <c r="E337" s="19"/>
      <c r="F337" s="21">
        <f t="shared" si="101"/>
        <v>143.80000000000001</v>
      </c>
      <c r="G337" s="21">
        <f t="shared" si="101"/>
        <v>-143.80000000000001</v>
      </c>
      <c r="H337" s="21">
        <f t="shared" si="93"/>
        <v>0</v>
      </c>
      <c r="I337" s="21">
        <f t="shared" si="101"/>
        <v>0</v>
      </c>
      <c r="J337" s="21">
        <f t="shared" si="98"/>
        <v>0</v>
      </c>
    </row>
    <row r="338" spans="1:10" ht="71.45" hidden="1" customHeight="1" x14ac:dyDescent="0.3">
      <c r="A338" s="10" t="s">
        <v>72</v>
      </c>
      <c r="B338" s="19" t="s">
        <v>336</v>
      </c>
      <c r="C338" s="19" t="s">
        <v>329</v>
      </c>
      <c r="D338" s="19" t="s">
        <v>60</v>
      </c>
      <c r="E338" s="19" t="s">
        <v>462</v>
      </c>
      <c r="F338" s="21">
        <f t="shared" si="101"/>
        <v>143.80000000000001</v>
      </c>
      <c r="G338" s="21">
        <f t="shared" si="101"/>
        <v>-143.80000000000001</v>
      </c>
      <c r="H338" s="21">
        <f t="shared" si="93"/>
        <v>0</v>
      </c>
      <c r="I338" s="21">
        <f t="shared" si="101"/>
        <v>0</v>
      </c>
      <c r="J338" s="21">
        <f t="shared" si="98"/>
        <v>0</v>
      </c>
    </row>
    <row r="339" spans="1:10" ht="30" hidden="1" x14ac:dyDescent="0.3">
      <c r="A339" s="10" t="s">
        <v>129</v>
      </c>
      <c r="B339" s="19" t="s">
        <v>336</v>
      </c>
      <c r="C339" s="19" t="s">
        <v>329</v>
      </c>
      <c r="D339" s="19" t="s">
        <v>60</v>
      </c>
      <c r="E339" s="19" t="s">
        <v>509</v>
      </c>
      <c r="F339" s="21">
        <v>143.80000000000001</v>
      </c>
      <c r="G339" s="21">
        <v>-143.80000000000001</v>
      </c>
      <c r="H339" s="21">
        <f t="shared" si="93"/>
        <v>0</v>
      </c>
      <c r="I339" s="21"/>
      <c r="J339" s="21">
        <f t="shared" si="98"/>
        <v>0</v>
      </c>
    </row>
    <row r="340" spans="1:10" ht="30" hidden="1" x14ac:dyDescent="0.3">
      <c r="A340" s="145" t="s">
        <v>84</v>
      </c>
      <c r="B340" s="19" t="s">
        <v>336</v>
      </c>
      <c r="C340" s="19" t="s">
        <v>329</v>
      </c>
      <c r="D340" s="19" t="s">
        <v>60</v>
      </c>
      <c r="E340" s="19" t="s">
        <v>468</v>
      </c>
      <c r="F340" s="21">
        <f>F341</f>
        <v>257.60000000000002</v>
      </c>
      <c r="G340" s="21">
        <f>G341</f>
        <v>-257.60000000000002</v>
      </c>
      <c r="H340" s="21">
        <f t="shared" si="93"/>
        <v>0</v>
      </c>
      <c r="I340" s="21">
        <f>I341</f>
        <v>0</v>
      </c>
      <c r="J340" s="21">
        <f t="shared" si="98"/>
        <v>0</v>
      </c>
    </row>
    <row r="341" spans="1:10" ht="45" hidden="1" x14ac:dyDescent="0.3">
      <c r="A341" s="145" t="s">
        <v>85</v>
      </c>
      <c r="B341" s="19" t="s">
        <v>336</v>
      </c>
      <c r="C341" s="19" t="s">
        <v>329</v>
      </c>
      <c r="D341" s="19" t="s">
        <v>60</v>
      </c>
      <c r="E341" s="19" t="s">
        <v>464</v>
      </c>
      <c r="F341" s="21">
        <v>257.60000000000002</v>
      </c>
      <c r="G341" s="21">
        <v>-257.60000000000002</v>
      </c>
      <c r="H341" s="21">
        <f t="shared" si="93"/>
        <v>0</v>
      </c>
      <c r="I341" s="21"/>
      <c r="J341" s="21">
        <f t="shared" si="98"/>
        <v>0</v>
      </c>
    </row>
    <row r="342" spans="1:10" ht="30" x14ac:dyDescent="0.3">
      <c r="A342" s="9" t="s">
        <v>1013</v>
      </c>
      <c r="B342" s="63" t="s">
        <v>1012</v>
      </c>
      <c r="C342" s="19"/>
      <c r="D342" s="19"/>
      <c r="E342" s="19"/>
      <c r="F342" s="21">
        <f t="shared" ref="F342:I345" si="102">F343</f>
        <v>0</v>
      </c>
      <c r="G342" s="21">
        <f t="shared" si="102"/>
        <v>185</v>
      </c>
      <c r="H342" s="21">
        <f t="shared" si="93"/>
        <v>185</v>
      </c>
      <c r="I342" s="21">
        <f t="shared" si="102"/>
        <v>0</v>
      </c>
      <c r="J342" s="21">
        <f t="shared" si="98"/>
        <v>185</v>
      </c>
    </row>
    <row r="343" spans="1:10" x14ac:dyDescent="0.3">
      <c r="A343" s="122" t="s">
        <v>328</v>
      </c>
      <c r="B343" s="63" t="s">
        <v>1012</v>
      </c>
      <c r="C343" s="19" t="s">
        <v>329</v>
      </c>
      <c r="D343" s="19"/>
      <c r="E343" s="19"/>
      <c r="F343" s="21">
        <f t="shared" si="102"/>
        <v>0</v>
      </c>
      <c r="G343" s="21">
        <f t="shared" si="102"/>
        <v>185</v>
      </c>
      <c r="H343" s="21">
        <f t="shared" si="93"/>
        <v>185</v>
      </c>
      <c r="I343" s="21">
        <f t="shared" si="102"/>
        <v>0</v>
      </c>
      <c r="J343" s="21">
        <f t="shared" si="98"/>
        <v>185</v>
      </c>
    </row>
    <row r="344" spans="1:10" ht="30" x14ac:dyDescent="0.3">
      <c r="A344" s="122" t="s">
        <v>333</v>
      </c>
      <c r="B344" s="63" t="s">
        <v>1012</v>
      </c>
      <c r="C344" s="19" t="s">
        <v>329</v>
      </c>
      <c r="D344" s="19" t="s">
        <v>60</v>
      </c>
      <c r="E344" s="19"/>
      <c r="F344" s="21">
        <f t="shared" si="102"/>
        <v>0</v>
      </c>
      <c r="G344" s="21">
        <f t="shared" si="102"/>
        <v>185</v>
      </c>
      <c r="H344" s="21">
        <f t="shared" si="93"/>
        <v>185</v>
      </c>
      <c r="I344" s="21">
        <f t="shared" si="102"/>
        <v>0</v>
      </c>
      <c r="J344" s="21">
        <f t="shared" si="98"/>
        <v>185</v>
      </c>
    </row>
    <row r="345" spans="1:10" ht="30" x14ac:dyDescent="0.3">
      <c r="A345" s="145" t="s">
        <v>84</v>
      </c>
      <c r="B345" s="63" t="s">
        <v>1012</v>
      </c>
      <c r="C345" s="19"/>
      <c r="D345" s="19"/>
      <c r="E345" s="19" t="s">
        <v>468</v>
      </c>
      <c r="F345" s="21">
        <f t="shared" si="102"/>
        <v>0</v>
      </c>
      <c r="G345" s="21">
        <f t="shared" si="102"/>
        <v>185</v>
      </c>
      <c r="H345" s="21">
        <f t="shared" si="93"/>
        <v>185</v>
      </c>
      <c r="I345" s="21">
        <f t="shared" si="102"/>
        <v>0</v>
      </c>
      <c r="J345" s="21">
        <f t="shared" si="98"/>
        <v>185</v>
      </c>
    </row>
    <row r="346" spans="1:10" ht="45" x14ac:dyDescent="0.3">
      <c r="A346" s="145" t="s">
        <v>85</v>
      </c>
      <c r="B346" s="63" t="s">
        <v>1012</v>
      </c>
      <c r="C346" s="19"/>
      <c r="D346" s="19"/>
      <c r="E346" s="19" t="s">
        <v>464</v>
      </c>
      <c r="F346" s="21">
        <v>0</v>
      </c>
      <c r="G346" s="21">
        <v>185</v>
      </c>
      <c r="H346" s="21">
        <f t="shared" si="93"/>
        <v>185</v>
      </c>
      <c r="I346" s="21"/>
      <c r="J346" s="21">
        <f t="shared" si="98"/>
        <v>185</v>
      </c>
    </row>
    <row r="347" spans="1:10" ht="30" x14ac:dyDescent="0.3">
      <c r="A347" s="9" t="s">
        <v>1015</v>
      </c>
      <c r="B347" s="19" t="s">
        <v>345</v>
      </c>
      <c r="C347" s="18"/>
      <c r="D347" s="18"/>
      <c r="E347" s="19"/>
      <c r="F347" s="21">
        <f>F353</f>
        <v>11392.5</v>
      </c>
      <c r="G347" s="21">
        <f>G353+G348</f>
        <v>-10462</v>
      </c>
      <c r="H347" s="21">
        <f t="shared" si="93"/>
        <v>930.5</v>
      </c>
      <c r="I347" s="21">
        <f>I353+I348</f>
        <v>0</v>
      </c>
      <c r="J347" s="21">
        <f t="shared" si="98"/>
        <v>930.5</v>
      </c>
    </row>
    <row r="348" spans="1:10" ht="30" x14ac:dyDescent="0.3">
      <c r="A348" s="9" t="s">
        <v>1016</v>
      </c>
      <c r="B348" s="63" t="s">
        <v>1014</v>
      </c>
      <c r="C348" s="18"/>
      <c r="D348" s="18"/>
      <c r="E348" s="19"/>
      <c r="F348" s="21">
        <f t="shared" ref="F348:I351" si="103">F349</f>
        <v>0</v>
      </c>
      <c r="G348" s="21">
        <f t="shared" si="103"/>
        <v>166</v>
      </c>
      <c r="H348" s="21">
        <f t="shared" si="93"/>
        <v>166</v>
      </c>
      <c r="I348" s="21">
        <f t="shared" si="103"/>
        <v>0</v>
      </c>
      <c r="J348" s="21">
        <f t="shared" si="98"/>
        <v>166</v>
      </c>
    </row>
    <row r="349" spans="1:10" x14ac:dyDescent="0.3">
      <c r="A349" s="122" t="s">
        <v>328</v>
      </c>
      <c r="B349" s="63" t="s">
        <v>1014</v>
      </c>
      <c r="C349" s="19" t="s">
        <v>329</v>
      </c>
      <c r="D349" s="18"/>
      <c r="E349" s="19"/>
      <c r="F349" s="21">
        <f t="shared" si="103"/>
        <v>0</v>
      </c>
      <c r="G349" s="21">
        <f t="shared" si="103"/>
        <v>166</v>
      </c>
      <c r="H349" s="21">
        <f t="shared" si="93"/>
        <v>166</v>
      </c>
      <c r="I349" s="21">
        <f t="shared" si="103"/>
        <v>0</v>
      </c>
      <c r="J349" s="21">
        <f t="shared" si="98"/>
        <v>166</v>
      </c>
    </row>
    <row r="350" spans="1:10" ht="30" x14ac:dyDescent="0.3">
      <c r="A350" s="122" t="s">
        <v>333</v>
      </c>
      <c r="B350" s="63" t="s">
        <v>1014</v>
      </c>
      <c r="C350" s="19" t="s">
        <v>329</v>
      </c>
      <c r="D350" s="19" t="s">
        <v>60</v>
      </c>
      <c r="E350" s="19"/>
      <c r="F350" s="21">
        <f t="shared" si="103"/>
        <v>0</v>
      </c>
      <c r="G350" s="21">
        <f t="shared" si="103"/>
        <v>166</v>
      </c>
      <c r="H350" s="21">
        <f t="shared" si="93"/>
        <v>166</v>
      </c>
      <c r="I350" s="21">
        <f t="shared" si="103"/>
        <v>0</v>
      </c>
      <c r="J350" s="21">
        <f t="shared" si="98"/>
        <v>166</v>
      </c>
    </row>
    <row r="351" spans="1:10" ht="30" x14ac:dyDescent="0.3">
      <c r="A351" s="145" t="s">
        <v>84</v>
      </c>
      <c r="B351" s="63" t="s">
        <v>1014</v>
      </c>
      <c r="C351" s="19" t="s">
        <v>329</v>
      </c>
      <c r="D351" s="19" t="s">
        <v>60</v>
      </c>
      <c r="E351" s="19" t="s">
        <v>468</v>
      </c>
      <c r="F351" s="21">
        <f t="shared" si="103"/>
        <v>0</v>
      </c>
      <c r="G351" s="21">
        <f t="shared" si="103"/>
        <v>166</v>
      </c>
      <c r="H351" s="21">
        <f t="shared" si="93"/>
        <v>166</v>
      </c>
      <c r="I351" s="21">
        <f t="shared" si="103"/>
        <v>0</v>
      </c>
      <c r="J351" s="21">
        <f t="shared" si="98"/>
        <v>166</v>
      </c>
    </row>
    <row r="352" spans="1:10" ht="45" x14ac:dyDescent="0.3">
      <c r="A352" s="145" t="s">
        <v>85</v>
      </c>
      <c r="B352" s="63" t="s">
        <v>1014</v>
      </c>
      <c r="C352" s="19" t="s">
        <v>329</v>
      </c>
      <c r="D352" s="19" t="s">
        <v>60</v>
      </c>
      <c r="E352" s="19" t="s">
        <v>464</v>
      </c>
      <c r="F352" s="21">
        <v>0</v>
      </c>
      <c r="G352" s="21">
        <v>166</v>
      </c>
      <c r="H352" s="21">
        <f t="shared" si="93"/>
        <v>166</v>
      </c>
      <c r="I352" s="21"/>
      <c r="J352" s="21">
        <f t="shared" si="98"/>
        <v>166</v>
      </c>
    </row>
    <row r="353" spans="1:10" x14ac:dyDescent="0.3">
      <c r="A353" s="122" t="s">
        <v>346</v>
      </c>
      <c r="B353" s="19" t="s">
        <v>347</v>
      </c>
      <c r="C353" s="18"/>
      <c r="D353" s="18"/>
      <c r="E353" s="19"/>
      <c r="F353" s="21">
        <f t="shared" ref="F353:I356" si="104">F354</f>
        <v>11392.5</v>
      </c>
      <c r="G353" s="21">
        <f t="shared" si="104"/>
        <v>-10628</v>
      </c>
      <c r="H353" s="21">
        <f t="shared" si="93"/>
        <v>764.5</v>
      </c>
      <c r="I353" s="21">
        <f t="shared" si="104"/>
        <v>0</v>
      </c>
      <c r="J353" s="21">
        <f t="shared" si="98"/>
        <v>764.5</v>
      </c>
    </row>
    <row r="354" spans="1:10" x14ac:dyDescent="0.3">
      <c r="A354" s="122" t="s">
        <v>328</v>
      </c>
      <c r="B354" s="19" t="s">
        <v>347</v>
      </c>
      <c r="C354" s="19">
        <v>11</v>
      </c>
      <c r="D354" s="18"/>
      <c r="E354" s="19"/>
      <c r="F354" s="21">
        <f t="shared" si="104"/>
        <v>11392.5</v>
      </c>
      <c r="G354" s="21">
        <f t="shared" si="104"/>
        <v>-10628</v>
      </c>
      <c r="H354" s="21">
        <f t="shared" si="93"/>
        <v>764.5</v>
      </c>
      <c r="I354" s="21">
        <f t="shared" si="104"/>
        <v>0</v>
      </c>
      <c r="J354" s="21">
        <f t="shared" si="98"/>
        <v>764.5</v>
      </c>
    </row>
    <row r="355" spans="1:10" x14ac:dyDescent="0.3">
      <c r="A355" s="122" t="s">
        <v>487</v>
      </c>
      <c r="B355" s="19" t="s">
        <v>347</v>
      </c>
      <c r="C355" s="19">
        <v>11</v>
      </c>
      <c r="D355" s="19" t="s">
        <v>65</v>
      </c>
      <c r="E355" s="19"/>
      <c r="F355" s="21">
        <f t="shared" si="104"/>
        <v>11392.5</v>
      </c>
      <c r="G355" s="21">
        <f t="shared" si="104"/>
        <v>-10628</v>
      </c>
      <c r="H355" s="21">
        <f t="shared" si="93"/>
        <v>764.5</v>
      </c>
      <c r="I355" s="21">
        <f t="shared" si="104"/>
        <v>0</v>
      </c>
      <c r="J355" s="21">
        <f t="shared" si="98"/>
        <v>764.5</v>
      </c>
    </row>
    <row r="356" spans="1:10" ht="45" x14ac:dyDescent="0.3">
      <c r="A356" s="122" t="s">
        <v>166</v>
      </c>
      <c r="B356" s="19" t="s">
        <v>347</v>
      </c>
      <c r="C356" s="19">
        <v>11</v>
      </c>
      <c r="D356" s="19" t="s">
        <v>65</v>
      </c>
      <c r="E356" s="19">
        <v>600</v>
      </c>
      <c r="F356" s="21">
        <f t="shared" si="104"/>
        <v>11392.5</v>
      </c>
      <c r="G356" s="21">
        <f t="shared" si="104"/>
        <v>-10628</v>
      </c>
      <c r="H356" s="21">
        <f t="shared" si="93"/>
        <v>764.5</v>
      </c>
      <c r="I356" s="21">
        <f t="shared" si="104"/>
        <v>0</v>
      </c>
      <c r="J356" s="21">
        <f t="shared" si="98"/>
        <v>764.5</v>
      </c>
    </row>
    <row r="357" spans="1:10" x14ac:dyDescent="0.3">
      <c r="A357" s="122" t="s">
        <v>400</v>
      </c>
      <c r="B357" s="19" t="s">
        <v>347</v>
      </c>
      <c r="C357" s="19">
        <v>11</v>
      </c>
      <c r="D357" s="19" t="s">
        <v>65</v>
      </c>
      <c r="E357" s="19">
        <v>620</v>
      </c>
      <c r="F357" s="21">
        <v>11392.5</v>
      </c>
      <c r="G357" s="21">
        <v>-10628</v>
      </c>
      <c r="H357" s="21">
        <f t="shared" si="93"/>
        <v>764.5</v>
      </c>
      <c r="I357" s="21"/>
      <c r="J357" s="21">
        <f t="shared" si="98"/>
        <v>764.5</v>
      </c>
    </row>
    <row r="358" spans="1:10" ht="30" x14ac:dyDescent="0.3">
      <c r="A358" s="9" t="s">
        <v>1019</v>
      </c>
      <c r="B358" s="63" t="s">
        <v>1017</v>
      </c>
      <c r="C358" s="19"/>
      <c r="D358" s="19"/>
      <c r="E358" s="19"/>
      <c r="F358" s="21">
        <f t="shared" ref="F358:I362" si="105">F359</f>
        <v>0</v>
      </c>
      <c r="G358" s="21">
        <f t="shared" si="105"/>
        <v>28</v>
      </c>
      <c r="H358" s="21">
        <f t="shared" si="93"/>
        <v>28</v>
      </c>
      <c r="I358" s="21">
        <f t="shared" si="105"/>
        <v>0</v>
      </c>
      <c r="J358" s="21">
        <f t="shared" si="98"/>
        <v>28</v>
      </c>
    </row>
    <row r="359" spans="1:10" ht="27.75" customHeight="1" x14ac:dyDescent="0.3">
      <c r="A359" s="9" t="s">
        <v>1020</v>
      </c>
      <c r="B359" s="63" t="s">
        <v>1018</v>
      </c>
      <c r="C359" s="19"/>
      <c r="D359" s="19"/>
      <c r="E359" s="19"/>
      <c r="F359" s="21">
        <f t="shared" si="105"/>
        <v>0</v>
      </c>
      <c r="G359" s="21">
        <f t="shared" si="105"/>
        <v>28</v>
      </c>
      <c r="H359" s="21">
        <f t="shared" si="93"/>
        <v>28</v>
      </c>
      <c r="I359" s="21">
        <f t="shared" si="105"/>
        <v>0</v>
      </c>
      <c r="J359" s="21">
        <f t="shared" si="98"/>
        <v>28</v>
      </c>
    </row>
    <row r="360" spans="1:10" ht="29.25" customHeight="1" x14ac:dyDescent="0.3">
      <c r="A360" s="9" t="s">
        <v>84</v>
      </c>
      <c r="B360" s="63" t="s">
        <v>1018</v>
      </c>
      <c r="C360" s="19" t="s">
        <v>329</v>
      </c>
      <c r="D360" s="19"/>
      <c r="E360" s="19"/>
      <c r="F360" s="21">
        <f t="shared" si="105"/>
        <v>0</v>
      </c>
      <c r="G360" s="21">
        <f t="shared" si="105"/>
        <v>28</v>
      </c>
      <c r="H360" s="21">
        <f t="shared" si="93"/>
        <v>28</v>
      </c>
      <c r="I360" s="21">
        <f t="shared" si="105"/>
        <v>0</v>
      </c>
      <c r="J360" s="21">
        <f t="shared" si="98"/>
        <v>28</v>
      </c>
    </row>
    <row r="361" spans="1:10" ht="42.75" customHeight="1" x14ac:dyDescent="0.3">
      <c r="A361" s="9" t="s">
        <v>85</v>
      </c>
      <c r="B361" s="63" t="s">
        <v>1018</v>
      </c>
      <c r="C361" s="19" t="s">
        <v>329</v>
      </c>
      <c r="D361" s="19" t="s">
        <v>60</v>
      </c>
      <c r="E361" s="19"/>
      <c r="F361" s="21">
        <f t="shared" si="105"/>
        <v>0</v>
      </c>
      <c r="G361" s="21">
        <f t="shared" si="105"/>
        <v>28</v>
      </c>
      <c r="H361" s="21">
        <f t="shared" si="93"/>
        <v>28</v>
      </c>
      <c r="I361" s="21">
        <f t="shared" si="105"/>
        <v>0</v>
      </c>
      <c r="J361" s="21">
        <f t="shared" si="98"/>
        <v>28</v>
      </c>
    </row>
    <row r="362" spans="1:10" ht="30" x14ac:dyDescent="0.3">
      <c r="A362" s="145" t="s">
        <v>84</v>
      </c>
      <c r="B362" s="63" t="s">
        <v>1018</v>
      </c>
      <c r="C362" s="19" t="s">
        <v>329</v>
      </c>
      <c r="D362" s="19" t="s">
        <v>60</v>
      </c>
      <c r="E362" s="19" t="s">
        <v>468</v>
      </c>
      <c r="F362" s="21">
        <f t="shared" si="105"/>
        <v>0</v>
      </c>
      <c r="G362" s="21">
        <f t="shared" si="105"/>
        <v>28</v>
      </c>
      <c r="H362" s="21">
        <f t="shared" si="93"/>
        <v>28</v>
      </c>
      <c r="I362" s="21">
        <f t="shared" si="105"/>
        <v>0</v>
      </c>
      <c r="J362" s="21">
        <f t="shared" si="98"/>
        <v>28</v>
      </c>
    </row>
    <row r="363" spans="1:10" ht="45" x14ac:dyDescent="0.3">
      <c r="A363" s="145" t="s">
        <v>85</v>
      </c>
      <c r="B363" s="63" t="s">
        <v>1018</v>
      </c>
      <c r="C363" s="19" t="s">
        <v>329</v>
      </c>
      <c r="D363" s="19" t="s">
        <v>60</v>
      </c>
      <c r="E363" s="19" t="s">
        <v>464</v>
      </c>
      <c r="F363" s="21">
        <v>0</v>
      </c>
      <c r="G363" s="21">
        <v>28</v>
      </c>
      <c r="H363" s="21">
        <f t="shared" si="93"/>
        <v>28</v>
      </c>
      <c r="I363" s="21"/>
      <c r="J363" s="21">
        <f t="shared" si="98"/>
        <v>28</v>
      </c>
    </row>
    <row r="364" spans="1:10" ht="29.45" customHeight="1" x14ac:dyDescent="0.3">
      <c r="A364" s="8" t="s">
        <v>914</v>
      </c>
      <c r="B364" s="34" t="s">
        <v>337</v>
      </c>
      <c r="C364" s="18"/>
      <c r="D364" s="18"/>
      <c r="E364" s="19"/>
      <c r="F364" s="27">
        <f t="shared" ref="F364:I382" si="106">F365</f>
        <v>980</v>
      </c>
      <c r="G364" s="27">
        <f>G365+G384</f>
        <v>11953.7</v>
      </c>
      <c r="H364" s="27">
        <f>H365+H384</f>
        <v>12933.7</v>
      </c>
      <c r="I364" s="27">
        <f>I365+I384</f>
        <v>0</v>
      </c>
      <c r="J364" s="27">
        <f>J365+J384</f>
        <v>12933.7</v>
      </c>
    </row>
    <row r="365" spans="1:10" ht="28.15" customHeight="1" x14ac:dyDescent="0.3">
      <c r="A365" s="9" t="s">
        <v>1024</v>
      </c>
      <c r="B365" s="19" t="s">
        <v>339</v>
      </c>
      <c r="C365" s="18"/>
      <c r="D365" s="18"/>
      <c r="E365" s="19"/>
      <c r="F365" s="21">
        <f>F377</f>
        <v>980</v>
      </c>
      <c r="G365" s="21">
        <f>G377+G366</f>
        <v>368.10000000000014</v>
      </c>
      <c r="H365" s="21">
        <f>F365+G365</f>
        <v>1348.1000000000001</v>
      </c>
      <c r="I365" s="21">
        <f>I377+I366</f>
        <v>0</v>
      </c>
      <c r="J365" s="21">
        <f>H365+I365</f>
        <v>1348.1000000000001</v>
      </c>
    </row>
    <row r="366" spans="1:10" ht="45" x14ac:dyDescent="0.3">
      <c r="A366" s="9" t="s">
        <v>1025</v>
      </c>
      <c r="B366" s="63" t="s">
        <v>1021</v>
      </c>
      <c r="C366" s="18"/>
      <c r="D366" s="18"/>
      <c r="E366" s="19"/>
      <c r="F366" s="21">
        <f>F367</f>
        <v>0</v>
      </c>
      <c r="G366" s="21">
        <f>G367+G371</f>
        <v>1220.1000000000001</v>
      </c>
      <c r="H366" s="21">
        <f t="shared" ref="H366:H376" si="107">F366+G366</f>
        <v>1220.1000000000001</v>
      </c>
      <c r="I366" s="21">
        <f>I367+I371</f>
        <v>0</v>
      </c>
      <c r="J366" s="21">
        <f t="shared" ref="J366:J389" si="108">H366+I366</f>
        <v>1220.1000000000001</v>
      </c>
    </row>
    <row r="367" spans="1:10" x14ac:dyDescent="0.3">
      <c r="A367" s="145" t="s">
        <v>218</v>
      </c>
      <c r="B367" s="63" t="s">
        <v>1021</v>
      </c>
      <c r="C367" s="19" t="s">
        <v>107</v>
      </c>
      <c r="D367" s="19"/>
      <c r="E367" s="19"/>
      <c r="F367" s="21">
        <f>F368</f>
        <v>0</v>
      </c>
      <c r="G367" s="21">
        <f>G368</f>
        <v>345.7</v>
      </c>
      <c r="H367" s="21">
        <f t="shared" si="107"/>
        <v>345.7</v>
      </c>
      <c r="I367" s="21">
        <f>I368</f>
        <v>0</v>
      </c>
      <c r="J367" s="21">
        <f t="shared" si="108"/>
        <v>345.7</v>
      </c>
    </row>
    <row r="368" spans="1:10" x14ac:dyDescent="0.3">
      <c r="A368" s="145" t="s">
        <v>255</v>
      </c>
      <c r="B368" s="63" t="s">
        <v>1021</v>
      </c>
      <c r="C368" s="19" t="s">
        <v>107</v>
      </c>
      <c r="D368" s="19" t="s">
        <v>77</v>
      </c>
      <c r="E368" s="19"/>
      <c r="F368" s="21">
        <f>F369</f>
        <v>0</v>
      </c>
      <c r="G368" s="21">
        <f>G369</f>
        <v>345.7</v>
      </c>
      <c r="H368" s="21">
        <f t="shared" si="107"/>
        <v>345.7</v>
      </c>
      <c r="I368" s="21">
        <f>I369</f>
        <v>0</v>
      </c>
      <c r="J368" s="21">
        <f t="shared" si="108"/>
        <v>345.7</v>
      </c>
    </row>
    <row r="369" spans="1:10" ht="40.9" customHeight="1" x14ac:dyDescent="0.3">
      <c r="A369" s="145" t="s">
        <v>166</v>
      </c>
      <c r="B369" s="63" t="s">
        <v>1021</v>
      </c>
      <c r="C369" s="19" t="s">
        <v>107</v>
      </c>
      <c r="D369" s="19" t="s">
        <v>77</v>
      </c>
      <c r="E369" s="19" t="s">
        <v>481</v>
      </c>
      <c r="F369" s="21">
        <f>F370</f>
        <v>0</v>
      </c>
      <c r="G369" s="21">
        <f>G370</f>
        <v>345.7</v>
      </c>
      <c r="H369" s="21">
        <f t="shared" si="107"/>
        <v>345.7</v>
      </c>
      <c r="I369" s="21">
        <f>I370</f>
        <v>0</v>
      </c>
      <c r="J369" s="21">
        <f t="shared" si="108"/>
        <v>345.7</v>
      </c>
    </row>
    <row r="370" spans="1:10" ht="15" customHeight="1" x14ac:dyDescent="0.3">
      <c r="A370" s="145" t="s">
        <v>174</v>
      </c>
      <c r="B370" s="63" t="s">
        <v>1021</v>
      </c>
      <c r="C370" s="19" t="s">
        <v>107</v>
      </c>
      <c r="D370" s="19" t="s">
        <v>77</v>
      </c>
      <c r="E370" s="19" t="s">
        <v>482</v>
      </c>
      <c r="F370" s="21">
        <v>0</v>
      </c>
      <c r="G370" s="21">
        <v>345.7</v>
      </c>
      <c r="H370" s="21">
        <f t="shared" si="107"/>
        <v>345.7</v>
      </c>
      <c r="I370" s="21"/>
      <c r="J370" s="21">
        <f t="shared" si="108"/>
        <v>345.7</v>
      </c>
    </row>
    <row r="371" spans="1:10" ht="15" customHeight="1" x14ac:dyDescent="0.3">
      <c r="A371" s="122" t="s">
        <v>328</v>
      </c>
      <c r="B371" s="63" t="s">
        <v>1021</v>
      </c>
      <c r="C371" s="19" t="s">
        <v>329</v>
      </c>
      <c r="D371" s="19"/>
      <c r="E371" s="19"/>
      <c r="F371" s="21">
        <f>F372</f>
        <v>0</v>
      </c>
      <c r="G371" s="21">
        <f>G372</f>
        <v>874.40000000000009</v>
      </c>
      <c r="H371" s="21">
        <f t="shared" si="107"/>
        <v>874.40000000000009</v>
      </c>
      <c r="I371" s="21">
        <f>I372</f>
        <v>0</v>
      </c>
      <c r="J371" s="21">
        <f t="shared" si="108"/>
        <v>874.40000000000009</v>
      </c>
    </row>
    <row r="372" spans="1:10" ht="15" customHeight="1" x14ac:dyDescent="0.3">
      <c r="A372" s="122" t="s">
        <v>486</v>
      </c>
      <c r="B372" s="63" t="s">
        <v>1021</v>
      </c>
      <c r="C372" s="19" t="s">
        <v>329</v>
      </c>
      <c r="D372" s="19" t="s">
        <v>60</v>
      </c>
      <c r="E372" s="19"/>
      <c r="F372" s="21">
        <f>F373</f>
        <v>0</v>
      </c>
      <c r="G372" s="21">
        <f>G373+G375</f>
        <v>874.40000000000009</v>
      </c>
      <c r="H372" s="21">
        <f t="shared" si="107"/>
        <v>874.40000000000009</v>
      </c>
      <c r="I372" s="21">
        <f>I373+I375</f>
        <v>0</v>
      </c>
      <c r="J372" s="21">
        <f t="shared" si="108"/>
        <v>874.40000000000009</v>
      </c>
    </row>
    <row r="373" spans="1:10" ht="74.25" customHeight="1" x14ac:dyDescent="0.3">
      <c r="A373" s="10" t="s">
        <v>72</v>
      </c>
      <c r="B373" s="63" t="s">
        <v>1021</v>
      </c>
      <c r="C373" s="19" t="s">
        <v>329</v>
      </c>
      <c r="D373" s="19" t="s">
        <v>60</v>
      </c>
      <c r="E373" s="19" t="s">
        <v>462</v>
      </c>
      <c r="F373" s="21">
        <f>F374</f>
        <v>0</v>
      </c>
      <c r="G373" s="21">
        <f>G374</f>
        <v>143.80000000000001</v>
      </c>
      <c r="H373" s="21">
        <f t="shared" si="107"/>
        <v>143.80000000000001</v>
      </c>
      <c r="I373" s="21">
        <f>I374</f>
        <v>0</v>
      </c>
      <c r="J373" s="21">
        <f t="shared" si="108"/>
        <v>143.80000000000001</v>
      </c>
    </row>
    <row r="374" spans="1:10" ht="29.45" customHeight="1" x14ac:dyDescent="0.3">
      <c r="A374" s="10" t="s">
        <v>129</v>
      </c>
      <c r="B374" s="63" t="s">
        <v>1021</v>
      </c>
      <c r="C374" s="19" t="s">
        <v>329</v>
      </c>
      <c r="D374" s="19" t="s">
        <v>60</v>
      </c>
      <c r="E374" s="19" t="s">
        <v>509</v>
      </c>
      <c r="F374" s="21">
        <v>0</v>
      </c>
      <c r="G374" s="21">
        <v>143.80000000000001</v>
      </c>
      <c r="H374" s="21">
        <f t="shared" si="107"/>
        <v>143.80000000000001</v>
      </c>
      <c r="I374" s="21"/>
      <c r="J374" s="21">
        <f t="shared" si="108"/>
        <v>143.80000000000001</v>
      </c>
    </row>
    <row r="375" spans="1:10" ht="28.15" customHeight="1" x14ac:dyDescent="0.3">
      <c r="A375" s="122" t="s">
        <v>84</v>
      </c>
      <c r="B375" s="63" t="s">
        <v>1021</v>
      </c>
      <c r="C375" s="19" t="s">
        <v>329</v>
      </c>
      <c r="D375" s="19" t="s">
        <v>60</v>
      </c>
      <c r="E375" s="19" t="s">
        <v>468</v>
      </c>
      <c r="F375" s="21">
        <f>F376</f>
        <v>0</v>
      </c>
      <c r="G375" s="21">
        <f>G376</f>
        <v>730.6</v>
      </c>
      <c r="H375" s="21">
        <f t="shared" si="107"/>
        <v>730.6</v>
      </c>
      <c r="I375" s="21">
        <f>I376</f>
        <v>0</v>
      </c>
      <c r="J375" s="21">
        <f t="shared" si="108"/>
        <v>730.6</v>
      </c>
    </row>
    <row r="376" spans="1:10" ht="47.25" customHeight="1" x14ac:dyDescent="0.3">
      <c r="A376" s="122" t="s">
        <v>85</v>
      </c>
      <c r="B376" s="63" t="s">
        <v>1021</v>
      </c>
      <c r="C376" s="19" t="s">
        <v>329</v>
      </c>
      <c r="D376" s="19" t="s">
        <v>60</v>
      </c>
      <c r="E376" s="19" t="s">
        <v>464</v>
      </c>
      <c r="F376" s="21">
        <v>0</v>
      </c>
      <c r="G376" s="21">
        <v>730.6</v>
      </c>
      <c r="H376" s="21">
        <f t="shared" si="107"/>
        <v>730.6</v>
      </c>
      <c r="I376" s="21"/>
      <c r="J376" s="21">
        <f t="shared" si="108"/>
        <v>730.6</v>
      </c>
    </row>
    <row r="377" spans="1:10" ht="31.9" customHeight="1" x14ac:dyDescent="0.3">
      <c r="A377" s="122" t="s">
        <v>340</v>
      </c>
      <c r="B377" s="19" t="s">
        <v>341</v>
      </c>
      <c r="C377" s="18"/>
      <c r="D377" s="18"/>
      <c r="E377" s="19"/>
      <c r="F377" s="21">
        <f t="shared" si="106"/>
        <v>980</v>
      </c>
      <c r="G377" s="21">
        <f t="shared" si="106"/>
        <v>-852</v>
      </c>
      <c r="H377" s="21">
        <f t="shared" si="93"/>
        <v>128</v>
      </c>
      <c r="I377" s="21">
        <f t="shared" si="106"/>
        <v>0</v>
      </c>
      <c r="J377" s="21">
        <f t="shared" si="108"/>
        <v>128</v>
      </c>
    </row>
    <row r="378" spans="1:10" x14ac:dyDescent="0.3">
      <c r="A378" s="122" t="s">
        <v>328</v>
      </c>
      <c r="B378" s="19" t="s">
        <v>341</v>
      </c>
      <c r="C378" s="19">
        <v>11</v>
      </c>
      <c r="D378" s="18"/>
      <c r="E378" s="19"/>
      <c r="F378" s="21">
        <f t="shared" si="106"/>
        <v>980</v>
      </c>
      <c r="G378" s="21">
        <f t="shared" si="106"/>
        <v>-852</v>
      </c>
      <c r="H378" s="21">
        <f t="shared" si="93"/>
        <v>128</v>
      </c>
      <c r="I378" s="21">
        <f t="shared" si="106"/>
        <v>0</v>
      </c>
      <c r="J378" s="21">
        <f t="shared" si="108"/>
        <v>128</v>
      </c>
    </row>
    <row r="379" spans="1:10" x14ac:dyDescent="0.3">
      <c r="A379" s="122" t="s">
        <v>486</v>
      </c>
      <c r="B379" s="19" t="s">
        <v>341</v>
      </c>
      <c r="C379" s="19">
        <v>11</v>
      </c>
      <c r="D379" s="19" t="s">
        <v>60</v>
      </c>
      <c r="E379" s="19"/>
      <c r="F379" s="21">
        <f>F382</f>
        <v>980</v>
      </c>
      <c r="G379" s="21">
        <f>G382+G380</f>
        <v>-852</v>
      </c>
      <c r="H379" s="21">
        <f t="shared" si="93"/>
        <v>128</v>
      </c>
      <c r="I379" s="21">
        <f>I382+I380</f>
        <v>0</v>
      </c>
      <c r="J379" s="21">
        <f t="shared" si="108"/>
        <v>128</v>
      </c>
    </row>
    <row r="380" spans="1:10" ht="67.349999999999994" hidden="1" customHeight="1" x14ac:dyDescent="0.3">
      <c r="A380" s="10" t="s">
        <v>72</v>
      </c>
      <c r="B380" s="19" t="s">
        <v>341</v>
      </c>
      <c r="C380" s="19">
        <v>11</v>
      </c>
      <c r="D380" s="19" t="s">
        <v>60</v>
      </c>
      <c r="E380" s="19" t="s">
        <v>462</v>
      </c>
      <c r="F380" s="21">
        <f>F381</f>
        <v>0</v>
      </c>
      <c r="G380" s="21">
        <f>G381</f>
        <v>0</v>
      </c>
      <c r="H380" s="21">
        <f t="shared" si="93"/>
        <v>0</v>
      </c>
      <c r="I380" s="21">
        <f>I381</f>
        <v>0</v>
      </c>
      <c r="J380" s="21">
        <f t="shared" si="108"/>
        <v>0</v>
      </c>
    </row>
    <row r="381" spans="1:10" ht="30" hidden="1" x14ac:dyDescent="0.3">
      <c r="A381" s="10" t="s">
        <v>129</v>
      </c>
      <c r="B381" s="19" t="s">
        <v>341</v>
      </c>
      <c r="C381" s="19">
        <v>11</v>
      </c>
      <c r="D381" s="19" t="s">
        <v>60</v>
      </c>
      <c r="E381" s="19" t="s">
        <v>509</v>
      </c>
      <c r="F381" s="21">
        <v>0</v>
      </c>
      <c r="G381" s="21"/>
      <c r="H381" s="21">
        <f t="shared" si="93"/>
        <v>0</v>
      </c>
      <c r="I381" s="21"/>
      <c r="J381" s="21">
        <f t="shared" si="108"/>
        <v>0</v>
      </c>
    </row>
    <row r="382" spans="1:10" ht="30" x14ac:dyDescent="0.3">
      <c r="A382" s="122" t="s">
        <v>84</v>
      </c>
      <c r="B382" s="19" t="s">
        <v>341</v>
      </c>
      <c r="C382" s="19">
        <v>11</v>
      </c>
      <c r="D382" s="19" t="s">
        <v>60</v>
      </c>
      <c r="E382" s="19">
        <v>200</v>
      </c>
      <c r="F382" s="21">
        <f t="shared" si="106"/>
        <v>980</v>
      </c>
      <c r="G382" s="21">
        <f t="shared" si="106"/>
        <v>-852</v>
      </c>
      <c r="H382" s="21">
        <f t="shared" si="93"/>
        <v>128</v>
      </c>
      <c r="I382" s="21">
        <f t="shared" si="106"/>
        <v>0</v>
      </c>
      <c r="J382" s="21">
        <f t="shared" si="108"/>
        <v>128</v>
      </c>
    </row>
    <row r="383" spans="1:10" ht="45" x14ac:dyDescent="0.3">
      <c r="A383" s="122" t="s">
        <v>85</v>
      </c>
      <c r="B383" s="19" t="s">
        <v>341</v>
      </c>
      <c r="C383" s="19">
        <v>11</v>
      </c>
      <c r="D383" s="19" t="s">
        <v>60</v>
      </c>
      <c r="E383" s="19">
        <v>240</v>
      </c>
      <c r="F383" s="21">
        <v>980</v>
      </c>
      <c r="G383" s="21">
        <v>-852</v>
      </c>
      <c r="H383" s="21">
        <f t="shared" si="93"/>
        <v>128</v>
      </c>
      <c r="I383" s="21"/>
      <c r="J383" s="21">
        <f t="shared" si="108"/>
        <v>128</v>
      </c>
    </row>
    <row r="384" spans="1:10" ht="45" x14ac:dyDescent="0.3">
      <c r="A384" s="9" t="s">
        <v>945</v>
      </c>
      <c r="B384" s="63" t="s">
        <v>942</v>
      </c>
      <c r="C384" s="19"/>
      <c r="D384" s="19"/>
      <c r="E384" s="19"/>
      <c r="F384" s="21">
        <f t="shared" ref="F384:I388" si="109">F385</f>
        <v>0</v>
      </c>
      <c r="G384" s="21">
        <f t="shared" si="109"/>
        <v>11585.6</v>
      </c>
      <c r="H384" s="21">
        <f t="shared" si="93"/>
        <v>11585.6</v>
      </c>
      <c r="I384" s="21">
        <f t="shared" si="109"/>
        <v>0</v>
      </c>
      <c r="J384" s="21">
        <f t="shared" si="108"/>
        <v>11585.6</v>
      </c>
    </row>
    <row r="385" spans="1:10" x14ac:dyDescent="0.3">
      <c r="A385" s="9" t="s">
        <v>346</v>
      </c>
      <c r="B385" s="63" t="s">
        <v>943</v>
      </c>
      <c r="C385" s="19"/>
      <c r="D385" s="19"/>
      <c r="E385" s="19"/>
      <c r="F385" s="21">
        <f t="shared" si="109"/>
        <v>0</v>
      </c>
      <c r="G385" s="21">
        <f t="shared" si="109"/>
        <v>11585.6</v>
      </c>
      <c r="H385" s="21">
        <f t="shared" si="93"/>
        <v>11585.6</v>
      </c>
      <c r="I385" s="21">
        <f t="shared" si="109"/>
        <v>0</v>
      </c>
      <c r="J385" s="21">
        <f t="shared" si="108"/>
        <v>11585.6</v>
      </c>
    </row>
    <row r="386" spans="1:10" x14ac:dyDescent="0.3">
      <c r="A386" s="122" t="s">
        <v>328</v>
      </c>
      <c r="B386" s="63" t="s">
        <v>943</v>
      </c>
      <c r="C386" s="19" t="s">
        <v>329</v>
      </c>
      <c r="D386" s="19"/>
      <c r="E386" s="19"/>
      <c r="F386" s="21">
        <f t="shared" si="109"/>
        <v>0</v>
      </c>
      <c r="G386" s="21">
        <f t="shared" si="109"/>
        <v>11585.6</v>
      </c>
      <c r="H386" s="21">
        <f t="shared" si="93"/>
        <v>11585.6</v>
      </c>
      <c r="I386" s="21">
        <f t="shared" si="109"/>
        <v>0</v>
      </c>
      <c r="J386" s="21">
        <f t="shared" si="108"/>
        <v>11585.6</v>
      </c>
    </row>
    <row r="387" spans="1:10" x14ac:dyDescent="0.3">
      <c r="A387" s="145" t="s">
        <v>342</v>
      </c>
      <c r="B387" s="63" t="s">
        <v>943</v>
      </c>
      <c r="C387" s="19" t="s">
        <v>329</v>
      </c>
      <c r="D387" s="19" t="s">
        <v>65</v>
      </c>
      <c r="E387" s="19"/>
      <c r="F387" s="21">
        <f t="shared" si="109"/>
        <v>0</v>
      </c>
      <c r="G387" s="21">
        <f t="shared" si="109"/>
        <v>11585.6</v>
      </c>
      <c r="H387" s="21">
        <f t="shared" si="93"/>
        <v>11585.6</v>
      </c>
      <c r="I387" s="21">
        <f t="shared" si="109"/>
        <v>0</v>
      </c>
      <c r="J387" s="21">
        <f t="shared" si="108"/>
        <v>11585.6</v>
      </c>
    </row>
    <row r="388" spans="1:10" ht="45" x14ac:dyDescent="0.3">
      <c r="A388" s="122" t="s">
        <v>166</v>
      </c>
      <c r="B388" s="63" t="s">
        <v>943</v>
      </c>
      <c r="C388" s="19" t="s">
        <v>329</v>
      </c>
      <c r="D388" s="19" t="s">
        <v>65</v>
      </c>
      <c r="E388" s="19" t="s">
        <v>481</v>
      </c>
      <c r="F388" s="21">
        <f t="shared" si="109"/>
        <v>0</v>
      </c>
      <c r="G388" s="21">
        <f t="shared" si="109"/>
        <v>11585.6</v>
      </c>
      <c r="H388" s="21">
        <f t="shared" si="93"/>
        <v>11585.6</v>
      </c>
      <c r="I388" s="21">
        <f t="shared" si="109"/>
        <v>0</v>
      </c>
      <c r="J388" s="21">
        <f t="shared" si="108"/>
        <v>11585.6</v>
      </c>
    </row>
    <row r="389" spans="1:10" x14ac:dyDescent="0.3">
      <c r="A389" s="122" t="s">
        <v>400</v>
      </c>
      <c r="B389" s="63" t="s">
        <v>943</v>
      </c>
      <c r="C389" s="19" t="s">
        <v>329</v>
      </c>
      <c r="D389" s="19" t="s">
        <v>65</v>
      </c>
      <c r="E389" s="19" t="s">
        <v>642</v>
      </c>
      <c r="F389" s="21">
        <v>0</v>
      </c>
      <c r="G389" s="21">
        <v>11585.6</v>
      </c>
      <c r="H389" s="21">
        <f t="shared" si="93"/>
        <v>11585.6</v>
      </c>
      <c r="I389" s="21"/>
      <c r="J389" s="21">
        <f t="shared" si="108"/>
        <v>11585.6</v>
      </c>
    </row>
    <row r="390" spans="1:10" ht="67.900000000000006" customHeight="1" x14ac:dyDescent="0.3">
      <c r="A390" s="50" t="s">
        <v>798</v>
      </c>
      <c r="B390" s="34" t="s">
        <v>312</v>
      </c>
      <c r="C390" s="18"/>
      <c r="D390" s="18"/>
      <c r="E390" s="19"/>
      <c r="F390" s="27">
        <f t="shared" ref="F390:J405" si="110">F391</f>
        <v>300</v>
      </c>
      <c r="G390" s="27">
        <f t="shared" si="110"/>
        <v>0</v>
      </c>
      <c r="H390" s="27">
        <f t="shared" si="110"/>
        <v>300</v>
      </c>
      <c r="I390" s="27">
        <f t="shared" si="110"/>
        <v>0</v>
      </c>
      <c r="J390" s="27">
        <f t="shared" si="110"/>
        <v>300</v>
      </c>
    </row>
    <row r="391" spans="1:10" ht="63" customHeight="1" x14ac:dyDescent="0.3">
      <c r="A391" s="51" t="s">
        <v>799</v>
      </c>
      <c r="B391" s="19" t="s">
        <v>656</v>
      </c>
      <c r="C391" s="18"/>
      <c r="D391" s="18"/>
      <c r="E391" s="19"/>
      <c r="F391" s="21">
        <f>F402</f>
        <v>300</v>
      </c>
      <c r="G391" s="21">
        <f>G402</f>
        <v>0</v>
      </c>
      <c r="H391" s="21">
        <f t="shared" si="93"/>
        <v>300</v>
      </c>
      <c r="I391" s="21">
        <f>I402</f>
        <v>0</v>
      </c>
      <c r="J391" s="21">
        <f t="shared" ref="J391:J406" si="111">H391+I391</f>
        <v>300</v>
      </c>
    </row>
    <row r="392" spans="1:10" ht="75" hidden="1" x14ac:dyDescent="0.3">
      <c r="A392" s="52" t="s">
        <v>810</v>
      </c>
      <c r="B392" s="6" t="s">
        <v>811</v>
      </c>
      <c r="C392" s="18"/>
      <c r="D392" s="18"/>
      <c r="E392" s="19"/>
      <c r="F392" s="21"/>
      <c r="G392" s="21"/>
      <c r="H392" s="21">
        <f t="shared" si="93"/>
        <v>0</v>
      </c>
      <c r="I392" s="21"/>
      <c r="J392" s="21">
        <f t="shared" si="111"/>
        <v>0</v>
      </c>
    </row>
    <row r="393" spans="1:10" hidden="1" x14ac:dyDescent="0.3">
      <c r="A393" s="10" t="s">
        <v>206</v>
      </c>
      <c r="B393" s="6" t="s">
        <v>811</v>
      </c>
      <c r="C393" s="19" t="s">
        <v>207</v>
      </c>
      <c r="D393" s="18"/>
      <c r="E393" s="19"/>
      <c r="F393" s="21"/>
      <c r="G393" s="21"/>
      <c r="H393" s="21">
        <f t="shared" si="93"/>
        <v>0</v>
      </c>
      <c r="I393" s="21"/>
      <c r="J393" s="21">
        <f t="shared" si="111"/>
        <v>0</v>
      </c>
    </row>
    <row r="394" spans="1:10" hidden="1" x14ac:dyDescent="0.3">
      <c r="A394" s="10" t="s">
        <v>208</v>
      </c>
      <c r="B394" s="6" t="s">
        <v>811</v>
      </c>
      <c r="C394" s="19" t="s">
        <v>207</v>
      </c>
      <c r="D394" s="19" t="s">
        <v>60</v>
      </c>
      <c r="E394" s="19"/>
      <c r="F394" s="21"/>
      <c r="G394" s="21"/>
      <c r="H394" s="21">
        <f t="shared" si="93"/>
        <v>0</v>
      </c>
      <c r="I394" s="21"/>
      <c r="J394" s="21">
        <f t="shared" si="111"/>
        <v>0</v>
      </c>
    </row>
    <row r="395" spans="1:10" ht="45" hidden="1" x14ac:dyDescent="0.3">
      <c r="A395" s="53" t="s">
        <v>744</v>
      </c>
      <c r="B395" s="6" t="s">
        <v>811</v>
      </c>
      <c r="C395" s="19" t="s">
        <v>207</v>
      </c>
      <c r="D395" s="19" t="s">
        <v>60</v>
      </c>
      <c r="E395" s="19" t="s">
        <v>745</v>
      </c>
      <c r="F395" s="21"/>
      <c r="G395" s="21"/>
      <c r="H395" s="21">
        <f t="shared" si="93"/>
        <v>0</v>
      </c>
      <c r="I395" s="21"/>
      <c r="J395" s="21">
        <f t="shared" si="111"/>
        <v>0</v>
      </c>
    </row>
    <row r="396" spans="1:10" hidden="1" x14ac:dyDescent="0.3">
      <c r="A396" s="53" t="s">
        <v>746</v>
      </c>
      <c r="B396" s="6" t="s">
        <v>811</v>
      </c>
      <c r="C396" s="19" t="s">
        <v>207</v>
      </c>
      <c r="D396" s="19" t="s">
        <v>60</v>
      </c>
      <c r="E396" s="19" t="s">
        <v>747</v>
      </c>
      <c r="F396" s="21"/>
      <c r="G396" s="21"/>
      <c r="H396" s="21">
        <f t="shared" si="93"/>
        <v>0</v>
      </c>
      <c r="I396" s="21"/>
      <c r="J396" s="21">
        <f t="shared" si="111"/>
        <v>0</v>
      </c>
    </row>
    <row r="397" spans="1:10" ht="75" hidden="1" x14ac:dyDescent="0.3">
      <c r="A397" s="52" t="s">
        <v>810</v>
      </c>
      <c r="B397" s="6" t="s">
        <v>813</v>
      </c>
      <c r="C397" s="18"/>
      <c r="D397" s="18"/>
      <c r="E397" s="19"/>
      <c r="F397" s="21"/>
      <c r="G397" s="21"/>
      <c r="H397" s="21">
        <f t="shared" si="93"/>
        <v>0</v>
      </c>
      <c r="I397" s="21"/>
      <c r="J397" s="21">
        <f t="shared" si="111"/>
        <v>0</v>
      </c>
    </row>
    <row r="398" spans="1:10" hidden="1" x14ac:dyDescent="0.3">
      <c r="A398" s="10" t="s">
        <v>206</v>
      </c>
      <c r="B398" s="6" t="s">
        <v>813</v>
      </c>
      <c r="C398" s="19" t="s">
        <v>207</v>
      </c>
      <c r="D398" s="18"/>
      <c r="E398" s="19"/>
      <c r="F398" s="21"/>
      <c r="G398" s="21"/>
      <c r="H398" s="21">
        <f t="shared" ref="H398:H461" si="112">F398+G398</f>
        <v>0</v>
      </c>
      <c r="I398" s="21"/>
      <c r="J398" s="21">
        <f t="shared" si="111"/>
        <v>0</v>
      </c>
    </row>
    <row r="399" spans="1:10" hidden="1" x14ac:dyDescent="0.3">
      <c r="A399" s="10" t="s">
        <v>208</v>
      </c>
      <c r="B399" s="6" t="s">
        <v>813</v>
      </c>
      <c r="C399" s="19" t="s">
        <v>207</v>
      </c>
      <c r="D399" s="19" t="s">
        <v>60</v>
      </c>
      <c r="E399" s="19"/>
      <c r="F399" s="21"/>
      <c r="G399" s="21"/>
      <c r="H399" s="21">
        <f t="shared" si="112"/>
        <v>0</v>
      </c>
      <c r="I399" s="21"/>
      <c r="J399" s="21">
        <f t="shared" si="111"/>
        <v>0</v>
      </c>
    </row>
    <row r="400" spans="1:10" ht="45" hidden="1" x14ac:dyDescent="0.3">
      <c r="A400" s="53" t="s">
        <v>744</v>
      </c>
      <c r="B400" s="6" t="s">
        <v>813</v>
      </c>
      <c r="C400" s="19" t="s">
        <v>207</v>
      </c>
      <c r="D400" s="19" t="s">
        <v>60</v>
      </c>
      <c r="E400" s="19" t="s">
        <v>745</v>
      </c>
      <c r="F400" s="21"/>
      <c r="G400" s="21"/>
      <c r="H400" s="21">
        <f t="shared" si="112"/>
        <v>0</v>
      </c>
      <c r="I400" s="21"/>
      <c r="J400" s="21">
        <f t="shared" si="111"/>
        <v>0</v>
      </c>
    </row>
    <row r="401" spans="1:10" ht="0.75" customHeight="1" x14ac:dyDescent="0.3">
      <c r="A401" s="53" t="s">
        <v>746</v>
      </c>
      <c r="B401" s="6" t="s">
        <v>813</v>
      </c>
      <c r="C401" s="19" t="s">
        <v>207</v>
      </c>
      <c r="D401" s="19" t="s">
        <v>60</v>
      </c>
      <c r="E401" s="19" t="s">
        <v>747</v>
      </c>
      <c r="F401" s="21"/>
      <c r="G401" s="21"/>
      <c r="H401" s="21">
        <f t="shared" si="112"/>
        <v>0</v>
      </c>
      <c r="I401" s="21"/>
      <c r="J401" s="21">
        <f t="shared" si="111"/>
        <v>0</v>
      </c>
    </row>
    <row r="402" spans="1:10" ht="72.75" customHeight="1" x14ac:dyDescent="0.3">
      <c r="A402" s="51" t="s">
        <v>801</v>
      </c>
      <c r="B402" s="19" t="s">
        <v>800</v>
      </c>
      <c r="C402" s="18"/>
      <c r="D402" s="18"/>
      <c r="E402" s="19"/>
      <c r="F402" s="21">
        <f t="shared" si="110"/>
        <v>300</v>
      </c>
      <c r="G402" s="21">
        <f t="shared" si="110"/>
        <v>0</v>
      </c>
      <c r="H402" s="21">
        <f t="shared" si="112"/>
        <v>300</v>
      </c>
      <c r="I402" s="21">
        <f t="shared" si="110"/>
        <v>0</v>
      </c>
      <c r="J402" s="21">
        <f t="shared" si="111"/>
        <v>300</v>
      </c>
    </row>
    <row r="403" spans="1:10" x14ac:dyDescent="0.3">
      <c r="A403" s="10" t="s">
        <v>206</v>
      </c>
      <c r="B403" s="19" t="s">
        <v>800</v>
      </c>
      <c r="C403" s="19" t="s">
        <v>207</v>
      </c>
      <c r="D403" s="18"/>
      <c r="E403" s="19"/>
      <c r="F403" s="21">
        <f t="shared" si="110"/>
        <v>300</v>
      </c>
      <c r="G403" s="21">
        <f t="shared" si="110"/>
        <v>0</v>
      </c>
      <c r="H403" s="21">
        <f t="shared" si="112"/>
        <v>300</v>
      </c>
      <c r="I403" s="21">
        <f t="shared" si="110"/>
        <v>0</v>
      </c>
      <c r="J403" s="21">
        <f t="shared" si="111"/>
        <v>300</v>
      </c>
    </row>
    <row r="404" spans="1:10" x14ac:dyDescent="0.3">
      <c r="A404" s="10" t="s">
        <v>208</v>
      </c>
      <c r="B404" s="19" t="s">
        <v>800</v>
      </c>
      <c r="C404" s="19" t="s">
        <v>207</v>
      </c>
      <c r="D404" s="19" t="s">
        <v>60</v>
      </c>
      <c r="E404" s="19"/>
      <c r="F404" s="21">
        <f t="shared" si="110"/>
        <v>300</v>
      </c>
      <c r="G404" s="21">
        <f t="shared" si="110"/>
        <v>0</v>
      </c>
      <c r="H404" s="21">
        <f t="shared" si="112"/>
        <v>300</v>
      </c>
      <c r="I404" s="21">
        <f t="shared" si="110"/>
        <v>0</v>
      </c>
      <c r="J404" s="21">
        <f t="shared" si="111"/>
        <v>300</v>
      </c>
    </row>
    <row r="405" spans="1:10" ht="33" customHeight="1" x14ac:dyDescent="0.3">
      <c r="A405" s="53" t="s">
        <v>744</v>
      </c>
      <c r="B405" s="19" t="s">
        <v>800</v>
      </c>
      <c r="C405" s="19" t="s">
        <v>207</v>
      </c>
      <c r="D405" s="19" t="s">
        <v>60</v>
      </c>
      <c r="E405" s="19" t="s">
        <v>745</v>
      </c>
      <c r="F405" s="21">
        <f t="shared" si="110"/>
        <v>300</v>
      </c>
      <c r="G405" s="21">
        <f t="shared" si="110"/>
        <v>0</v>
      </c>
      <c r="H405" s="21">
        <f t="shared" si="112"/>
        <v>300</v>
      </c>
      <c r="I405" s="21">
        <f t="shared" si="110"/>
        <v>0</v>
      </c>
      <c r="J405" s="21">
        <f t="shared" si="111"/>
        <v>300</v>
      </c>
    </row>
    <row r="406" spans="1:10" x14ac:dyDescent="0.3">
      <c r="A406" s="53" t="s">
        <v>746</v>
      </c>
      <c r="B406" s="19" t="s">
        <v>800</v>
      </c>
      <c r="C406" s="19" t="s">
        <v>207</v>
      </c>
      <c r="D406" s="19" t="s">
        <v>60</v>
      </c>
      <c r="E406" s="19" t="s">
        <v>747</v>
      </c>
      <c r="F406" s="21">
        <v>300</v>
      </c>
      <c r="G406" s="21"/>
      <c r="H406" s="21">
        <f t="shared" si="112"/>
        <v>300</v>
      </c>
      <c r="I406" s="21"/>
      <c r="J406" s="21">
        <f t="shared" si="111"/>
        <v>300</v>
      </c>
    </row>
    <row r="407" spans="1:10" ht="51" x14ac:dyDescent="0.3">
      <c r="A407" s="11" t="s">
        <v>806</v>
      </c>
      <c r="B407" s="34" t="s">
        <v>118</v>
      </c>
      <c r="C407" s="18"/>
      <c r="D407" s="18"/>
      <c r="E407" s="19"/>
      <c r="F407" s="27">
        <f>F408+F415+F422</f>
        <v>3195.8</v>
      </c>
      <c r="G407" s="27">
        <f t="shared" ref="G407:H407" si="113">G408+G415+G422</f>
        <v>0</v>
      </c>
      <c r="H407" s="27">
        <f t="shared" si="113"/>
        <v>3195.8</v>
      </c>
      <c r="I407" s="27">
        <f t="shared" ref="I407:J407" si="114">I408+I415+I422</f>
        <v>0</v>
      </c>
      <c r="J407" s="27">
        <f t="shared" si="114"/>
        <v>3195.8</v>
      </c>
    </row>
    <row r="408" spans="1:10" ht="51" x14ac:dyDescent="0.3">
      <c r="A408" s="11" t="s">
        <v>803</v>
      </c>
      <c r="B408" s="34" t="s">
        <v>119</v>
      </c>
      <c r="C408" s="18"/>
      <c r="D408" s="18"/>
      <c r="E408" s="19"/>
      <c r="F408" s="27">
        <f>F409</f>
        <v>550</v>
      </c>
      <c r="G408" s="27">
        <f t="shared" ref="G408:J408" si="115">G409</f>
        <v>0</v>
      </c>
      <c r="H408" s="27">
        <f t="shared" si="115"/>
        <v>550</v>
      </c>
      <c r="I408" s="27">
        <f t="shared" si="115"/>
        <v>0</v>
      </c>
      <c r="J408" s="27">
        <f t="shared" si="115"/>
        <v>550</v>
      </c>
    </row>
    <row r="409" spans="1:10" ht="59.45" customHeight="1" x14ac:dyDescent="0.3">
      <c r="A409" s="10" t="s">
        <v>804</v>
      </c>
      <c r="B409" s="19" t="s">
        <v>120</v>
      </c>
      <c r="C409" s="18"/>
      <c r="D409" s="18"/>
      <c r="E409" s="19"/>
      <c r="F409" s="21">
        <f>F410</f>
        <v>550</v>
      </c>
      <c r="G409" s="21">
        <f>G410</f>
        <v>0</v>
      </c>
      <c r="H409" s="21">
        <f t="shared" si="112"/>
        <v>550</v>
      </c>
      <c r="I409" s="21">
        <f>I410</f>
        <v>0</v>
      </c>
      <c r="J409" s="21">
        <f t="shared" ref="J409:J414" si="116">H409+I409</f>
        <v>550</v>
      </c>
    </row>
    <row r="410" spans="1:10" ht="75" x14ac:dyDescent="0.3">
      <c r="A410" s="10" t="s">
        <v>705</v>
      </c>
      <c r="B410" s="19" t="s">
        <v>463</v>
      </c>
      <c r="C410" s="18"/>
      <c r="D410" s="18"/>
      <c r="E410" s="19"/>
      <c r="F410" s="21">
        <f t="shared" ref="F410:I413" si="117">F411</f>
        <v>550</v>
      </c>
      <c r="G410" s="21">
        <f t="shared" si="117"/>
        <v>0</v>
      </c>
      <c r="H410" s="21">
        <f t="shared" si="112"/>
        <v>550</v>
      </c>
      <c r="I410" s="21">
        <f t="shared" si="117"/>
        <v>0</v>
      </c>
      <c r="J410" s="21">
        <f t="shared" si="116"/>
        <v>550</v>
      </c>
    </row>
    <row r="411" spans="1:10" x14ac:dyDescent="0.3">
      <c r="A411" s="122" t="s">
        <v>59</v>
      </c>
      <c r="B411" s="19" t="s">
        <v>463</v>
      </c>
      <c r="C411" s="19" t="s">
        <v>60</v>
      </c>
      <c r="D411" s="18"/>
      <c r="E411" s="19"/>
      <c r="F411" s="21">
        <f t="shared" si="117"/>
        <v>550</v>
      </c>
      <c r="G411" s="21">
        <f t="shared" si="117"/>
        <v>0</v>
      </c>
      <c r="H411" s="21">
        <f t="shared" si="112"/>
        <v>550</v>
      </c>
      <c r="I411" s="21">
        <f t="shared" si="117"/>
        <v>0</v>
      </c>
      <c r="J411" s="21">
        <f t="shared" si="116"/>
        <v>550</v>
      </c>
    </row>
    <row r="412" spans="1:10" x14ac:dyDescent="0.3">
      <c r="A412" s="122" t="s">
        <v>117</v>
      </c>
      <c r="B412" s="19" t="s">
        <v>463</v>
      </c>
      <c r="C412" s="19" t="s">
        <v>60</v>
      </c>
      <c r="D412" s="19">
        <v>13</v>
      </c>
      <c r="E412" s="19"/>
      <c r="F412" s="21">
        <f t="shared" si="117"/>
        <v>550</v>
      </c>
      <c r="G412" s="21">
        <f t="shared" si="117"/>
        <v>0</v>
      </c>
      <c r="H412" s="21">
        <f t="shared" si="112"/>
        <v>550</v>
      </c>
      <c r="I412" s="21">
        <f t="shared" si="117"/>
        <v>0</v>
      </c>
      <c r="J412" s="21">
        <f t="shared" si="116"/>
        <v>550</v>
      </c>
    </row>
    <row r="413" spans="1:10" ht="30" x14ac:dyDescent="0.3">
      <c r="A413" s="122" t="s">
        <v>84</v>
      </c>
      <c r="B413" s="19" t="s">
        <v>463</v>
      </c>
      <c r="C413" s="19" t="s">
        <v>60</v>
      </c>
      <c r="D413" s="19">
        <v>13</v>
      </c>
      <c r="E413" s="19">
        <v>200</v>
      </c>
      <c r="F413" s="21">
        <f t="shared" si="117"/>
        <v>550</v>
      </c>
      <c r="G413" s="21">
        <f t="shared" si="117"/>
        <v>0</v>
      </c>
      <c r="H413" s="21">
        <f t="shared" si="112"/>
        <v>550</v>
      </c>
      <c r="I413" s="21">
        <f t="shared" si="117"/>
        <v>0</v>
      </c>
      <c r="J413" s="21">
        <f t="shared" si="116"/>
        <v>550</v>
      </c>
    </row>
    <row r="414" spans="1:10" ht="45" x14ac:dyDescent="0.3">
      <c r="A414" s="122" t="s">
        <v>85</v>
      </c>
      <c r="B414" s="19" t="s">
        <v>463</v>
      </c>
      <c r="C414" s="19" t="s">
        <v>60</v>
      </c>
      <c r="D414" s="19">
        <v>13</v>
      </c>
      <c r="E414" s="19">
        <v>240</v>
      </c>
      <c r="F414" s="21">
        <v>550</v>
      </c>
      <c r="G414" s="21"/>
      <c r="H414" s="21">
        <f t="shared" si="112"/>
        <v>550</v>
      </c>
      <c r="I414" s="21"/>
      <c r="J414" s="21">
        <f t="shared" si="116"/>
        <v>550</v>
      </c>
    </row>
    <row r="415" spans="1:10" ht="51" x14ac:dyDescent="0.3">
      <c r="A415" s="11" t="s">
        <v>737</v>
      </c>
      <c r="B415" s="34" t="s">
        <v>121</v>
      </c>
      <c r="C415" s="18"/>
      <c r="D415" s="18"/>
      <c r="E415" s="19"/>
      <c r="F415" s="27">
        <f t="shared" ref="F415:J420" si="118">F416</f>
        <v>2245.8000000000002</v>
      </c>
      <c r="G415" s="27">
        <f t="shared" si="118"/>
        <v>0</v>
      </c>
      <c r="H415" s="27">
        <f t="shared" si="118"/>
        <v>2245.8000000000002</v>
      </c>
      <c r="I415" s="27">
        <f t="shared" si="118"/>
        <v>0</v>
      </c>
      <c r="J415" s="27">
        <f t="shared" si="118"/>
        <v>2245.8000000000002</v>
      </c>
    </row>
    <row r="416" spans="1:10" ht="60" x14ac:dyDescent="0.3">
      <c r="A416" s="51" t="s">
        <v>640</v>
      </c>
      <c r="B416" s="19" t="s">
        <v>122</v>
      </c>
      <c r="C416" s="18"/>
      <c r="D416" s="18"/>
      <c r="E416" s="19"/>
      <c r="F416" s="21">
        <f t="shared" si="118"/>
        <v>2245.8000000000002</v>
      </c>
      <c r="G416" s="21">
        <f t="shared" si="118"/>
        <v>0</v>
      </c>
      <c r="H416" s="21">
        <f t="shared" si="112"/>
        <v>2245.8000000000002</v>
      </c>
      <c r="I416" s="21">
        <f t="shared" si="118"/>
        <v>0</v>
      </c>
      <c r="J416" s="21">
        <f t="shared" ref="J416:J421" si="119">H416+I416</f>
        <v>2245.8000000000002</v>
      </c>
    </row>
    <row r="417" spans="1:10" ht="46.9" customHeight="1" x14ac:dyDescent="0.3">
      <c r="A417" s="51" t="s">
        <v>738</v>
      </c>
      <c r="B417" s="19" t="s">
        <v>123</v>
      </c>
      <c r="C417" s="18"/>
      <c r="D417" s="18"/>
      <c r="E417" s="19"/>
      <c r="F417" s="21">
        <f t="shared" si="118"/>
        <v>2245.8000000000002</v>
      </c>
      <c r="G417" s="21">
        <f t="shared" si="118"/>
        <v>0</v>
      </c>
      <c r="H417" s="21">
        <f t="shared" si="112"/>
        <v>2245.8000000000002</v>
      </c>
      <c r="I417" s="21">
        <f t="shared" si="118"/>
        <v>0</v>
      </c>
      <c r="J417" s="21">
        <f t="shared" si="119"/>
        <v>2245.8000000000002</v>
      </c>
    </row>
    <row r="418" spans="1:10" x14ac:dyDescent="0.3">
      <c r="A418" s="10" t="s">
        <v>206</v>
      </c>
      <c r="B418" s="19" t="s">
        <v>123</v>
      </c>
      <c r="C418" s="19" t="s">
        <v>207</v>
      </c>
      <c r="D418" s="19"/>
      <c r="E418" s="19"/>
      <c r="F418" s="21">
        <f t="shared" si="118"/>
        <v>2245.8000000000002</v>
      </c>
      <c r="G418" s="21">
        <f t="shared" si="118"/>
        <v>0</v>
      </c>
      <c r="H418" s="21">
        <f t="shared" si="112"/>
        <v>2245.8000000000002</v>
      </c>
      <c r="I418" s="21">
        <f t="shared" si="118"/>
        <v>0</v>
      </c>
      <c r="J418" s="21">
        <f t="shared" si="119"/>
        <v>2245.8000000000002</v>
      </c>
    </row>
    <row r="419" spans="1:10" x14ac:dyDescent="0.3">
      <c r="A419" s="10" t="s">
        <v>208</v>
      </c>
      <c r="B419" s="19" t="s">
        <v>123</v>
      </c>
      <c r="C419" s="19" t="s">
        <v>207</v>
      </c>
      <c r="D419" s="19" t="s">
        <v>60</v>
      </c>
      <c r="E419" s="19"/>
      <c r="F419" s="21">
        <f t="shared" si="118"/>
        <v>2245.8000000000002</v>
      </c>
      <c r="G419" s="21">
        <f t="shared" si="118"/>
        <v>0</v>
      </c>
      <c r="H419" s="21">
        <f t="shared" si="112"/>
        <v>2245.8000000000002</v>
      </c>
      <c r="I419" s="21">
        <f t="shared" si="118"/>
        <v>0</v>
      </c>
      <c r="J419" s="21">
        <f t="shared" si="119"/>
        <v>2245.8000000000002</v>
      </c>
    </row>
    <row r="420" spans="1:10" ht="30" x14ac:dyDescent="0.3">
      <c r="A420" s="122" t="s">
        <v>84</v>
      </c>
      <c r="B420" s="19" t="s">
        <v>123</v>
      </c>
      <c r="C420" s="19" t="s">
        <v>207</v>
      </c>
      <c r="D420" s="19" t="s">
        <v>60</v>
      </c>
      <c r="E420" s="19">
        <v>200</v>
      </c>
      <c r="F420" s="21">
        <f t="shared" si="118"/>
        <v>2245.8000000000002</v>
      </c>
      <c r="G420" s="21">
        <f t="shared" si="118"/>
        <v>0</v>
      </c>
      <c r="H420" s="21">
        <f t="shared" si="112"/>
        <v>2245.8000000000002</v>
      </c>
      <c r="I420" s="21">
        <f t="shared" si="118"/>
        <v>0</v>
      </c>
      <c r="J420" s="21">
        <f t="shared" si="119"/>
        <v>2245.8000000000002</v>
      </c>
    </row>
    <row r="421" spans="1:10" ht="45" x14ac:dyDescent="0.3">
      <c r="A421" s="122" t="s">
        <v>85</v>
      </c>
      <c r="B421" s="19" t="s">
        <v>123</v>
      </c>
      <c r="C421" s="19" t="s">
        <v>207</v>
      </c>
      <c r="D421" s="19" t="s">
        <v>60</v>
      </c>
      <c r="E421" s="19">
        <v>240</v>
      </c>
      <c r="F421" s="21">
        <v>2245.8000000000002</v>
      </c>
      <c r="G421" s="21"/>
      <c r="H421" s="21">
        <f t="shared" si="112"/>
        <v>2245.8000000000002</v>
      </c>
      <c r="I421" s="21"/>
      <c r="J421" s="21">
        <f t="shared" si="119"/>
        <v>2245.8000000000002</v>
      </c>
    </row>
    <row r="422" spans="1:10" ht="43.15" customHeight="1" x14ac:dyDescent="0.3">
      <c r="A422" s="50" t="s">
        <v>626</v>
      </c>
      <c r="B422" s="34" t="s">
        <v>628</v>
      </c>
      <c r="C422" s="19"/>
      <c r="D422" s="19"/>
      <c r="E422" s="19"/>
      <c r="F422" s="27">
        <f t="shared" ref="F422:J425" si="120">F423</f>
        <v>400</v>
      </c>
      <c r="G422" s="27">
        <f t="shared" si="120"/>
        <v>0</v>
      </c>
      <c r="H422" s="27">
        <f t="shared" si="120"/>
        <v>400</v>
      </c>
      <c r="I422" s="27">
        <f t="shared" si="120"/>
        <v>0</v>
      </c>
      <c r="J422" s="27">
        <f t="shared" si="120"/>
        <v>400</v>
      </c>
    </row>
    <row r="423" spans="1:10" ht="76.5" x14ac:dyDescent="0.3">
      <c r="A423" s="50" t="s">
        <v>805</v>
      </c>
      <c r="B423" s="34" t="s">
        <v>683</v>
      </c>
      <c r="C423" s="19"/>
      <c r="D423" s="19"/>
      <c r="E423" s="19"/>
      <c r="F423" s="27">
        <f t="shared" si="120"/>
        <v>400</v>
      </c>
      <c r="G423" s="27">
        <f t="shared" si="120"/>
        <v>0</v>
      </c>
      <c r="H423" s="27">
        <f t="shared" si="120"/>
        <v>400</v>
      </c>
      <c r="I423" s="27">
        <f t="shared" si="120"/>
        <v>0</v>
      </c>
      <c r="J423" s="27">
        <f t="shared" si="120"/>
        <v>400</v>
      </c>
    </row>
    <row r="424" spans="1:10" ht="60.6" customHeight="1" x14ac:dyDescent="0.3">
      <c r="A424" s="51" t="s">
        <v>627</v>
      </c>
      <c r="B424" s="19" t="s">
        <v>630</v>
      </c>
      <c r="C424" s="19"/>
      <c r="D424" s="19"/>
      <c r="E424" s="19"/>
      <c r="F424" s="21">
        <f t="shared" si="120"/>
        <v>400</v>
      </c>
      <c r="G424" s="21">
        <f t="shared" si="120"/>
        <v>0</v>
      </c>
      <c r="H424" s="21">
        <f t="shared" si="112"/>
        <v>400</v>
      </c>
      <c r="I424" s="21">
        <f t="shared" si="120"/>
        <v>0</v>
      </c>
      <c r="J424" s="21">
        <f t="shared" ref="J424:J430" si="121">H424+I424</f>
        <v>400</v>
      </c>
    </row>
    <row r="425" spans="1:10" x14ac:dyDescent="0.3">
      <c r="A425" s="122" t="s">
        <v>59</v>
      </c>
      <c r="B425" s="19" t="s">
        <v>630</v>
      </c>
      <c r="C425" s="19" t="s">
        <v>60</v>
      </c>
      <c r="D425" s="18"/>
      <c r="E425" s="19"/>
      <c r="F425" s="21">
        <f t="shared" si="120"/>
        <v>400</v>
      </c>
      <c r="G425" s="21">
        <f t="shared" si="120"/>
        <v>0</v>
      </c>
      <c r="H425" s="21">
        <f t="shared" si="112"/>
        <v>400</v>
      </c>
      <c r="I425" s="21">
        <f t="shared" si="120"/>
        <v>0</v>
      </c>
      <c r="J425" s="21">
        <f t="shared" si="121"/>
        <v>400</v>
      </c>
    </row>
    <row r="426" spans="1:10" x14ac:dyDescent="0.3">
      <c r="A426" s="122" t="s">
        <v>117</v>
      </c>
      <c r="B426" s="19" t="s">
        <v>630</v>
      </c>
      <c r="C426" s="19" t="s">
        <v>60</v>
      </c>
      <c r="D426" s="19">
        <v>13</v>
      </c>
      <c r="E426" s="19"/>
      <c r="F426" s="21">
        <f>F427+F429</f>
        <v>400</v>
      </c>
      <c r="G426" s="21">
        <f>G427+G429</f>
        <v>0</v>
      </c>
      <c r="H426" s="21">
        <f t="shared" si="112"/>
        <v>400</v>
      </c>
      <c r="I426" s="21">
        <f>I427+I429</f>
        <v>0</v>
      </c>
      <c r="J426" s="21">
        <f t="shared" si="121"/>
        <v>400</v>
      </c>
    </row>
    <row r="427" spans="1:10" ht="30" x14ac:dyDescent="0.3">
      <c r="A427" s="122" t="s">
        <v>84</v>
      </c>
      <c r="B427" s="19" t="s">
        <v>630</v>
      </c>
      <c r="C427" s="19" t="s">
        <v>60</v>
      </c>
      <c r="D427" s="19">
        <v>13</v>
      </c>
      <c r="E427" s="19">
        <v>200</v>
      </c>
      <c r="F427" s="21">
        <f>F428</f>
        <v>390</v>
      </c>
      <c r="G427" s="21">
        <f>G428</f>
        <v>0</v>
      </c>
      <c r="H427" s="21">
        <f t="shared" si="112"/>
        <v>390</v>
      </c>
      <c r="I427" s="21">
        <f>I428</f>
        <v>0</v>
      </c>
      <c r="J427" s="21">
        <f t="shared" si="121"/>
        <v>390</v>
      </c>
    </row>
    <row r="428" spans="1:10" ht="45" x14ac:dyDescent="0.3">
      <c r="A428" s="122" t="s">
        <v>85</v>
      </c>
      <c r="B428" s="19" t="s">
        <v>630</v>
      </c>
      <c r="C428" s="19" t="s">
        <v>60</v>
      </c>
      <c r="D428" s="19">
        <v>13</v>
      </c>
      <c r="E428" s="19">
        <v>240</v>
      </c>
      <c r="F428" s="21">
        <v>390</v>
      </c>
      <c r="G428" s="21"/>
      <c r="H428" s="21">
        <f t="shared" si="112"/>
        <v>390</v>
      </c>
      <c r="I428" s="21"/>
      <c r="J428" s="21">
        <f t="shared" si="121"/>
        <v>390</v>
      </c>
    </row>
    <row r="429" spans="1:10" x14ac:dyDescent="0.3">
      <c r="A429" s="122" t="s">
        <v>86</v>
      </c>
      <c r="B429" s="19" t="s">
        <v>630</v>
      </c>
      <c r="C429" s="19" t="s">
        <v>60</v>
      </c>
      <c r="D429" s="19">
        <v>13</v>
      </c>
      <c r="E429" s="19" t="s">
        <v>472</v>
      </c>
      <c r="F429" s="21">
        <f>F430</f>
        <v>10</v>
      </c>
      <c r="G429" s="21">
        <f>G430</f>
        <v>0</v>
      </c>
      <c r="H429" s="21">
        <f t="shared" si="112"/>
        <v>10</v>
      </c>
      <c r="I429" s="21">
        <f>I430</f>
        <v>0</v>
      </c>
      <c r="J429" s="21">
        <f t="shared" si="121"/>
        <v>10</v>
      </c>
    </row>
    <row r="430" spans="1:10" x14ac:dyDescent="0.3">
      <c r="A430" s="122" t="s">
        <v>87</v>
      </c>
      <c r="B430" s="19" t="s">
        <v>630</v>
      </c>
      <c r="C430" s="19" t="s">
        <v>60</v>
      </c>
      <c r="D430" s="19">
        <v>13</v>
      </c>
      <c r="E430" s="19" t="s">
        <v>494</v>
      </c>
      <c r="F430" s="21">
        <v>10</v>
      </c>
      <c r="G430" s="21"/>
      <c r="H430" s="21">
        <f t="shared" si="112"/>
        <v>10</v>
      </c>
      <c r="I430" s="21"/>
      <c r="J430" s="21">
        <f t="shared" si="121"/>
        <v>10</v>
      </c>
    </row>
    <row r="431" spans="1:10" ht="53.45" customHeight="1" x14ac:dyDescent="0.3">
      <c r="A431" s="45" t="s">
        <v>697</v>
      </c>
      <c r="B431" s="34" t="s">
        <v>186</v>
      </c>
      <c r="C431" s="18"/>
      <c r="D431" s="18"/>
      <c r="E431" s="19"/>
      <c r="F431" s="27">
        <f>F432</f>
        <v>80411.5</v>
      </c>
      <c r="G431" s="27">
        <f t="shared" ref="G431:J431" si="122">G432</f>
        <v>10390.300000000001</v>
      </c>
      <c r="H431" s="27">
        <f t="shared" si="122"/>
        <v>90801.8</v>
      </c>
      <c r="I431" s="27">
        <f t="shared" si="122"/>
        <v>0</v>
      </c>
      <c r="J431" s="27">
        <f t="shared" si="122"/>
        <v>90801.8</v>
      </c>
    </row>
    <row r="432" spans="1:10" ht="30" x14ac:dyDescent="0.3">
      <c r="A432" s="122" t="s">
        <v>188</v>
      </c>
      <c r="B432" s="19" t="s">
        <v>543</v>
      </c>
      <c r="C432" s="18"/>
      <c r="D432" s="18"/>
      <c r="E432" s="19"/>
      <c r="F432" s="21">
        <f>F433+F443+F457+F452+F462+F467+F474</f>
        <v>80411.5</v>
      </c>
      <c r="G432" s="21">
        <f>G433+G443+G457+G452+G462+G467+G474</f>
        <v>10390.300000000001</v>
      </c>
      <c r="H432" s="21">
        <f t="shared" si="112"/>
        <v>90801.8</v>
      </c>
      <c r="I432" s="21">
        <f>I433+I443+I457+I452+I462+I467+I474</f>
        <v>0</v>
      </c>
      <c r="J432" s="21">
        <f t="shared" ref="J432:J480" si="123">H432+I432</f>
        <v>90801.8</v>
      </c>
    </row>
    <row r="433" spans="1:10" ht="33.6" customHeight="1" x14ac:dyDescent="0.3">
      <c r="A433" s="122" t="s">
        <v>189</v>
      </c>
      <c r="B433" s="19" t="s">
        <v>544</v>
      </c>
      <c r="C433" s="18"/>
      <c r="D433" s="18"/>
      <c r="E433" s="19"/>
      <c r="F433" s="21">
        <f>F434+F438</f>
        <v>43343.100000000006</v>
      </c>
      <c r="G433" s="21">
        <f>G434+G438</f>
        <v>10390.300000000001</v>
      </c>
      <c r="H433" s="21">
        <f t="shared" si="112"/>
        <v>53733.400000000009</v>
      </c>
      <c r="I433" s="21">
        <f>I434+I438</f>
        <v>0</v>
      </c>
      <c r="J433" s="21">
        <f t="shared" si="123"/>
        <v>53733.400000000009</v>
      </c>
    </row>
    <row r="434" spans="1:10" x14ac:dyDescent="0.3">
      <c r="A434" s="122" t="s">
        <v>168</v>
      </c>
      <c r="B434" s="19" t="s">
        <v>544</v>
      </c>
      <c r="C434" s="19" t="s">
        <v>89</v>
      </c>
      <c r="D434" s="18"/>
      <c r="E434" s="19"/>
      <c r="F434" s="21">
        <f t="shared" ref="F434:I436" si="124">F435</f>
        <v>29914.400000000001</v>
      </c>
      <c r="G434" s="21">
        <f t="shared" si="124"/>
        <v>8579.2000000000007</v>
      </c>
      <c r="H434" s="21">
        <f t="shared" si="112"/>
        <v>38493.600000000006</v>
      </c>
      <c r="I434" s="21">
        <f t="shared" si="124"/>
        <v>0</v>
      </c>
      <c r="J434" s="21">
        <f t="shared" si="123"/>
        <v>38493.600000000006</v>
      </c>
    </row>
    <row r="435" spans="1:10" x14ac:dyDescent="0.3">
      <c r="A435" s="122" t="s">
        <v>392</v>
      </c>
      <c r="B435" s="19" t="s">
        <v>544</v>
      </c>
      <c r="C435" s="19" t="s">
        <v>89</v>
      </c>
      <c r="D435" s="19" t="s">
        <v>140</v>
      </c>
      <c r="E435" s="19"/>
      <c r="F435" s="21">
        <f t="shared" si="124"/>
        <v>29914.400000000001</v>
      </c>
      <c r="G435" s="21">
        <f t="shared" si="124"/>
        <v>8579.2000000000007</v>
      </c>
      <c r="H435" s="21">
        <f t="shared" si="112"/>
        <v>38493.600000000006</v>
      </c>
      <c r="I435" s="21">
        <f t="shared" si="124"/>
        <v>0</v>
      </c>
      <c r="J435" s="21">
        <f t="shared" si="123"/>
        <v>38493.600000000006</v>
      </c>
    </row>
    <row r="436" spans="1:10" ht="30" x14ac:dyDescent="0.3">
      <c r="A436" s="122" t="s">
        <v>84</v>
      </c>
      <c r="B436" s="19" t="s">
        <v>544</v>
      </c>
      <c r="C436" s="19" t="s">
        <v>89</v>
      </c>
      <c r="D436" s="19" t="s">
        <v>140</v>
      </c>
      <c r="E436" s="19">
        <v>200</v>
      </c>
      <c r="F436" s="21">
        <f t="shared" si="124"/>
        <v>29914.400000000001</v>
      </c>
      <c r="G436" s="21">
        <f t="shared" si="124"/>
        <v>8579.2000000000007</v>
      </c>
      <c r="H436" s="21">
        <f t="shared" si="112"/>
        <v>38493.600000000006</v>
      </c>
      <c r="I436" s="21">
        <f t="shared" si="124"/>
        <v>0</v>
      </c>
      <c r="J436" s="21">
        <f t="shared" si="123"/>
        <v>38493.600000000006</v>
      </c>
    </row>
    <row r="437" spans="1:10" ht="45" x14ac:dyDescent="0.3">
      <c r="A437" s="122" t="s">
        <v>85</v>
      </c>
      <c r="B437" s="19" t="s">
        <v>544</v>
      </c>
      <c r="C437" s="19" t="s">
        <v>89</v>
      </c>
      <c r="D437" s="19" t="s">
        <v>140</v>
      </c>
      <c r="E437" s="19">
        <v>240</v>
      </c>
      <c r="F437" s="21">
        <v>29914.400000000001</v>
      </c>
      <c r="G437" s="21">
        <v>8579.2000000000007</v>
      </c>
      <c r="H437" s="21">
        <f t="shared" si="112"/>
        <v>38493.600000000006</v>
      </c>
      <c r="I437" s="21"/>
      <c r="J437" s="21">
        <f t="shared" si="123"/>
        <v>38493.600000000006</v>
      </c>
    </row>
    <row r="438" spans="1:10" ht="45" x14ac:dyDescent="0.3">
      <c r="A438" s="122" t="s">
        <v>422</v>
      </c>
      <c r="B438" s="19" t="s">
        <v>544</v>
      </c>
      <c r="C438" s="19">
        <v>14</v>
      </c>
      <c r="D438" s="18"/>
      <c r="E438" s="19"/>
      <c r="F438" s="21">
        <f>F439</f>
        <v>13428.7</v>
      </c>
      <c r="G438" s="21">
        <f>G439</f>
        <v>1811.1</v>
      </c>
      <c r="H438" s="21">
        <f t="shared" si="112"/>
        <v>15239.800000000001</v>
      </c>
      <c r="I438" s="21">
        <f>I439</f>
        <v>0</v>
      </c>
      <c r="J438" s="21">
        <f t="shared" si="123"/>
        <v>15239.800000000001</v>
      </c>
    </row>
    <row r="439" spans="1:10" ht="30" x14ac:dyDescent="0.3">
      <c r="A439" s="122" t="s">
        <v>425</v>
      </c>
      <c r="B439" s="19" t="s">
        <v>544</v>
      </c>
      <c r="C439" s="19">
        <v>14</v>
      </c>
      <c r="D439" s="19" t="s">
        <v>77</v>
      </c>
      <c r="E439" s="19"/>
      <c r="F439" s="21">
        <f>F440</f>
        <v>13428.7</v>
      </c>
      <c r="G439" s="21">
        <f>G440</f>
        <v>1811.1</v>
      </c>
      <c r="H439" s="21">
        <f t="shared" si="112"/>
        <v>15239.800000000001</v>
      </c>
      <c r="I439" s="21">
        <f>I440</f>
        <v>0</v>
      </c>
      <c r="J439" s="21">
        <f t="shared" si="123"/>
        <v>15239.800000000001</v>
      </c>
    </row>
    <row r="440" spans="1:10" x14ac:dyDescent="0.3">
      <c r="A440" s="122" t="s">
        <v>136</v>
      </c>
      <c r="B440" s="19" t="s">
        <v>544</v>
      </c>
      <c r="C440" s="19">
        <v>14</v>
      </c>
      <c r="D440" s="19" t="s">
        <v>77</v>
      </c>
      <c r="E440" s="19">
        <v>500</v>
      </c>
      <c r="F440" s="21">
        <f>F441+F442</f>
        <v>13428.7</v>
      </c>
      <c r="G440" s="21">
        <f>G441+G442</f>
        <v>1811.1</v>
      </c>
      <c r="H440" s="21">
        <f t="shared" si="112"/>
        <v>15239.800000000001</v>
      </c>
      <c r="I440" s="21">
        <f>I441+I442</f>
        <v>0</v>
      </c>
      <c r="J440" s="21">
        <f t="shared" si="123"/>
        <v>15239.800000000001</v>
      </c>
    </row>
    <row r="441" spans="1:10" x14ac:dyDescent="0.3">
      <c r="A441" s="122" t="s">
        <v>137</v>
      </c>
      <c r="B441" s="19" t="s">
        <v>544</v>
      </c>
      <c r="C441" s="19">
        <v>14</v>
      </c>
      <c r="D441" s="19" t="s">
        <v>77</v>
      </c>
      <c r="E441" s="19">
        <v>530</v>
      </c>
      <c r="F441" s="21">
        <v>5950</v>
      </c>
      <c r="G441" s="21"/>
      <c r="H441" s="21">
        <f t="shared" si="112"/>
        <v>5950</v>
      </c>
      <c r="I441" s="21"/>
      <c r="J441" s="21">
        <f t="shared" si="123"/>
        <v>5950</v>
      </c>
    </row>
    <row r="442" spans="1:10" x14ac:dyDescent="0.3">
      <c r="A442" s="122" t="s">
        <v>53</v>
      </c>
      <c r="B442" s="19" t="s">
        <v>544</v>
      </c>
      <c r="C442" s="19">
        <v>14</v>
      </c>
      <c r="D442" s="19" t="s">
        <v>77</v>
      </c>
      <c r="E442" s="19" t="s">
        <v>539</v>
      </c>
      <c r="F442" s="21">
        <v>7478.7</v>
      </c>
      <c r="G442" s="21">
        <v>1811.1</v>
      </c>
      <c r="H442" s="21">
        <f t="shared" si="112"/>
        <v>9289.7999999999993</v>
      </c>
      <c r="I442" s="21"/>
      <c r="J442" s="21">
        <f t="shared" si="123"/>
        <v>9289.7999999999993</v>
      </c>
    </row>
    <row r="443" spans="1:10" ht="30" x14ac:dyDescent="0.3">
      <c r="A443" s="122" t="s">
        <v>393</v>
      </c>
      <c r="B443" s="19" t="s">
        <v>545</v>
      </c>
      <c r="C443" s="18"/>
      <c r="D443" s="18"/>
      <c r="E443" s="19"/>
      <c r="F443" s="21">
        <f t="shared" ref="F443:I446" si="125">F444</f>
        <v>1860</v>
      </c>
      <c r="G443" s="21">
        <f t="shared" si="125"/>
        <v>0</v>
      </c>
      <c r="H443" s="21">
        <f t="shared" si="112"/>
        <v>1860</v>
      </c>
      <c r="I443" s="21">
        <f t="shared" si="125"/>
        <v>0</v>
      </c>
      <c r="J443" s="21">
        <f t="shared" si="123"/>
        <v>1860</v>
      </c>
    </row>
    <row r="444" spans="1:10" x14ac:dyDescent="0.3">
      <c r="A444" s="122" t="s">
        <v>168</v>
      </c>
      <c r="B444" s="19" t="s">
        <v>545</v>
      </c>
      <c r="C444" s="19" t="s">
        <v>89</v>
      </c>
      <c r="D444" s="18"/>
      <c r="E444" s="19"/>
      <c r="F444" s="21">
        <f t="shared" si="125"/>
        <v>1860</v>
      </c>
      <c r="G444" s="21">
        <f t="shared" si="125"/>
        <v>0</v>
      </c>
      <c r="H444" s="21">
        <f t="shared" si="112"/>
        <v>1860</v>
      </c>
      <c r="I444" s="21">
        <f t="shared" si="125"/>
        <v>0</v>
      </c>
      <c r="J444" s="21">
        <f t="shared" si="123"/>
        <v>1860</v>
      </c>
    </row>
    <row r="445" spans="1:10" x14ac:dyDescent="0.3">
      <c r="A445" s="122" t="s">
        <v>392</v>
      </c>
      <c r="B445" s="19" t="s">
        <v>545</v>
      </c>
      <c r="C445" s="19" t="s">
        <v>89</v>
      </c>
      <c r="D445" s="19" t="s">
        <v>140</v>
      </c>
      <c r="E445" s="19"/>
      <c r="F445" s="21">
        <f t="shared" si="125"/>
        <v>1860</v>
      </c>
      <c r="G445" s="21">
        <f t="shared" si="125"/>
        <v>0</v>
      </c>
      <c r="H445" s="21">
        <f t="shared" si="112"/>
        <v>1860</v>
      </c>
      <c r="I445" s="21">
        <f t="shared" si="125"/>
        <v>0</v>
      </c>
      <c r="J445" s="21">
        <f t="shared" si="123"/>
        <v>1860</v>
      </c>
    </row>
    <row r="446" spans="1:10" ht="30" x14ac:dyDescent="0.3">
      <c r="A446" s="122" t="s">
        <v>84</v>
      </c>
      <c r="B446" s="19" t="s">
        <v>545</v>
      </c>
      <c r="C446" s="19" t="s">
        <v>89</v>
      </c>
      <c r="D446" s="19" t="s">
        <v>140</v>
      </c>
      <c r="E446" s="19">
        <v>200</v>
      </c>
      <c r="F446" s="21">
        <f t="shared" si="125"/>
        <v>1860</v>
      </c>
      <c r="G446" s="21">
        <f t="shared" si="125"/>
        <v>0</v>
      </c>
      <c r="H446" s="21">
        <f t="shared" si="112"/>
        <v>1860</v>
      </c>
      <c r="I446" s="21">
        <f t="shared" si="125"/>
        <v>0</v>
      </c>
      <c r="J446" s="21">
        <f t="shared" si="123"/>
        <v>1860</v>
      </c>
    </row>
    <row r="447" spans="1:10" ht="45" x14ac:dyDescent="0.3">
      <c r="A447" s="122" t="s">
        <v>85</v>
      </c>
      <c r="B447" s="19" t="s">
        <v>545</v>
      </c>
      <c r="C447" s="19" t="s">
        <v>89</v>
      </c>
      <c r="D447" s="19" t="s">
        <v>140</v>
      </c>
      <c r="E447" s="19">
        <v>240</v>
      </c>
      <c r="F447" s="21">
        <v>1860</v>
      </c>
      <c r="G447" s="21"/>
      <c r="H447" s="21">
        <f t="shared" si="112"/>
        <v>1860</v>
      </c>
      <c r="I447" s="21"/>
      <c r="J447" s="21">
        <f t="shared" si="123"/>
        <v>1860</v>
      </c>
    </row>
    <row r="448" spans="1:10" ht="30" hidden="1" x14ac:dyDescent="0.3">
      <c r="A448" s="122" t="s">
        <v>364</v>
      </c>
      <c r="B448" s="19" t="s">
        <v>544</v>
      </c>
      <c r="C448" s="19">
        <v>14</v>
      </c>
      <c r="D448" s="19" t="s">
        <v>77</v>
      </c>
      <c r="E448" s="19"/>
      <c r="F448" s="21">
        <f>F449</f>
        <v>0</v>
      </c>
      <c r="G448" s="21">
        <f>G449</f>
        <v>0</v>
      </c>
      <c r="H448" s="21">
        <f t="shared" si="112"/>
        <v>0</v>
      </c>
      <c r="I448" s="21">
        <f>I449</f>
        <v>0</v>
      </c>
      <c r="J448" s="21">
        <f t="shared" si="123"/>
        <v>0</v>
      </c>
    </row>
    <row r="449" spans="1:10" hidden="1" x14ac:dyDescent="0.3">
      <c r="A449" s="10" t="s">
        <v>136</v>
      </c>
      <c r="B449" s="19" t="s">
        <v>544</v>
      </c>
      <c r="C449" s="19">
        <v>14</v>
      </c>
      <c r="D449" s="19" t="s">
        <v>77</v>
      </c>
      <c r="E449" s="19" t="s">
        <v>503</v>
      </c>
      <c r="F449" s="21">
        <f>F451+F450</f>
        <v>0</v>
      </c>
      <c r="G449" s="21">
        <f>G451+G450</f>
        <v>0</v>
      </c>
      <c r="H449" s="21">
        <f t="shared" si="112"/>
        <v>0</v>
      </c>
      <c r="I449" s="21">
        <f>I451+I450</f>
        <v>0</v>
      </c>
      <c r="J449" s="21">
        <f t="shared" si="123"/>
        <v>0</v>
      </c>
    </row>
    <row r="450" spans="1:10" hidden="1" x14ac:dyDescent="0.3">
      <c r="A450" s="10" t="s">
        <v>137</v>
      </c>
      <c r="B450" s="19" t="s">
        <v>544</v>
      </c>
      <c r="C450" s="19">
        <v>14</v>
      </c>
      <c r="D450" s="19" t="s">
        <v>77</v>
      </c>
      <c r="E450" s="19" t="s">
        <v>504</v>
      </c>
      <c r="F450" s="21"/>
      <c r="G450" s="21"/>
      <c r="H450" s="21">
        <f t="shared" si="112"/>
        <v>0</v>
      </c>
      <c r="I450" s="21"/>
      <c r="J450" s="21">
        <f t="shared" si="123"/>
        <v>0</v>
      </c>
    </row>
    <row r="451" spans="1:10" hidden="1" x14ac:dyDescent="0.3">
      <c r="A451" s="10" t="s">
        <v>53</v>
      </c>
      <c r="B451" s="19" t="s">
        <v>544</v>
      </c>
      <c r="C451" s="19">
        <v>14</v>
      </c>
      <c r="D451" s="19" t="s">
        <v>77</v>
      </c>
      <c r="E451" s="19" t="s">
        <v>539</v>
      </c>
      <c r="F451" s="21"/>
      <c r="G451" s="21"/>
      <c r="H451" s="21">
        <f t="shared" si="112"/>
        <v>0</v>
      </c>
      <c r="I451" s="21"/>
      <c r="J451" s="21">
        <f t="shared" si="123"/>
        <v>0</v>
      </c>
    </row>
    <row r="452" spans="1:10" ht="30" hidden="1" x14ac:dyDescent="0.3">
      <c r="A452" s="122" t="s">
        <v>393</v>
      </c>
      <c r="B452" s="19" t="s">
        <v>545</v>
      </c>
      <c r="C452" s="18"/>
      <c r="D452" s="18"/>
      <c r="E452" s="19"/>
      <c r="F452" s="21">
        <f t="shared" ref="F452:I455" si="126">F453</f>
        <v>0</v>
      </c>
      <c r="G452" s="21">
        <f t="shared" si="126"/>
        <v>0</v>
      </c>
      <c r="H452" s="21">
        <f t="shared" si="112"/>
        <v>0</v>
      </c>
      <c r="I452" s="21">
        <f t="shared" si="126"/>
        <v>0</v>
      </c>
      <c r="J452" s="21">
        <f t="shared" si="123"/>
        <v>0</v>
      </c>
    </row>
    <row r="453" spans="1:10" hidden="1" x14ac:dyDescent="0.3">
      <c r="A453" s="122" t="s">
        <v>168</v>
      </c>
      <c r="B453" s="19" t="s">
        <v>545</v>
      </c>
      <c r="C453" s="19" t="s">
        <v>89</v>
      </c>
      <c r="D453" s="18"/>
      <c r="E453" s="19"/>
      <c r="F453" s="21">
        <f t="shared" si="126"/>
        <v>0</v>
      </c>
      <c r="G453" s="21">
        <f t="shared" si="126"/>
        <v>0</v>
      </c>
      <c r="H453" s="21">
        <f t="shared" si="112"/>
        <v>0</v>
      </c>
      <c r="I453" s="21">
        <f t="shared" si="126"/>
        <v>0</v>
      </c>
      <c r="J453" s="21">
        <f t="shared" si="123"/>
        <v>0</v>
      </c>
    </row>
    <row r="454" spans="1:10" hidden="1" x14ac:dyDescent="0.3">
      <c r="A454" s="122" t="s">
        <v>392</v>
      </c>
      <c r="B454" s="19" t="s">
        <v>545</v>
      </c>
      <c r="C454" s="19" t="s">
        <v>89</v>
      </c>
      <c r="D454" s="19" t="s">
        <v>140</v>
      </c>
      <c r="E454" s="19"/>
      <c r="F454" s="21">
        <f t="shared" si="126"/>
        <v>0</v>
      </c>
      <c r="G454" s="21">
        <f t="shared" si="126"/>
        <v>0</v>
      </c>
      <c r="H454" s="21">
        <f t="shared" si="112"/>
        <v>0</v>
      </c>
      <c r="I454" s="21">
        <f t="shared" si="126"/>
        <v>0</v>
      </c>
      <c r="J454" s="21">
        <f t="shared" si="123"/>
        <v>0</v>
      </c>
    </row>
    <row r="455" spans="1:10" ht="30" hidden="1" x14ac:dyDescent="0.3">
      <c r="A455" s="122" t="s">
        <v>84</v>
      </c>
      <c r="B455" s="19" t="s">
        <v>545</v>
      </c>
      <c r="C455" s="19" t="s">
        <v>89</v>
      </c>
      <c r="D455" s="19" t="s">
        <v>140</v>
      </c>
      <c r="E455" s="19">
        <v>200</v>
      </c>
      <c r="F455" s="21">
        <f t="shared" si="126"/>
        <v>0</v>
      </c>
      <c r="G455" s="21">
        <f t="shared" si="126"/>
        <v>0</v>
      </c>
      <c r="H455" s="21">
        <f t="shared" si="112"/>
        <v>0</v>
      </c>
      <c r="I455" s="21">
        <f t="shared" si="126"/>
        <v>0</v>
      </c>
      <c r="J455" s="21">
        <f t="shared" si="123"/>
        <v>0</v>
      </c>
    </row>
    <row r="456" spans="1:10" ht="45" hidden="1" x14ac:dyDescent="0.3">
      <c r="A456" s="122" t="s">
        <v>85</v>
      </c>
      <c r="B456" s="19" t="s">
        <v>545</v>
      </c>
      <c r="C456" s="19" t="s">
        <v>89</v>
      </c>
      <c r="D456" s="19" t="s">
        <v>140</v>
      </c>
      <c r="E456" s="19">
        <v>240</v>
      </c>
      <c r="F456" s="21"/>
      <c r="G456" s="21"/>
      <c r="H456" s="21">
        <f t="shared" si="112"/>
        <v>0</v>
      </c>
      <c r="I456" s="21"/>
      <c r="J456" s="21">
        <f t="shared" si="123"/>
        <v>0</v>
      </c>
    </row>
    <row r="457" spans="1:10" ht="30" x14ac:dyDescent="0.3">
      <c r="A457" s="122" t="s">
        <v>191</v>
      </c>
      <c r="B457" s="19" t="s">
        <v>546</v>
      </c>
      <c r="C457" s="18"/>
      <c r="D457" s="18"/>
      <c r="E457" s="19"/>
      <c r="F457" s="21">
        <f t="shared" ref="F457:I460" si="127">F458</f>
        <v>1165</v>
      </c>
      <c r="G457" s="21">
        <f t="shared" si="127"/>
        <v>0</v>
      </c>
      <c r="H457" s="21">
        <f t="shared" si="112"/>
        <v>1165</v>
      </c>
      <c r="I457" s="21">
        <f t="shared" si="127"/>
        <v>0</v>
      </c>
      <c r="J457" s="21">
        <f t="shared" si="123"/>
        <v>1165</v>
      </c>
    </row>
    <row r="458" spans="1:10" x14ac:dyDescent="0.3">
      <c r="A458" s="122" t="s">
        <v>168</v>
      </c>
      <c r="B458" s="19" t="s">
        <v>546</v>
      </c>
      <c r="C458" s="19" t="s">
        <v>89</v>
      </c>
      <c r="D458" s="18"/>
      <c r="E458" s="19"/>
      <c r="F458" s="21">
        <f t="shared" si="127"/>
        <v>1165</v>
      </c>
      <c r="G458" s="21">
        <f t="shared" si="127"/>
        <v>0</v>
      </c>
      <c r="H458" s="21">
        <f t="shared" si="112"/>
        <v>1165</v>
      </c>
      <c r="I458" s="21">
        <f t="shared" si="127"/>
        <v>0</v>
      </c>
      <c r="J458" s="21">
        <f t="shared" si="123"/>
        <v>1165</v>
      </c>
    </row>
    <row r="459" spans="1:10" x14ac:dyDescent="0.3">
      <c r="A459" s="122" t="s">
        <v>392</v>
      </c>
      <c r="B459" s="19" t="s">
        <v>546</v>
      </c>
      <c r="C459" s="19" t="s">
        <v>89</v>
      </c>
      <c r="D459" s="19" t="s">
        <v>140</v>
      </c>
      <c r="E459" s="19"/>
      <c r="F459" s="21">
        <f t="shared" si="127"/>
        <v>1165</v>
      </c>
      <c r="G459" s="21">
        <f t="shared" si="127"/>
        <v>0</v>
      </c>
      <c r="H459" s="21">
        <f t="shared" si="112"/>
        <v>1165</v>
      </c>
      <c r="I459" s="21">
        <f t="shared" si="127"/>
        <v>0</v>
      </c>
      <c r="J459" s="21">
        <f t="shared" si="123"/>
        <v>1165</v>
      </c>
    </row>
    <row r="460" spans="1:10" ht="30" x14ac:dyDescent="0.3">
      <c r="A460" s="122" t="s">
        <v>84</v>
      </c>
      <c r="B460" s="19" t="s">
        <v>546</v>
      </c>
      <c r="C460" s="19" t="s">
        <v>89</v>
      </c>
      <c r="D460" s="19" t="s">
        <v>140</v>
      </c>
      <c r="E460" s="19">
        <v>200</v>
      </c>
      <c r="F460" s="21">
        <f t="shared" si="127"/>
        <v>1165</v>
      </c>
      <c r="G460" s="21">
        <f t="shared" si="127"/>
        <v>0</v>
      </c>
      <c r="H460" s="21">
        <f t="shared" si="112"/>
        <v>1165</v>
      </c>
      <c r="I460" s="21">
        <f t="shared" si="127"/>
        <v>0</v>
      </c>
      <c r="J460" s="21">
        <f t="shared" si="123"/>
        <v>1165</v>
      </c>
    </row>
    <row r="461" spans="1:10" ht="45" x14ac:dyDescent="0.3">
      <c r="A461" s="122" t="s">
        <v>85</v>
      </c>
      <c r="B461" s="19" t="s">
        <v>546</v>
      </c>
      <c r="C461" s="19" t="s">
        <v>89</v>
      </c>
      <c r="D461" s="19" t="s">
        <v>140</v>
      </c>
      <c r="E461" s="19">
        <v>240</v>
      </c>
      <c r="F461" s="21">
        <v>1165</v>
      </c>
      <c r="G461" s="21"/>
      <c r="H461" s="21">
        <f t="shared" si="112"/>
        <v>1165</v>
      </c>
      <c r="I461" s="21"/>
      <c r="J461" s="21">
        <f t="shared" si="123"/>
        <v>1165</v>
      </c>
    </row>
    <row r="462" spans="1:10" ht="30" x14ac:dyDescent="0.3">
      <c r="A462" s="122" t="s">
        <v>191</v>
      </c>
      <c r="B462" s="19" t="s">
        <v>602</v>
      </c>
      <c r="C462" s="18"/>
      <c r="D462" s="18"/>
      <c r="E462" s="19"/>
      <c r="F462" s="21">
        <f t="shared" ref="F462:I465" si="128">F463</f>
        <v>220</v>
      </c>
      <c r="G462" s="21">
        <f t="shared" si="128"/>
        <v>0</v>
      </c>
      <c r="H462" s="21">
        <f t="shared" ref="H462:H530" si="129">F462+G462</f>
        <v>220</v>
      </c>
      <c r="I462" s="21">
        <f t="shared" si="128"/>
        <v>0</v>
      </c>
      <c r="J462" s="21">
        <f t="shared" si="123"/>
        <v>220</v>
      </c>
    </row>
    <row r="463" spans="1:10" x14ac:dyDescent="0.3">
      <c r="A463" s="122" t="s">
        <v>168</v>
      </c>
      <c r="B463" s="19" t="s">
        <v>602</v>
      </c>
      <c r="C463" s="19" t="s">
        <v>89</v>
      </c>
      <c r="D463" s="18"/>
      <c r="E463" s="19"/>
      <c r="F463" s="21">
        <f t="shared" si="128"/>
        <v>220</v>
      </c>
      <c r="G463" s="21">
        <f t="shared" si="128"/>
        <v>0</v>
      </c>
      <c r="H463" s="21">
        <f t="shared" si="129"/>
        <v>220</v>
      </c>
      <c r="I463" s="21">
        <f t="shared" si="128"/>
        <v>0</v>
      </c>
      <c r="J463" s="21">
        <f t="shared" si="123"/>
        <v>220</v>
      </c>
    </row>
    <row r="464" spans="1:10" x14ac:dyDescent="0.3">
      <c r="A464" s="122" t="s">
        <v>392</v>
      </c>
      <c r="B464" s="19" t="s">
        <v>602</v>
      </c>
      <c r="C464" s="19" t="s">
        <v>89</v>
      </c>
      <c r="D464" s="19" t="s">
        <v>140</v>
      </c>
      <c r="E464" s="19"/>
      <c r="F464" s="21">
        <f t="shared" si="128"/>
        <v>220</v>
      </c>
      <c r="G464" s="21">
        <f t="shared" si="128"/>
        <v>0</v>
      </c>
      <c r="H464" s="21">
        <f t="shared" si="129"/>
        <v>220</v>
      </c>
      <c r="I464" s="21">
        <f t="shared" si="128"/>
        <v>0</v>
      </c>
      <c r="J464" s="21">
        <f t="shared" si="123"/>
        <v>220</v>
      </c>
    </row>
    <row r="465" spans="1:10" ht="30" x14ac:dyDescent="0.3">
      <c r="A465" s="122" t="s">
        <v>84</v>
      </c>
      <c r="B465" s="19" t="s">
        <v>602</v>
      </c>
      <c r="C465" s="19" t="s">
        <v>89</v>
      </c>
      <c r="D465" s="19" t="s">
        <v>140</v>
      </c>
      <c r="E465" s="19">
        <v>200</v>
      </c>
      <c r="F465" s="21">
        <f t="shared" si="128"/>
        <v>220</v>
      </c>
      <c r="G465" s="21">
        <f t="shared" si="128"/>
        <v>0</v>
      </c>
      <c r="H465" s="21">
        <f t="shared" si="129"/>
        <v>220</v>
      </c>
      <c r="I465" s="21">
        <f t="shared" si="128"/>
        <v>0</v>
      </c>
      <c r="J465" s="21">
        <f t="shared" si="123"/>
        <v>220</v>
      </c>
    </row>
    <row r="466" spans="1:10" ht="45" x14ac:dyDescent="0.3">
      <c r="A466" s="122" t="s">
        <v>85</v>
      </c>
      <c r="B466" s="19" t="s">
        <v>602</v>
      </c>
      <c r="C466" s="19" t="s">
        <v>89</v>
      </c>
      <c r="D466" s="19" t="s">
        <v>140</v>
      </c>
      <c r="E466" s="19">
        <v>240</v>
      </c>
      <c r="F466" s="21">
        <v>220</v>
      </c>
      <c r="G466" s="21"/>
      <c r="H466" s="21">
        <f t="shared" si="129"/>
        <v>220</v>
      </c>
      <c r="I466" s="21"/>
      <c r="J466" s="21">
        <f t="shared" si="123"/>
        <v>220</v>
      </c>
    </row>
    <row r="467" spans="1:10" ht="75" x14ac:dyDescent="0.3">
      <c r="A467" s="54" t="s">
        <v>621</v>
      </c>
      <c r="B467" s="25" t="s">
        <v>622</v>
      </c>
      <c r="C467" s="19"/>
      <c r="D467" s="19"/>
      <c r="E467" s="19"/>
      <c r="F467" s="21">
        <f>F468</f>
        <v>32131.4</v>
      </c>
      <c r="G467" s="21">
        <f>G468</f>
        <v>0</v>
      </c>
      <c r="H467" s="21">
        <f t="shared" si="129"/>
        <v>32131.4</v>
      </c>
      <c r="I467" s="21">
        <f>I468</f>
        <v>0</v>
      </c>
      <c r="J467" s="21">
        <f t="shared" si="123"/>
        <v>32131.4</v>
      </c>
    </row>
    <row r="468" spans="1:10" x14ac:dyDescent="0.3">
      <c r="A468" s="122" t="s">
        <v>168</v>
      </c>
      <c r="B468" s="25" t="s">
        <v>622</v>
      </c>
      <c r="C468" s="19" t="s">
        <v>89</v>
      </c>
      <c r="D468" s="18"/>
      <c r="E468" s="19"/>
      <c r="F468" s="21">
        <f>F469</f>
        <v>32131.4</v>
      </c>
      <c r="G468" s="21">
        <f>G469</f>
        <v>0</v>
      </c>
      <c r="H468" s="21">
        <f t="shared" si="129"/>
        <v>32131.4</v>
      </c>
      <c r="I468" s="21">
        <f>I469</f>
        <v>0</v>
      </c>
      <c r="J468" s="21">
        <f t="shared" si="123"/>
        <v>32131.4</v>
      </c>
    </row>
    <row r="469" spans="1:10" x14ac:dyDescent="0.3">
      <c r="A469" s="122" t="s">
        <v>392</v>
      </c>
      <c r="B469" s="25" t="s">
        <v>622</v>
      </c>
      <c r="C469" s="19" t="s">
        <v>89</v>
      </c>
      <c r="D469" s="19" t="s">
        <v>140</v>
      </c>
      <c r="E469" s="19"/>
      <c r="F469" s="21">
        <f>F470+F472</f>
        <v>32131.4</v>
      </c>
      <c r="G469" s="21">
        <f>G470+G472</f>
        <v>0</v>
      </c>
      <c r="H469" s="21">
        <f t="shared" si="129"/>
        <v>32131.4</v>
      </c>
      <c r="I469" s="21">
        <f>I470+I472</f>
        <v>0</v>
      </c>
      <c r="J469" s="21">
        <f t="shared" si="123"/>
        <v>32131.4</v>
      </c>
    </row>
    <row r="470" spans="1:10" ht="30" x14ac:dyDescent="0.3">
      <c r="A470" s="122" t="s">
        <v>84</v>
      </c>
      <c r="B470" s="25" t="s">
        <v>622</v>
      </c>
      <c r="C470" s="19" t="s">
        <v>89</v>
      </c>
      <c r="D470" s="19" t="s">
        <v>140</v>
      </c>
      <c r="E470" s="19">
        <v>200</v>
      </c>
      <c r="F470" s="21">
        <f>F471</f>
        <v>32131.4</v>
      </c>
      <c r="G470" s="21">
        <f>G471</f>
        <v>0</v>
      </c>
      <c r="H470" s="21">
        <f t="shared" si="129"/>
        <v>32131.4</v>
      </c>
      <c r="I470" s="21">
        <f>I471</f>
        <v>0</v>
      </c>
      <c r="J470" s="21">
        <f t="shared" si="123"/>
        <v>32131.4</v>
      </c>
    </row>
    <row r="471" spans="1:10" ht="45" x14ac:dyDescent="0.3">
      <c r="A471" s="122" t="s">
        <v>85</v>
      </c>
      <c r="B471" s="25" t="s">
        <v>622</v>
      </c>
      <c r="C471" s="19" t="s">
        <v>89</v>
      </c>
      <c r="D471" s="19" t="s">
        <v>140</v>
      </c>
      <c r="E471" s="19">
        <v>240</v>
      </c>
      <c r="F471" s="21">
        <v>32131.4</v>
      </c>
      <c r="G471" s="21"/>
      <c r="H471" s="21">
        <f t="shared" si="129"/>
        <v>32131.4</v>
      </c>
      <c r="I471" s="21"/>
      <c r="J471" s="21">
        <f t="shared" si="123"/>
        <v>32131.4</v>
      </c>
    </row>
    <row r="472" spans="1:10" hidden="1" x14ac:dyDescent="0.3">
      <c r="A472" s="122" t="s">
        <v>136</v>
      </c>
      <c r="B472" s="25" t="s">
        <v>622</v>
      </c>
      <c r="C472" s="19" t="s">
        <v>89</v>
      </c>
      <c r="D472" s="19" t="s">
        <v>140</v>
      </c>
      <c r="E472" s="19" t="s">
        <v>503</v>
      </c>
      <c r="F472" s="21">
        <f>F473</f>
        <v>0</v>
      </c>
      <c r="G472" s="21">
        <f>G473</f>
        <v>0</v>
      </c>
      <c r="H472" s="21">
        <f t="shared" si="129"/>
        <v>0</v>
      </c>
      <c r="I472" s="21">
        <f>I473</f>
        <v>0</v>
      </c>
      <c r="J472" s="21">
        <f t="shared" si="123"/>
        <v>0</v>
      </c>
    </row>
    <row r="473" spans="1:10" hidden="1" x14ac:dyDescent="0.3">
      <c r="A473" s="122" t="s">
        <v>53</v>
      </c>
      <c r="B473" s="25" t="s">
        <v>622</v>
      </c>
      <c r="C473" s="19" t="s">
        <v>89</v>
      </c>
      <c r="D473" s="19" t="s">
        <v>140</v>
      </c>
      <c r="E473" s="19" t="s">
        <v>539</v>
      </c>
      <c r="F473" s="21"/>
      <c r="G473" s="21"/>
      <c r="H473" s="21">
        <f t="shared" si="129"/>
        <v>0</v>
      </c>
      <c r="I473" s="21"/>
      <c r="J473" s="21">
        <f t="shared" si="123"/>
        <v>0</v>
      </c>
    </row>
    <row r="474" spans="1:10" ht="75" x14ac:dyDescent="0.3">
      <c r="A474" s="55" t="s">
        <v>623</v>
      </c>
      <c r="B474" s="25" t="s">
        <v>624</v>
      </c>
      <c r="C474" s="19"/>
      <c r="D474" s="19"/>
      <c r="E474" s="19"/>
      <c r="F474" s="21">
        <f>F475</f>
        <v>1692</v>
      </c>
      <c r="G474" s="21">
        <f>G475</f>
        <v>0</v>
      </c>
      <c r="H474" s="21">
        <f t="shared" si="129"/>
        <v>1692</v>
      </c>
      <c r="I474" s="21">
        <f>I475</f>
        <v>0</v>
      </c>
      <c r="J474" s="21">
        <f t="shared" si="123"/>
        <v>1692</v>
      </c>
    </row>
    <row r="475" spans="1:10" x14ac:dyDescent="0.3">
      <c r="A475" s="122" t="s">
        <v>168</v>
      </c>
      <c r="B475" s="25" t="s">
        <v>624</v>
      </c>
      <c r="C475" s="19" t="s">
        <v>89</v>
      </c>
      <c r="D475" s="18"/>
      <c r="E475" s="19"/>
      <c r="F475" s="21">
        <f>F476</f>
        <v>1692</v>
      </c>
      <c r="G475" s="21">
        <f>G476</f>
        <v>0</v>
      </c>
      <c r="H475" s="21">
        <f t="shared" si="129"/>
        <v>1692</v>
      </c>
      <c r="I475" s="21">
        <f>I476</f>
        <v>0</v>
      </c>
      <c r="J475" s="21">
        <f t="shared" si="123"/>
        <v>1692</v>
      </c>
    </row>
    <row r="476" spans="1:10" x14ac:dyDescent="0.3">
      <c r="A476" s="122" t="s">
        <v>392</v>
      </c>
      <c r="B476" s="25" t="s">
        <v>624</v>
      </c>
      <c r="C476" s="19" t="s">
        <v>89</v>
      </c>
      <c r="D476" s="19" t="s">
        <v>140</v>
      </c>
      <c r="E476" s="19"/>
      <c r="F476" s="21">
        <f>F477+F479</f>
        <v>1692</v>
      </c>
      <c r="G476" s="21">
        <f>G477+G479</f>
        <v>0</v>
      </c>
      <c r="H476" s="21">
        <f t="shared" si="129"/>
        <v>1692</v>
      </c>
      <c r="I476" s="21">
        <f>I477+I479</f>
        <v>0</v>
      </c>
      <c r="J476" s="21">
        <f t="shared" si="123"/>
        <v>1692</v>
      </c>
    </row>
    <row r="477" spans="1:10" ht="30" x14ac:dyDescent="0.3">
      <c r="A477" s="122" t="s">
        <v>84</v>
      </c>
      <c r="B477" s="25" t="s">
        <v>624</v>
      </c>
      <c r="C477" s="19" t="s">
        <v>89</v>
      </c>
      <c r="D477" s="19" t="s">
        <v>140</v>
      </c>
      <c r="E477" s="19">
        <v>200</v>
      </c>
      <c r="F477" s="21">
        <f>F478</f>
        <v>1692</v>
      </c>
      <c r="G477" s="21">
        <f>G478</f>
        <v>0</v>
      </c>
      <c r="H477" s="21">
        <f t="shared" si="129"/>
        <v>1692</v>
      </c>
      <c r="I477" s="21">
        <f>I478</f>
        <v>0</v>
      </c>
      <c r="J477" s="21">
        <f t="shared" si="123"/>
        <v>1692</v>
      </c>
    </row>
    <row r="478" spans="1:10" ht="45" x14ac:dyDescent="0.3">
      <c r="A478" s="122" t="s">
        <v>85</v>
      </c>
      <c r="B478" s="25" t="s">
        <v>624</v>
      </c>
      <c r="C478" s="19" t="s">
        <v>89</v>
      </c>
      <c r="D478" s="19" t="s">
        <v>140</v>
      </c>
      <c r="E478" s="19">
        <v>240</v>
      </c>
      <c r="F478" s="21">
        <v>1692</v>
      </c>
      <c r="G478" s="21"/>
      <c r="H478" s="21">
        <f t="shared" si="129"/>
        <v>1692</v>
      </c>
      <c r="I478" s="21"/>
      <c r="J478" s="21">
        <f t="shared" si="123"/>
        <v>1692</v>
      </c>
    </row>
    <row r="479" spans="1:10" hidden="1" x14ac:dyDescent="0.3">
      <c r="A479" s="122" t="s">
        <v>136</v>
      </c>
      <c r="B479" s="25" t="s">
        <v>624</v>
      </c>
      <c r="C479" s="19" t="s">
        <v>89</v>
      </c>
      <c r="D479" s="19" t="s">
        <v>140</v>
      </c>
      <c r="E479" s="19" t="s">
        <v>503</v>
      </c>
      <c r="F479" s="21">
        <f>F480</f>
        <v>0</v>
      </c>
      <c r="G479" s="21">
        <f>G480</f>
        <v>0</v>
      </c>
      <c r="H479" s="21">
        <f t="shared" si="129"/>
        <v>0</v>
      </c>
      <c r="I479" s="21">
        <f>I480</f>
        <v>0</v>
      </c>
      <c r="J479" s="21">
        <f t="shared" si="123"/>
        <v>0</v>
      </c>
    </row>
    <row r="480" spans="1:10" hidden="1" x14ac:dyDescent="0.3">
      <c r="A480" s="122" t="s">
        <v>53</v>
      </c>
      <c r="B480" s="25" t="s">
        <v>624</v>
      </c>
      <c r="C480" s="19" t="s">
        <v>89</v>
      </c>
      <c r="D480" s="19" t="s">
        <v>140</v>
      </c>
      <c r="E480" s="19" t="s">
        <v>539</v>
      </c>
      <c r="F480" s="21"/>
      <c r="G480" s="21"/>
      <c r="H480" s="21">
        <f t="shared" si="129"/>
        <v>0</v>
      </c>
      <c r="I480" s="21"/>
      <c r="J480" s="21">
        <f t="shared" si="123"/>
        <v>0</v>
      </c>
    </row>
    <row r="481" spans="1:10" ht="51" x14ac:dyDescent="0.3">
      <c r="A481" s="45" t="s">
        <v>698</v>
      </c>
      <c r="B481" s="34" t="s">
        <v>215</v>
      </c>
      <c r="C481" s="18"/>
      <c r="D481" s="18"/>
      <c r="E481" s="19"/>
      <c r="F481" s="27">
        <f t="shared" ref="F481:J486" si="130">F482</f>
        <v>705</v>
      </c>
      <c r="G481" s="27">
        <f t="shared" si="130"/>
        <v>0</v>
      </c>
      <c r="H481" s="27">
        <f t="shared" si="130"/>
        <v>705</v>
      </c>
      <c r="I481" s="27">
        <f t="shared" si="130"/>
        <v>0</v>
      </c>
      <c r="J481" s="27">
        <f t="shared" si="130"/>
        <v>705</v>
      </c>
    </row>
    <row r="482" spans="1:10" ht="75" x14ac:dyDescent="0.3">
      <c r="A482" s="122" t="s">
        <v>720</v>
      </c>
      <c r="B482" s="19" t="s">
        <v>515</v>
      </c>
      <c r="C482" s="18"/>
      <c r="D482" s="18"/>
      <c r="E482" s="19"/>
      <c r="F482" s="21">
        <f t="shared" si="130"/>
        <v>705</v>
      </c>
      <c r="G482" s="21">
        <f t="shared" si="130"/>
        <v>0</v>
      </c>
      <c r="H482" s="21">
        <f t="shared" si="129"/>
        <v>705</v>
      </c>
      <c r="I482" s="21">
        <f t="shared" si="130"/>
        <v>0</v>
      </c>
      <c r="J482" s="21">
        <f t="shared" ref="J482:J487" si="131">H482+I482</f>
        <v>705</v>
      </c>
    </row>
    <row r="483" spans="1:10" ht="30" x14ac:dyDescent="0.3">
      <c r="A483" s="122" t="s">
        <v>558</v>
      </c>
      <c r="B483" s="19" t="s">
        <v>559</v>
      </c>
      <c r="C483" s="18"/>
      <c r="D483" s="18"/>
      <c r="E483" s="19"/>
      <c r="F483" s="21">
        <f t="shared" si="130"/>
        <v>705</v>
      </c>
      <c r="G483" s="21">
        <f t="shared" si="130"/>
        <v>0</v>
      </c>
      <c r="H483" s="21">
        <f t="shared" si="129"/>
        <v>705</v>
      </c>
      <c r="I483" s="21">
        <f t="shared" si="130"/>
        <v>0</v>
      </c>
      <c r="J483" s="21">
        <f t="shared" si="131"/>
        <v>705</v>
      </c>
    </row>
    <row r="484" spans="1:10" x14ac:dyDescent="0.3">
      <c r="A484" s="122" t="s">
        <v>168</v>
      </c>
      <c r="B484" s="19" t="s">
        <v>559</v>
      </c>
      <c r="C484" s="19" t="s">
        <v>89</v>
      </c>
      <c r="D484" s="18"/>
      <c r="E484" s="19"/>
      <c r="F484" s="21">
        <f t="shared" si="130"/>
        <v>705</v>
      </c>
      <c r="G484" s="21">
        <f t="shared" si="130"/>
        <v>0</v>
      </c>
      <c r="H484" s="21">
        <f t="shared" si="129"/>
        <v>705</v>
      </c>
      <c r="I484" s="21">
        <f t="shared" si="130"/>
        <v>0</v>
      </c>
      <c r="J484" s="21">
        <f t="shared" si="131"/>
        <v>705</v>
      </c>
    </row>
    <row r="485" spans="1:10" ht="30" x14ac:dyDescent="0.3">
      <c r="A485" s="122" t="s">
        <v>192</v>
      </c>
      <c r="B485" s="19" t="s">
        <v>559</v>
      </c>
      <c r="C485" s="19" t="s">
        <v>89</v>
      </c>
      <c r="D485" s="19" t="s">
        <v>193</v>
      </c>
      <c r="E485" s="19"/>
      <c r="F485" s="21">
        <f t="shared" si="130"/>
        <v>705</v>
      </c>
      <c r="G485" s="21">
        <f t="shared" si="130"/>
        <v>0</v>
      </c>
      <c r="H485" s="21">
        <f t="shared" si="129"/>
        <v>705</v>
      </c>
      <c r="I485" s="21">
        <f t="shared" si="130"/>
        <v>0</v>
      </c>
      <c r="J485" s="21">
        <f t="shared" si="131"/>
        <v>705</v>
      </c>
    </row>
    <row r="486" spans="1:10" ht="30" x14ac:dyDescent="0.3">
      <c r="A486" s="122" t="s">
        <v>84</v>
      </c>
      <c r="B486" s="19" t="s">
        <v>559</v>
      </c>
      <c r="C486" s="19" t="s">
        <v>89</v>
      </c>
      <c r="D486" s="19" t="s">
        <v>193</v>
      </c>
      <c r="E486" s="19">
        <v>200</v>
      </c>
      <c r="F486" s="21">
        <f t="shared" si="130"/>
        <v>705</v>
      </c>
      <c r="G486" s="21">
        <f t="shared" si="130"/>
        <v>0</v>
      </c>
      <c r="H486" s="21">
        <f t="shared" si="129"/>
        <v>705</v>
      </c>
      <c r="I486" s="21">
        <f t="shared" si="130"/>
        <v>0</v>
      </c>
      <c r="J486" s="21">
        <f t="shared" si="131"/>
        <v>705</v>
      </c>
    </row>
    <row r="487" spans="1:10" ht="45" x14ac:dyDescent="0.3">
      <c r="A487" s="122" t="s">
        <v>85</v>
      </c>
      <c r="B487" s="19" t="s">
        <v>559</v>
      </c>
      <c r="C487" s="19" t="s">
        <v>89</v>
      </c>
      <c r="D487" s="19" t="s">
        <v>193</v>
      </c>
      <c r="E487" s="19">
        <v>240</v>
      </c>
      <c r="F487" s="21">
        <v>705</v>
      </c>
      <c r="G487" s="21"/>
      <c r="H487" s="21">
        <f t="shared" si="129"/>
        <v>705</v>
      </c>
      <c r="I487" s="21"/>
      <c r="J487" s="21">
        <f t="shared" si="131"/>
        <v>705</v>
      </c>
    </row>
    <row r="488" spans="1:10" ht="25.5" x14ac:dyDescent="0.3">
      <c r="A488" s="45" t="s">
        <v>663</v>
      </c>
      <c r="B488" s="34" t="s">
        <v>302</v>
      </c>
      <c r="C488" s="18"/>
      <c r="D488" s="18"/>
      <c r="E488" s="19"/>
      <c r="F488" s="27">
        <f>F489+F496+F509</f>
        <v>11422.6</v>
      </c>
      <c r="G488" s="27">
        <f t="shared" ref="G488:H488" si="132">G489+G496+G509</f>
        <v>1750</v>
      </c>
      <c r="H488" s="27">
        <f t="shared" si="132"/>
        <v>13172.6</v>
      </c>
      <c r="I488" s="27">
        <f t="shared" ref="I488:J488" si="133">I489+I496+I509</f>
        <v>0</v>
      </c>
      <c r="J488" s="27">
        <f t="shared" si="133"/>
        <v>13172.6</v>
      </c>
    </row>
    <row r="489" spans="1:10" ht="76.5" x14ac:dyDescent="0.3">
      <c r="A489" s="45" t="s">
        <v>716</v>
      </c>
      <c r="B489" s="34" t="s">
        <v>303</v>
      </c>
      <c r="C489" s="18"/>
      <c r="D489" s="18"/>
      <c r="E489" s="19"/>
      <c r="F489" s="27">
        <f t="shared" ref="F489:J491" si="134">F490</f>
        <v>10977.6</v>
      </c>
      <c r="G489" s="27">
        <f t="shared" si="134"/>
        <v>0</v>
      </c>
      <c r="H489" s="27">
        <f t="shared" si="134"/>
        <v>10977.6</v>
      </c>
      <c r="I489" s="27">
        <f t="shared" si="134"/>
        <v>0</v>
      </c>
      <c r="J489" s="27">
        <f t="shared" si="134"/>
        <v>10977.6</v>
      </c>
    </row>
    <row r="490" spans="1:10" ht="60" x14ac:dyDescent="0.3">
      <c r="A490" s="122" t="s">
        <v>578</v>
      </c>
      <c r="B490" s="19" t="s">
        <v>304</v>
      </c>
      <c r="C490" s="18"/>
      <c r="D490" s="18"/>
      <c r="E490" s="19"/>
      <c r="F490" s="21">
        <f t="shared" si="134"/>
        <v>10977.6</v>
      </c>
      <c r="G490" s="21">
        <f t="shared" si="134"/>
        <v>0</v>
      </c>
      <c r="H490" s="21">
        <f t="shared" si="129"/>
        <v>10977.6</v>
      </c>
      <c r="I490" s="21">
        <f t="shared" si="134"/>
        <v>0</v>
      </c>
      <c r="J490" s="21">
        <f t="shared" ref="J490:J495" si="135">H490+I490</f>
        <v>10977.6</v>
      </c>
    </row>
    <row r="491" spans="1:10" ht="60" x14ac:dyDescent="0.3">
      <c r="A491" s="122" t="s">
        <v>580</v>
      </c>
      <c r="B491" s="19" t="s">
        <v>305</v>
      </c>
      <c r="C491" s="18"/>
      <c r="D491" s="18"/>
      <c r="E491" s="19"/>
      <c r="F491" s="21">
        <f t="shared" si="134"/>
        <v>10977.6</v>
      </c>
      <c r="G491" s="21">
        <f t="shared" si="134"/>
        <v>0</v>
      </c>
      <c r="H491" s="21">
        <f t="shared" si="129"/>
        <v>10977.6</v>
      </c>
      <c r="I491" s="21">
        <f t="shared" si="134"/>
        <v>0</v>
      </c>
      <c r="J491" s="21">
        <f t="shared" si="135"/>
        <v>10977.6</v>
      </c>
    </row>
    <row r="492" spans="1:10" x14ac:dyDescent="0.3">
      <c r="A492" s="122" t="s">
        <v>298</v>
      </c>
      <c r="B492" s="19" t="s">
        <v>305</v>
      </c>
      <c r="C492" s="19">
        <v>10</v>
      </c>
      <c r="D492" s="18"/>
      <c r="E492" s="19"/>
      <c r="F492" s="21">
        <f>F494</f>
        <v>10977.6</v>
      </c>
      <c r="G492" s="21">
        <f>G494</f>
        <v>0</v>
      </c>
      <c r="H492" s="21">
        <f t="shared" si="129"/>
        <v>10977.6</v>
      </c>
      <c r="I492" s="21">
        <f>I494</f>
        <v>0</v>
      </c>
      <c r="J492" s="21">
        <f t="shared" si="135"/>
        <v>10977.6</v>
      </c>
    </row>
    <row r="493" spans="1:10" x14ac:dyDescent="0.3">
      <c r="A493" s="122" t="s">
        <v>301</v>
      </c>
      <c r="B493" s="19" t="s">
        <v>305</v>
      </c>
      <c r="C493" s="19">
        <v>10</v>
      </c>
      <c r="D493" s="19" t="s">
        <v>60</v>
      </c>
      <c r="E493" s="19"/>
      <c r="F493" s="21">
        <f>F494</f>
        <v>10977.6</v>
      </c>
      <c r="G493" s="21">
        <f>G494</f>
        <v>0</v>
      </c>
      <c r="H493" s="21">
        <f t="shared" si="129"/>
        <v>10977.6</v>
      </c>
      <c r="I493" s="21">
        <f>I494</f>
        <v>0</v>
      </c>
      <c r="J493" s="21">
        <f t="shared" si="135"/>
        <v>10977.6</v>
      </c>
    </row>
    <row r="494" spans="1:10" ht="30" x14ac:dyDescent="0.3">
      <c r="A494" s="122" t="s">
        <v>306</v>
      </c>
      <c r="B494" s="19" t="s">
        <v>305</v>
      </c>
      <c r="C494" s="19">
        <v>10</v>
      </c>
      <c r="D494" s="19" t="s">
        <v>60</v>
      </c>
      <c r="E494" s="19">
        <v>300</v>
      </c>
      <c r="F494" s="21">
        <f>F495</f>
        <v>10977.6</v>
      </c>
      <c r="G494" s="21">
        <f>G495</f>
        <v>0</v>
      </c>
      <c r="H494" s="21">
        <f t="shared" si="129"/>
        <v>10977.6</v>
      </c>
      <c r="I494" s="21">
        <f>I495</f>
        <v>0</v>
      </c>
      <c r="J494" s="21">
        <f t="shared" si="135"/>
        <v>10977.6</v>
      </c>
    </row>
    <row r="495" spans="1:10" ht="30" x14ac:dyDescent="0.3">
      <c r="A495" s="122" t="s">
        <v>307</v>
      </c>
      <c r="B495" s="19" t="s">
        <v>305</v>
      </c>
      <c r="C495" s="19">
        <v>10</v>
      </c>
      <c r="D495" s="19" t="s">
        <v>60</v>
      </c>
      <c r="E495" s="19">
        <v>310</v>
      </c>
      <c r="F495" s="21">
        <v>10977.6</v>
      </c>
      <c r="G495" s="21"/>
      <c r="H495" s="21">
        <f t="shared" si="129"/>
        <v>10977.6</v>
      </c>
      <c r="I495" s="21"/>
      <c r="J495" s="21">
        <f t="shared" si="135"/>
        <v>10977.6</v>
      </c>
    </row>
    <row r="496" spans="1:10" ht="38.25" x14ac:dyDescent="0.3">
      <c r="A496" s="45" t="s">
        <v>313</v>
      </c>
      <c r="B496" s="34" t="s">
        <v>314</v>
      </c>
      <c r="C496" s="18"/>
      <c r="D496" s="18"/>
      <c r="E496" s="19"/>
      <c r="F496" s="27">
        <f t="shared" ref="F496:I501" si="136">F497</f>
        <v>345</v>
      </c>
      <c r="G496" s="27">
        <f>G497+G503</f>
        <v>1750</v>
      </c>
      <c r="H496" s="27">
        <f>H497+H503</f>
        <v>2095</v>
      </c>
      <c r="I496" s="27">
        <f>I497+I503</f>
        <v>0</v>
      </c>
      <c r="J496" s="27">
        <f>J497+J503</f>
        <v>2095</v>
      </c>
    </row>
    <row r="497" spans="1:10" ht="60" x14ac:dyDescent="0.3">
      <c r="A497" s="122" t="s">
        <v>584</v>
      </c>
      <c r="B497" s="19" t="s">
        <v>315</v>
      </c>
      <c r="C497" s="18"/>
      <c r="D497" s="18"/>
      <c r="E497" s="19"/>
      <c r="F497" s="21">
        <f t="shared" si="136"/>
        <v>345</v>
      </c>
      <c r="G497" s="21">
        <f t="shared" si="136"/>
        <v>0</v>
      </c>
      <c r="H497" s="21">
        <f t="shared" si="129"/>
        <v>345</v>
      </c>
      <c r="I497" s="21">
        <f t="shared" si="136"/>
        <v>0</v>
      </c>
      <c r="J497" s="21">
        <f t="shared" ref="J497:J508" si="137">H497+I497</f>
        <v>345</v>
      </c>
    </row>
    <row r="498" spans="1:10" ht="60" x14ac:dyDescent="0.3">
      <c r="A498" s="122" t="s">
        <v>582</v>
      </c>
      <c r="B498" s="19" t="s">
        <v>316</v>
      </c>
      <c r="C498" s="18"/>
      <c r="D498" s="18"/>
      <c r="E498" s="19"/>
      <c r="F498" s="21">
        <f t="shared" si="136"/>
        <v>345</v>
      </c>
      <c r="G498" s="21">
        <f t="shared" si="136"/>
        <v>0</v>
      </c>
      <c r="H498" s="21">
        <f t="shared" si="129"/>
        <v>345</v>
      </c>
      <c r="I498" s="21">
        <f t="shared" si="136"/>
        <v>0</v>
      </c>
      <c r="J498" s="21">
        <f t="shared" si="137"/>
        <v>345</v>
      </c>
    </row>
    <row r="499" spans="1:10" x14ac:dyDescent="0.3">
      <c r="A499" s="122" t="s">
        <v>298</v>
      </c>
      <c r="B499" s="19" t="s">
        <v>316</v>
      </c>
      <c r="C499" s="19">
        <v>10</v>
      </c>
      <c r="D499" s="18"/>
      <c r="E499" s="19"/>
      <c r="F499" s="21">
        <f t="shared" si="136"/>
        <v>345</v>
      </c>
      <c r="G499" s="21">
        <f t="shared" si="136"/>
        <v>0</v>
      </c>
      <c r="H499" s="21">
        <f t="shared" si="129"/>
        <v>345</v>
      </c>
      <c r="I499" s="21">
        <f t="shared" si="136"/>
        <v>0</v>
      </c>
      <c r="J499" s="21">
        <f t="shared" si="137"/>
        <v>345</v>
      </c>
    </row>
    <row r="500" spans="1:10" x14ac:dyDescent="0.3">
      <c r="A500" s="122" t="s">
        <v>449</v>
      </c>
      <c r="B500" s="19" t="s">
        <v>316</v>
      </c>
      <c r="C500" s="19">
        <v>10</v>
      </c>
      <c r="D500" s="19" t="s">
        <v>77</v>
      </c>
      <c r="E500" s="19"/>
      <c r="F500" s="21">
        <f t="shared" si="136"/>
        <v>345</v>
      </c>
      <c r="G500" s="21">
        <f t="shared" si="136"/>
        <v>0</v>
      </c>
      <c r="H500" s="21">
        <f t="shared" si="129"/>
        <v>345</v>
      </c>
      <c r="I500" s="21">
        <f t="shared" si="136"/>
        <v>0</v>
      </c>
      <c r="J500" s="21">
        <f t="shared" si="137"/>
        <v>345</v>
      </c>
    </row>
    <row r="501" spans="1:10" ht="30" x14ac:dyDescent="0.3">
      <c r="A501" s="122" t="s">
        <v>306</v>
      </c>
      <c r="B501" s="19" t="s">
        <v>316</v>
      </c>
      <c r="C501" s="19">
        <v>10</v>
      </c>
      <c r="D501" s="19" t="s">
        <v>77</v>
      </c>
      <c r="E501" s="19">
        <v>300</v>
      </c>
      <c r="F501" s="21">
        <f t="shared" si="136"/>
        <v>345</v>
      </c>
      <c r="G501" s="21">
        <f t="shared" si="136"/>
        <v>0</v>
      </c>
      <c r="H501" s="21">
        <f t="shared" si="129"/>
        <v>345</v>
      </c>
      <c r="I501" s="21">
        <f t="shared" si="136"/>
        <v>0</v>
      </c>
      <c r="J501" s="21">
        <f t="shared" si="137"/>
        <v>345</v>
      </c>
    </row>
    <row r="502" spans="1:10" ht="30" x14ac:dyDescent="0.3">
      <c r="A502" s="122" t="s">
        <v>311</v>
      </c>
      <c r="B502" s="19" t="s">
        <v>316</v>
      </c>
      <c r="C502" s="19">
        <v>10</v>
      </c>
      <c r="D502" s="19" t="s">
        <v>77</v>
      </c>
      <c r="E502" s="19">
        <v>320</v>
      </c>
      <c r="F502" s="21">
        <v>345</v>
      </c>
      <c r="G502" s="21"/>
      <c r="H502" s="21">
        <f t="shared" si="129"/>
        <v>345</v>
      </c>
      <c r="I502" s="21"/>
      <c r="J502" s="21">
        <f t="shared" si="137"/>
        <v>345</v>
      </c>
    </row>
    <row r="503" spans="1:10" ht="180.75" customHeight="1" x14ac:dyDescent="0.3">
      <c r="A503" s="96" t="s">
        <v>938</v>
      </c>
      <c r="B503" s="63" t="s">
        <v>939</v>
      </c>
      <c r="C503" s="19"/>
      <c r="D503" s="19"/>
      <c r="E503" s="19"/>
      <c r="F503" s="21">
        <f t="shared" ref="F503:I507" si="138">F504</f>
        <v>0</v>
      </c>
      <c r="G503" s="21">
        <f t="shared" si="138"/>
        <v>1750</v>
      </c>
      <c r="H503" s="21">
        <f t="shared" si="129"/>
        <v>1750</v>
      </c>
      <c r="I503" s="21">
        <f t="shared" si="138"/>
        <v>0</v>
      </c>
      <c r="J503" s="21">
        <f t="shared" si="137"/>
        <v>1750</v>
      </c>
    </row>
    <row r="504" spans="1:10" ht="164.25" customHeight="1" x14ac:dyDescent="0.3">
      <c r="A504" s="97" t="s">
        <v>940</v>
      </c>
      <c r="B504" s="63" t="s">
        <v>941</v>
      </c>
      <c r="C504" s="19"/>
      <c r="D504" s="19"/>
      <c r="E504" s="19"/>
      <c r="F504" s="21">
        <f t="shared" si="138"/>
        <v>0</v>
      </c>
      <c r="G504" s="21">
        <f t="shared" si="138"/>
        <v>1750</v>
      </c>
      <c r="H504" s="21">
        <f t="shared" si="129"/>
        <v>1750</v>
      </c>
      <c r="I504" s="21">
        <f t="shared" si="138"/>
        <v>0</v>
      </c>
      <c r="J504" s="21">
        <f t="shared" si="137"/>
        <v>1750</v>
      </c>
    </row>
    <row r="505" spans="1:10" x14ac:dyDescent="0.3">
      <c r="A505" s="122" t="s">
        <v>298</v>
      </c>
      <c r="B505" s="63" t="s">
        <v>941</v>
      </c>
      <c r="C505" s="19" t="s">
        <v>299</v>
      </c>
      <c r="D505" s="19"/>
      <c r="E505" s="19"/>
      <c r="F505" s="21">
        <f t="shared" si="138"/>
        <v>0</v>
      </c>
      <c r="G505" s="21">
        <f t="shared" si="138"/>
        <v>1750</v>
      </c>
      <c r="H505" s="21">
        <f t="shared" si="129"/>
        <v>1750</v>
      </c>
      <c r="I505" s="21">
        <f t="shared" si="138"/>
        <v>0</v>
      </c>
      <c r="J505" s="21">
        <f t="shared" si="137"/>
        <v>1750</v>
      </c>
    </row>
    <row r="506" spans="1:10" x14ac:dyDescent="0.3">
      <c r="A506" s="145" t="s">
        <v>308</v>
      </c>
      <c r="B506" s="63" t="s">
        <v>941</v>
      </c>
      <c r="C506" s="19" t="s">
        <v>299</v>
      </c>
      <c r="D506" s="19" t="s">
        <v>77</v>
      </c>
      <c r="E506" s="19"/>
      <c r="F506" s="21">
        <f t="shared" si="138"/>
        <v>0</v>
      </c>
      <c r="G506" s="21">
        <f t="shared" si="138"/>
        <v>1750</v>
      </c>
      <c r="H506" s="21">
        <f t="shared" si="129"/>
        <v>1750</v>
      </c>
      <c r="I506" s="21">
        <f t="shared" si="138"/>
        <v>0</v>
      </c>
      <c r="J506" s="21">
        <f t="shared" si="137"/>
        <v>1750</v>
      </c>
    </row>
    <row r="507" spans="1:10" ht="30" x14ac:dyDescent="0.3">
      <c r="A507" s="122" t="s">
        <v>306</v>
      </c>
      <c r="B507" s="63" t="s">
        <v>941</v>
      </c>
      <c r="C507" s="19" t="s">
        <v>299</v>
      </c>
      <c r="D507" s="19" t="s">
        <v>77</v>
      </c>
      <c r="E507" s="19" t="s">
        <v>568</v>
      </c>
      <c r="F507" s="21">
        <f t="shared" si="138"/>
        <v>0</v>
      </c>
      <c r="G507" s="21">
        <f t="shared" si="138"/>
        <v>1750</v>
      </c>
      <c r="H507" s="21">
        <f t="shared" si="129"/>
        <v>1750</v>
      </c>
      <c r="I507" s="21">
        <f t="shared" si="138"/>
        <v>0</v>
      </c>
      <c r="J507" s="21">
        <f t="shared" si="137"/>
        <v>1750</v>
      </c>
    </row>
    <row r="508" spans="1:10" ht="30" x14ac:dyDescent="0.3">
      <c r="A508" s="122" t="s">
        <v>311</v>
      </c>
      <c r="B508" s="63" t="s">
        <v>941</v>
      </c>
      <c r="C508" s="19" t="s">
        <v>299</v>
      </c>
      <c r="D508" s="19" t="s">
        <v>77</v>
      </c>
      <c r="E508" s="19" t="s">
        <v>569</v>
      </c>
      <c r="F508" s="21">
        <v>0</v>
      </c>
      <c r="G508" s="21">
        <v>1750</v>
      </c>
      <c r="H508" s="21">
        <f t="shared" si="129"/>
        <v>1750</v>
      </c>
      <c r="I508" s="21"/>
      <c r="J508" s="21">
        <f t="shared" si="137"/>
        <v>1750</v>
      </c>
    </row>
    <row r="509" spans="1:10" ht="38.25" x14ac:dyDescent="0.3">
      <c r="A509" s="45" t="s">
        <v>577</v>
      </c>
      <c r="B509" s="34" t="s">
        <v>318</v>
      </c>
      <c r="C509" s="18"/>
      <c r="D509" s="18"/>
      <c r="E509" s="19"/>
      <c r="F509" s="27">
        <f t="shared" ref="F509:J514" si="139">F510</f>
        <v>100</v>
      </c>
      <c r="G509" s="27">
        <f t="shared" si="139"/>
        <v>0</v>
      </c>
      <c r="H509" s="27">
        <f t="shared" si="139"/>
        <v>100</v>
      </c>
      <c r="I509" s="27">
        <f t="shared" si="139"/>
        <v>0</v>
      </c>
      <c r="J509" s="27">
        <f t="shared" si="139"/>
        <v>100</v>
      </c>
    </row>
    <row r="510" spans="1:10" ht="45" x14ac:dyDescent="0.3">
      <c r="A510" s="122" t="s">
        <v>585</v>
      </c>
      <c r="B510" s="19" t="s">
        <v>319</v>
      </c>
      <c r="C510" s="18"/>
      <c r="D510" s="18"/>
      <c r="E510" s="19"/>
      <c r="F510" s="21">
        <f t="shared" si="139"/>
        <v>100</v>
      </c>
      <c r="G510" s="21">
        <f t="shared" si="139"/>
        <v>0</v>
      </c>
      <c r="H510" s="21">
        <f t="shared" si="129"/>
        <v>100</v>
      </c>
      <c r="I510" s="21">
        <f t="shared" si="139"/>
        <v>0</v>
      </c>
      <c r="J510" s="21">
        <f t="shared" ref="J510:J515" si="140">H510+I510</f>
        <v>100</v>
      </c>
    </row>
    <row r="511" spans="1:10" ht="45" x14ac:dyDescent="0.3">
      <c r="A511" s="122" t="s">
        <v>579</v>
      </c>
      <c r="B511" s="19" t="s">
        <v>320</v>
      </c>
      <c r="C511" s="18"/>
      <c r="D511" s="18"/>
      <c r="E511" s="19"/>
      <c r="F511" s="21">
        <f t="shared" si="139"/>
        <v>100</v>
      </c>
      <c r="G511" s="21">
        <f t="shared" si="139"/>
        <v>0</v>
      </c>
      <c r="H511" s="21">
        <f t="shared" si="129"/>
        <v>100</v>
      </c>
      <c r="I511" s="21">
        <f t="shared" si="139"/>
        <v>0</v>
      </c>
      <c r="J511" s="21">
        <f t="shared" si="140"/>
        <v>100</v>
      </c>
    </row>
    <row r="512" spans="1:10" x14ac:dyDescent="0.3">
      <c r="A512" s="122" t="s">
        <v>298</v>
      </c>
      <c r="B512" s="19" t="s">
        <v>320</v>
      </c>
      <c r="C512" s="19">
        <v>10</v>
      </c>
      <c r="D512" s="18"/>
      <c r="E512" s="19"/>
      <c r="F512" s="21">
        <f t="shared" si="139"/>
        <v>100</v>
      </c>
      <c r="G512" s="21">
        <f t="shared" si="139"/>
        <v>0</v>
      </c>
      <c r="H512" s="21">
        <f t="shared" si="129"/>
        <v>100</v>
      </c>
      <c r="I512" s="21">
        <f t="shared" si="139"/>
        <v>0</v>
      </c>
      <c r="J512" s="21">
        <f t="shared" si="140"/>
        <v>100</v>
      </c>
    </row>
    <row r="513" spans="1:10" ht="18" customHeight="1" x14ac:dyDescent="0.3">
      <c r="A513" s="122" t="s">
        <v>450</v>
      </c>
      <c r="B513" s="19" t="s">
        <v>320</v>
      </c>
      <c r="C513" s="19">
        <v>10</v>
      </c>
      <c r="D513" s="19" t="s">
        <v>95</v>
      </c>
      <c r="E513" s="19"/>
      <c r="F513" s="21">
        <f t="shared" si="139"/>
        <v>100</v>
      </c>
      <c r="G513" s="21">
        <f t="shared" si="139"/>
        <v>0</v>
      </c>
      <c r="H513" s="21">
        <f t="shared" si="129"/>
        <v>100</v>
      </c>
      <c r="I513" s="21">
        <f t="shared" si="139"/>
        <v>0</v>
      </c>
      <c r="J513" s="21">
        <f t="shared" si="140"/>
        <v>100</v>
      </c>
    </row>
    <row r="514" spans="1:10" ht="45" x14ac:dyDescent="0.3">
      <c r="A514" s="122" t="s">
        <v>166</v>
      </c>
      <c r="B514" s="19" t="s">
        <v>320</v>
      </c>
      <c r="C514" s="19">
        <v>10</v>
      </c>
      <c r="D514" s="19" t="s">
        <v>95</v>
      </c>
      <c r="E514" s="19">
        <v>600</v>
      </c>
      <c r="F514" s="21">
        <f t="shared" si="139"/>
        <v>100</v>
      </c>
      <c r="G514" s="21">
        <f t="shared" si="139"/>
        <v>0</v>
      </c>
      <c r="H514" s="21">
        <f t="shared" si="129"/>
        <v>100</v>
      </c>
      <c r="I514" s="21">
        <f t="shared" si="139"/>
        <v>0</v>
      </c>
      <c r="J514" s="21">
        <f t="shared" si="140"/>
        <v>100</v>
      </c>
    </row>
    <row r="515" spans="1:10" ht="45" x14ac:dyDescent="0.3">
      <c r="A515" s="122" t="s">
        <v>321</v>
      </c>
      <c r="B515" s="19" t="s">
        <v>320</v>
      </c>
      <c r="C515" s="19">
        <v>10</v>
      </c>
      <c r="D515" s="19" t="s">
        <v>95</v>
      </c>
      <c r="E515" s="19">
        <v>630</v>
      </c>
      <c r="F515" s="21">
        <v>100</v>
      </c>
      <c r="G515" s="21"/>
      <c r="H515" s="21">
        <f t="shared" si="129"/>
        <v>100</v>
      </c>
      <c r="I515" s="21"/>
      <c r="J515" s="21">
        <f t="shared" si="140"/>
        <v>100</v>
      </c>
    </row>
    <row r="516" spans="1:10" ht="38.25" x14ac:dyDescent="0.3">
      <c r="A516" s="45" t="s">
        <v>684</v>
      </c>
      <c r="B516" s="34" t="s">
        <v>170</v>
      </c>
      <c r="C516" s="18"/>
      <c r="D516" s="18"/>
      <c r="E516" s="19"/>
      <c r="F516" s="27">
        <f>F517+F523</f>
        <v>1660</v>
      </c>
      <c r="G516" s="27">
        <f t="shared" ref="G516:H516" si="141">G517+G523</f>
        <v>0</v>
      </c>
      <c r="H516" s="27">
        <f t="shared" si="141"/>
        <v>1660</v>
      </c>
      <c r="I516" s="27">
        <f t="shared" ref="I516:J516" si="142">I517+I523</f>
        <v>0</v>
      </c>
      <c r="J516" s="27">
        <f t="shared" si="142"/>
        <v>1660</v>
      </c>
    </row>
    <row r="517" spans="1:10" ht="45" hidden="1" x14ac:dyDescent="0.3">
      <c r="A517" s="122" t="s">
        <v>402</v>
      </c>
      <c r="B517" s="19" t="s">
        <v>541</v>
      </c>
      <c r="C517" s="18"/>
      <c r="D517" s="18"/>
      <c r="E517" s="19"/>
      <c r="F517" s="21">
        <f t="shared" ref="F517:I521" si="143">F518</f>
        <v>0</v>
      </c>
      <c r="G517" s="21">
        <f t="shared" si="143"/>
        <v>0</v>
      </c>
      <c r="H517" s="21">
        <f t="shared" si="129"/>
        <v>0</v>
      </c>
      <c r="I517" s="21">
        <f t="shared" si="143"/>
        <v>0</v>
      </c>
      <c r="J517" s="21">
        <f t="shared" ref="J517:J530" si="144">H517+I517</f>
        <v>0</v>
      </c>
    </row>
    <row r="518" spans="1:10" ht="45" hidden="1" x14ac:dyDescent="0.3">
      <c r="A518" s="122" t="s">
        <v>171</v>
      </c>
      <c r="B518" s="19" t="s">
        <v>542</v>
      </c>
      <c r="C518" s="18"/>
      <c r="D518" s="18"/>
      <c r="E518" s="19"/>
      <c r="F518" s="21">
        <f t="shared" si="143"/>
        <v>0</v>
      </c>
      <c r="G518" s="21">
        <f t="shared" si="143"/>
        <v>0</v>
      </c>
      <c r="H518" s="21">
        <f t="shared" si="129"/>
        <v>0</v>
      </c>
      <c r="I518" s="21">
        <f t="shared" si="143"/>
        <v>0</v>
      </c>
      <c r="J518" s="21">
        <f t="shared" si="144"/>
        <v>0</v>
      </c>
    </row>
    <row r="519" spans="1:10" hidden="1" x14ac:dyDescent="0.3">
      <c r="A519" s="122" t="s">
        <v>168</v>
      </c>
      <c r="B519" s="19" t="s">
        <v>542</v>
      </c>
      <c r="C519" s="19" t="s">
        <v>89</v>
      </c>
      <c r="D519" s="18"/>
      <c r="E519" s="19"/>
      <c r="F519" s="21">
        <f t="shared" si="143"/>
        <v>0</v>
      </c>
      <c r="G519" s="21">
        <f t="shared" si="143"/>
        <v>0</v>
      </c>
      <c r="H519" s="21">
        <f t="shared" si="129"/>
        <v>0</v>
      </c>
      <c r="I519" s="21">
        <f t="shared" si="143"/>
        <v>0</v>
      </c>
      <c r="J519" s="21">
        <f t="shared" si="144"/>
        <v>0</v>
      </c>
    </row>
    <row r="520" spans="1:10" hidden="1" x14ac:dyDescent="0.3">
      <c r="A520" s="122" t="s">
        <v>169</v>
      </c>
      <c r="B520" s="19" t="s">
        <v>542</v>
      </c>
      <c r="C520" s="19" t="s">
        <v>89</v>
      </c>
      <c r="D520" s="19" t="s">
        <v>60</v>
      </c>
      <c r="E520" s="19"/>
      <c r="F520" s="21">
        <f t="shared" si="143"/>
        <v>0</v>
      </c>
      <c r="G520" s="21">
        <f t="shared" si="143"/>
        <v>0</v>
      </c>
      <c r="H520" s="21">
        <f t="shared" si="129"/>
        <v>0</v>
      </c>
      <c r="I520" s="21">
        <f t="shared" si="143"/>
        <v>0</v>
      </c>
      <c r="J520" s="21">
        <f t="shared" si="144"/>
        <v>0</v>
      </c>
    </row>
    <row r="521" spans="1:10" ht="45" hidden="1" x14ac:dyDescent="0.3">
      <c r="A521" s="122" t="s">
        <v>166</v>
      </c>
      <c r="B521" s="19" t="s">
        <v>542</v>
      </c>
      <c r="C521" s="19" t="s">
        <v>89</v>
      </c>
      <c r="D521" s="19" t="s">
        <v>60</v>
      </c>
      <c r="E521" s="19">
        <v>600</v>
      </c>
      <c r="F521" s="21">
        <f t="shared" si="143"/>
        <v>0</v>
      </c>
      <c r="G521" s="21">
        <f t="shared" si="143"/>
        <v>0</v>
      </c>
      <c r="H521" s="21">
        <f t="shared" si="129"/>
        <v>0</v>
      </c>
      <c r="I521" s="21">
        <f t="shared" si="143"/>
        <v>0</v>
      </c>
      <c r="J521" s="21">
        <f t="shared" si="144"/>
        <v>0</v>
      </c>
    </row>
    <row r="522" spans="1:10" hidden="1" x14ac:dyDescent="0.3">
      <c r="A522" s="122" t="s">
        <v>174</v>
      </c>
      <c r="B522" s="19" t="s">
        <v>542</v>
      </c>
      <c r="C522" s="19" t="s">
        <v>89</v>
      </c>
      <c r="D522" s="19" t="s">
        <v>60</v>
      </c>
      <c r="E522" s="19">
        <v>610</v>
      </c>
      <c r="F522" s="21"/>
      <c r="G522" s="21"/>
      <c r="H522" s="21">
        <f t="shared" si="129"/>
        <v>0</v>
      </c>
      <c r="I522" s="21"/>
      <c r="J522" s="21">
        <f t="shared" si="144"/>
        <v>0</v>
      </c>
    </row>
    <row r="523" spans="1:10" ht="45" x14ac:dyDescent="0.3">
      <c r="A523" s="122" t="s">
        <v>172</v>
      </c>
      <c r="B523" s="19" t="s">
        <v>541</v>
      </c>
      <c r="C523" s="18"/>
      <c r="D523" s="18"/>
      <c r="E523" s="19"/>
      <c r="F523" s="21">
        <f t="shared" ref="F523:I529" si="145">F524</f>
        <v>1660</v>
      </c>
      <c r="G523" s="21">
        <f t="shared" si="145"/>
        <v>0</v>
      </c>
      <c r="H523" s="21">
        <f t="shared" si="129"/>
        <v>1660</v>
      </c>
      <c r="I523" s="21">
        <f t="shared" si="145"/>
        <v>0</v>
      </c>
      <c r="J523" s="21">
        <f t="shared" si="144"/>
        <v>1660</v>
      </c>
    </row>
    <row r="524" spans="1:10" ht="30" x14ac:dyDescent="0.3">
      <c r="A524" s="122" t="s">
        <v>173</v>
      </c>
      <c r="B524" s="19" t="s">
        <v>751</v>
      </c>
      <c r="C524" s="18"/>
      <c r="D524" s="18"/>
      <c r="E524" s="19"/>
      <c r="F524" s="21">
        <f t="shared" si="145"/>
        <v>1660</v>
      </c>
      <c r="G524" s="21">
        <f t="shared" si="145"/>
        <v>0</v>
      </c>
      <c r="H524" s="21">
        <f t="shared" si="129"/>
        <v>1660</v>
      </c>
      <c r="I524" s="21">
        <f t="shared" si="145"/>
        <v>0</v>
      </c>
      <c r="J524" s="21">
        <f t="shared" si="144"/>
        <v>1660</v>
      </c>
    </row>
    <row r="525" spans="1:10" x14ac:dyDescent="0.3">
      <c r="A525" s="122" t="s">
        <v>168</v>
      </c>
      <c r="B525" s="19" t="s">
        <v>751</v>
      </c>
      <c r="C525" s="19" t="s">
        <v>89</v>
      </c>
      <c r="D525" s="18"/>
      <c r="E525" s="19"/>
      <c r="F525" s="21">
        <f t="shared" si="145"/>
        <v>1660</v>
      </c>
      <c r="G525" s="21">
        <f t="shared" si="145"/>
        <v>0</v>
      </c>
      <c r="H525" s="21">
        <f t="shared" si="129"/>
        <v>1660</v>
      </c>
      <c r="I525" s="21">
        <f t="shared" si="145"/>
        <v>0</v>
      </c>
      <c r="J525" s="21">
        <f t="shared" si="144"/>
        <v>1660</v>
      </c>
    </row>
    <row r="526" spans="1:10" x14ac:dyDescent="0.3">
      <c r="A526" s="122" t="s">
        <v>169</v>
      </c>
      <c r="B526" s="19" t="s">
        <v>751</v>
      </c>
      <c r="C526" s="19" t="s">
        <v>89</v>
      </c>
      <c r="D526" s="19" t="s">
        <v>60</v>
      </c>
      <c r="E526" s="19"/>
      <c r="F526" s="21">
        <f>F529+F527</f>
        <v>1660</v>
      </c>
      <c r="G526" s="21">
        <f>G529+G527</f>
        <v>0</v>
      </c>
      <c r="H526" s="21">
        <f t="shared" si="129"/>
        <v>1660</v>
      </c>
      <c r="I526" s="21">
        <f>I529+I527</f>
        <v>0</v>
      </c>
      <c r="J526" s="21">
        <f t="shared" si="144"/>
        <v>1660</v>
      </c>
    </row>
    <row r="527" spans="1:10" ht="30" x14ac:dyDescent="0.3">
      <c r="A527" s="122" t="s">
        <v>84</v>
      </c>
      <c r="B527" s="19" t="s">
        <v>751</v>
      </c>
      <c r="C527" s="19" t="s">
        <v>89</v>
      </c>
      <c r="D527" s="19" t="s">
        <v>60</v>
      </c>
      <c r="E527" s="19" t="s">
        <v>468</v>
      </c>
      <c r="F527" s="21">
        <f>F528</f>
        <v>1100</v>
      </c>
      <c r="G527" s="21">
        <f>G528</f>
        <v>0</v>
      </c>
      <c r="H527" s="21">
        <f t="shared" si="129"/>
        <v>1100</v>
      </c>
      <c r="I527" s="21">
        <f>I528</f>
        <v>0</v>
      </c>
      <c r="J527" s="21">
        <f t="shared" si="144"/>
        <v>1100</v>
      </c>
    </row>
    <row r="528" spans="1:10" ht="45" x14ac:dyDescent="0.3">
      <c r="A528" s="122" t="s">
        <v>85</v>
      </c>
      <c r="B528" s="19" t="s">
        <v>751</v>
      </c>
      <c r="C528" s="19" t="s">
        <v>89</v>
      </c>
      <c r="D528" s="19" t="s">
        <v>60</v>
      </c>
      <c r="E528" s="19" t="s">
        <v>464</v>
      </c>
      <c r="F528" s="21">
        <v>1100</v>
      </c>
      <c r="G528" s="21"/>
      <c r="H528" s="21">
        <f t="shared" si="129"/>
        <v>1100</v>
      </c>
      <c r="I528" s="21"/>
      <c r="J528" s="21">
        <f t="shared" si="144"/>
        <v>1100</v>
      </c>
    </row>
    <row r="529" spans="1:10" ht="45" x14ac:dyDescent="0.3">
      <c r="A529" s="122" t="s">
        <v>166</v>
      </c>
      <c r="B529" s="19" t="s">
        <v>751</v>
      </c>
      <c r="C529" s="19" t="s">
        <v>89</v>
      </c>
      <c r="D529" s="19" t="s">
        <v>60</v>
      </c>
      <c r="E529" s="19">
        <v>600</v>
      </c>
      <c r="F529" s="21">
        <f t="shared" si="145"/>
        <v>560</v>
      </c>
      <c r="G529" s="21">
        <f t="shared" si="145"/>
        <v>0</v>
      </c>
      <c r="H529" s="21">
        <f t="shared" si="129"/>
        <v>560</v>
      </c>
      <c r="I529" s="21">
        <f t="shared" si="145"/>
        <v>0</v>
      </c>
      <c r="J529" s="21">
        <f t="shared" si="144"/>
        <v>560</v>
      </c>
    </row>
    <row r="530" spans="1:10" x14ac:dyDescent="0.3">
      <c r="A530" s="122" t="s">
        <v>174</v>
      </c>
      <c r="B530" s="19" t="s">
        <v>751</v>
      </c>
      <c r="C530" s="19" t="s">
        <v>89</v>
      </c>
      <c r="D530" s="19" t="s">
        <v>60</v>
      </c>
      <c r="E530" s="19">
        <v>610</v>
      </c>
      <c r="F530" s="21">
        <v>560</v>
      </c>
      <c r="G530" s="21"/>
      <c r="H530" s="21">
        <f t="shared" si="129"/>
        <v>560</v>
      </c>
      <c r="I530" s="21"/>
      <c r="J530" s="21">
        <f t="shared" si="144"/>
        <v>560</v>
      </c>
    </row>
    <row r="531" spans="1:10" ht="38.25" x14ac:dyDescent="0.3">
      <c r="A531" s="45" t="s">
        <v>675</v>
      </c>
      <c r="B531" s="34" t="s">
        <v>175</v>
      </c>
      <c r="C531" s="18"/>
      <c r="D531" s="18"/>
      <c r="E531" s="19"/>
      <c r="F531" s="27">
        <f>F532</f>
        <v>170</v>
      </c>
      <c r="G531" s="27">
        <f t="shared" ref="G531:J531" si="146">G532</f>
        <v>0</v>
      </c>
      <c r="H531" s="27">
        <f t="shared" si="146"/>
        <v>170</v>
      </c>
      <c r="I531" s="27">
        <f t="shared" si="146"/>
        <v>0</v>
      </c>
      <c r="J531" s="27">
        <f t="shared" si="146"/>
        <v>170</v>
      </c>
    </row>
    <row r="532" spans="1:10" ht="51.75" customHeight="1" x14ac:dyDescent="0.3">
      <c r="A532" s="45" t="s">
        <v>451</v>
      </c>
      <c r="B532" s="34" t="s">
        <v>177</v>
      </c>
      <c r="C532" s="18"/>
      <c r="D532" s="18"/>
      <c r="E532" s="19"/>
      <c r="F532" s="27">
        <f>F534+F539+F544</f>
        <v>170</v>
      </c>
      <c r="G532" s="27">
        <f t="shared" ref="G532:H532" si="147">G534+G539+G544</f>
        <v>0</v>
      </c>
      <c r="H532" s="27">
        <f t="shared" si="147"/>
        <v>170</v>
      </c>
      <c r="I532" s="27">
        <f t="shared" ref="I532:J532" si="148">I534+I539+I544</f>
        <v>0</v>
      </c>
      <c r="J532" s="27">
        <f t="shared" si="148"/>
        <v>170</v>
      </c>
    </row>
    <row r="533" spans="1:10" ht="30" x14ac:dyDescent="0.3">
      <c r="A533" s="122" t="s">
        <v>178</v>
      </c>
      <c r="B533" s="19" t="s">
        <v>179</v>
      </c>
      <c r="C533" s="18"/>
      <c r="D533" s="18"/>
      <c r="E533" s="19"/>
      <c r="F533" s="21">
        <f t="shared" ref="F533:I537" si="149">F534</f>
        <v>130</v>
      </c>
      <c r="G533" s="21">
        <f t="shared" si="149"/>
        <v>0</v>
      </c>
      <c r="H533" s="21">
        <f t="shared" ref="H533:H595" si="150">F533+G533</f>
        <v>130</v>
      </c>
      <c r="I533" s="21">
        <f t="shared" si="149"/>
        <v>0</v>
      </c>
      <c r="J533" s="21">
        <f t="shared" ref="J533:J548" si="151">H533+I533</f>
        <v>130</v>
      </c>
    </row>
    <row r="534" spans="1:10" ht="48.2" customHeight="1" x14ac:dyDescent="0.3">
      <c r="A534" s="122" t="s">
        <v>180</v>
      </c>
      <c r="B534" s="19" t="s">
        <v>181</v>
      </c>
      <c r="C534" s="18"/>
      <c r="D534" s="18"/>
      <c r="E534" s="19"/>
      <c r="F534" s="21">
        <f t="shared" si="149"/>
        <v>130</v>
      </c>
      <c r="G534" s="21">
        <f t="shared" si="149"/>
        <v>0</v>
      </c>
      <c r="H534" s="21">
        <f t="shared" si="150"/>
        <v>130</v>
      </c>
      <c r="I534" s="21">
        <f t="shared" si="149"/>
        <v>0</v>
      </c>
      <c r="J534" s="21">
        <f t="shared" si="151"/>
        <v>130</v>
      </c>
    </row>
    <row r="535" spans="1:10" x14ac:dyDescent="0.3">
      <c r="A535" s="122" t="s">
        <v>452</v>
      </c>
      <c r="B535" s="19" t="s">
        <v>181</v>
      </c>
      <c r="C535" s="19" t="s">
        <v>89</v>
      </c>
      <c r="D535" s="18"/>
      <c r="E535" s="19"/>
      <c r="F535" s="21">
        <f t="shared" si="149"/>
        <v>130</v>
      </c>
      <c r="G535" s="21">
        <f t="shared" si="149"/>
        <v>0</v>
      </c>
      <c r="H535" s="21">
        <f t="shared" si="150"/>
        <v>130</v>
      </c>
      <c r="I535" s="21">
        <f t="shared" si="149"/>
        <v>0</v>
      </c>
      <c r="J535" s="21">
        <f t="shared" si="151"/>
        <v>130</v>
      </c>
    </row>
    <row r="536" spans="1:10" x14ac:dyDescent="0.3">
      <c r="A536" s="122" t="s">
        <v>453</v>
      </c>
      <c r="B536" s="19" t="s">
        <v>181</v>
      </c>
      <c r="C536" s="19" t="s">
        <v>89</v>
      </c>
      <c r="D536" s="19" t="s">
        <v>60</v>
      </c>
      <c r="E536" s="19"/>
      <c r="F536" s="21">
        <f t="shared" si="149"/>
        <v>130</v>
      </c>
      <c r="G536" s="21">
        <f t="shared" si="149"/>
        <v>0</v>
      </c>
      <c r="H536" s="21">
        <f t="shared" si="150"/>
        <v>130</v>
      </c>
      <c r="I536" s="21">
        <f t="shared" si="149"/>
        <v>0</v>
      </c>
      <c r="J536" s="21">
        <f t="shared" si="151"/>
        <v>130</v>
      </c>
    </row>
    <row r="537" spans="1:10" ht="45" x14ac:dyDescent="0.3">
      <c r="A537" s="10" t="s">
        <v>166</v>
      </c>
      <c r="B537" s="19" t="s">
        <v>181</v>
      </c>
      <c r="C537" s="19" t="s">
        <v>89</v>
      </c>
      <c r="D537" s="19" t="s">
        <v>60</v>
      </c>
      <c r="E537" s="19" t="s">
        <v>481</v>
      </c>
      <c r="F537" s="21">
        <f t="shared" si="149"/>
        <v>130</v>
      </c>
      <c r="G537" s="21">
        <f t="shared" si="149"/>
        <v>0</v>
      </c>
      <c r="H537" s="21">
        <f t="shared" si="150"/>
        <v>130</v>
      </c>
      <c r="I537" s="21">
        <f t="shared" si="149"/>
        <v>0</v>
      </c>
      <c r="J537" s="21">
        <f t="shared" si="151"/>
        <v>130</v>
      </c>
    </row>
    <row r="538" spans="1:10" x14ac:dyDescent="0.3">
      <c r="A538" s="10" t="s">
        <v>174</v>
      </c>
      <c r="B538" s="19" t="s">
        <v>181</v>
      </c>
      <c r="C538" s="19" t="s">
        <v>89</v>
      </c>
      <c r="D538" s="19" t="s">
        <v>60</v>
      </c>
      <c r="E538" s="19" t="s">
        <v>482</v>
      </c>
      <c r="F538" s="21">
        <v>130</v>
      </c>
      <c r="G538" s="21"/>
      <c r="H538" s="21">
        <f t="shared" si="150"/>
        <v>130</v>
      </c>
      <c r="I538" s="21"/>
      <c r="J538" s="21">
        <f t="shared" si="151"/>
        <v>130</v>
      </c>
    </row>
    <row r="539" spans="1:10" ht="36" customHeight="1" x14ac:dyDescent="0.3">
      <c r="A539" s="122" t="s">
        <v>368</v>
      </c>
      <c r="B539" s="19" t="s">
        <v>369</v>
      </c>
      <c r="C539" s="18"/>
      <c r="D539" s="18"/>
      <c r="E539" s="19"/>
      <c r="F539" s="21">
        <f t="shared" ref="F539:I542" si="152">F540</f>
        <v>22.4</v>
      </c>
      <c r="G539" s="21">
        <f t="shared" si="152"/>
        <v>0</v>
      </c>
      <c r="H539" s="21">
        <f t="shared" si="150"/>
        <v>22.4</v>
      </c>
      <c r="I539" s="21">
        <f t="shared" si="152"/>
        <v>0</v>
      </c>
      <c r="J539" s="21">
        <f t="shared" si="151"/>
        <v>22.4</v>
      </c>
    </row>
    <row r="540" spans="1:10" ht="45" x14ac:dyDescent="0.3">
      <c r="A540" s="122" t="s">
        <v>454</v>
      </c>
      <c r="B540" s="19" t="s">
        <v>369</v>
      </c>
      <c r="C540" s="19">
        <v>14</v>
      </c>
      <c r="D540" s="18"/>
      <c r="E540" s="19"/>
      <c r="F540" s="21">
        <f t="shared" si="152"/>
        <v>22.4</v>
      </c>
      <c r="G540" s="21">
        <f t="shared" si="152"/>
        <v>0</v>
      </c>
      <c r="H540" s="21">
        <f t="shared" si="150"/>
        <v>22.4</v>
      </c>
      <c r="I540" s="21">
        <f t="shared" si="152"/>
        <v>0</v>
      </c>
      <c r="J540" s="21">
        <f t="shared" si="151"/>
        <v>22.4</v>
      </c>
    </row>
    <row r="541" spans="1:10" ht="30" x14ac:dyDescent="0.3">
      <c r="A541" s="10" t="s">
        <v>364</v>
      </c>
      <c r="B541" s="19" t="s">
        <v>369</v>
      </c>
      <c r="C541" s="19">
        <v>14</v>
      </c>
      <c r="D541" s="19" t="s">
        <v>77</v>
      </c>
      <c r="E541" s="19"/>
      <c r="F541" s="21">
        <f t="shared" si="152"/>
        <v>22.4</v>
      </c>
      <c r="G541" s="21">
        <f t="shared" si="152"/>
        <v>0</v>
      </c>
      <c r="H541" s="21">
        <f t="shared" si="150"/>
        <v>22.4</v>
      </c>
      <c r="I541" s="21">
        <f t="shared" si="152"/>
        <v>0</v>
      </c>
      <c r="J541" s="21">
        <f t="shared" si="151"/>
        <v>22.4</v>
      </c>
    </row>
    <row r="542" spans="1:10" x14ac:dyDescent="0.3">
      <c r="A542" s="122" t="s">
        <v>136</v>
      </c>
      <c r="B542" s="19" t="s">
        <v>369</v>
      </c>
      <c r="C542" s="19">
        <v>14</v>
      </c>
      <c r="D542" s="19" t="s">
        <v>77</v>
      </c>
      <c r="E542" s="19">
        <v>500</v>
      </c>
      <c r="F542" s="21">
        <f t="shared" si="152"/>
        <v>22.4</v>
      </c>
      <c r="G542" s="21">
        <f t="shared" si="152"/>
        <v>0</v>
      </c>
      <c r="H542" s="21">
        <f t="shared" si="150"/>
        <v>22.4</v>
      </c>
      <c r="I542" s="21">
        <f t="shared" si="152"/>
        <v>0</v>
      </c>
      <c r="J542" s="21">
        <f t="shared" si="151"/>
        <v>22.4</v>
      </c>
    </row>
    <row r="543" spans="1:10" x14ac:dyDescent="0.3">
      <c r="A543" s="122" t="s">
        <v>53</v>
      </c>
      <c r="B543" s="19" t="s">
        <v>369</v>
      </c>
      <c r="C543" s="19">
        <v>14</v>
      </c>
      <c r="D543" s="19" t="s">
        <v>77</v>
      </c>
      <c r="E543" s="19">
        <v>540</v>
      </c>
      <c r="F543" s="21">
        <v>22.4</v>
      </c>
      <c r="G543" s="21"/>
      <c r="H543" s="21">
        <f t="shared" si="150"/>
        <v>22.4</v>
      </c>
      <c r="I543" s="21"/>
      <c r="J543" s="21">
        <f t="shared" si="151"/>
        <v>22.4</v>
      </c>
    </row>
    <row r="544" spans="1:10" ht="60.75" customHeight="1" x14ac:dyDescent="0.3">
      <c r="A544" s="122" t="s">
        <v>370</v>
      </c>
      <c r="B544" s="19" t="s">
        <v>371</v>
      </c>
      <c r="C544" s="18"/>
      <c r="D544" s="18"/>
      <c r="E544" s="19"/>
      <c r="F544" s="21">
        <f t="shared" ref="F544:I547" si="153">F545</f>
        <v>17.600000000000001</v>
      </c>
      <c r="G544" s="21">
        <f t="shared" si="153"/>
        <v>0</v>
      </c>
      <c r="H544" s="21">
        <f t="shared" si="150"/>
        <v>17.600000000000001</v>
      </c>
      <c r="I544" s="21">
        <f t="shared" si="153"/>
        <v>0</v>
      </c>
      <c r="J544" s="21">
        <f t="shared" si="151"/>
        <v>17.600000000000001</v>
      </c>
    </row>
    <row r="545" spans="1:10" ht="45" x14ac:dyDescent="0.3">
      <c r="A545" s="122" t="s">
        <v>456</v>
      </c>
      <c r="B545" s="19" t="s">
        <v>371</v>
      </c>
      <c r="C545" s="19">
        <v>14</v>
      </c>
      <c r="D545" s="18"/>
      <c r="E545" s="19"/>
      <c r="F545" s="21">
        <f t="shared" si="153"/>
        <v>17.600000000000001</v>
      </c>
      <c r="G545" s="21">
        <f t="shared" si="153"/>
        <v>0</v>
      </c>
      <c r="H545" s="21">
        <f t="shared" si="150"/>
        <v>17.600000000000001</v>
      </c>
      <c r="I545" s="21">
        <f t="shared" si="153"/>
        <v>0</v>
      </c>
      <c r="J545" s="21">
        <f t="shared" si="151"/>
        <v>17.600000000000001</v>
      </c>
    </row>
    <row r="546" spans="1:10" ht="30" x14ac:dyDescent="0.3">
      <c r="A546" s="122" t="s">
        <v>455</v>
      </c>
      <c r="B546" s="19" t="s">
        <v>371</v>
      </c>
      <c r="C546" s="19">
        <v>14</v>
      </c>
      <c r="D546" s="19" t="s">
        <v>77</v>
      </c>
      <c r="E546" s="19"/>
      <c r="F546" s="21">
        <f t="shared" si="153"/>
        <v>17.600000000000001</v>
      </c>
      <c r="G546" s="21">
        <f t="shared" si="153"/>
        <v>0</v>
      </c>
      <c r="H546" s="21">
        <f t="shared" si="150"/>
        <v>17.600000000000001</v>
      </c>
      <c r="I546" s="21">
        <f t="shared" si="153"/>
        <v>0</v>
      </c>
      <c r="J546" s="21">
        <f t="shared" si="151"/>
        <v>17.600000000000001</v>
      </c>
    </row>
    <row r="547" spans="1:10" x14ac:dyDescent="0.3">
      <c r="A547" s="122" t="s">
        <v>136</v>
      </c>
      <c r="B547" s="19" t="s">
        <v>371</v>
      </c>
      <c r="C547" s="19">
        <v>14</v>
      </c>
      <c r="D547" s="19" t="s">
        <v>77</v>
      </c>
      <c r="E547" s="19">
        <v>500</v>
      </c>
      <c r="F547" s="21">
        <f t="shared" si="153"/>
        <v>17.600000000000001</v>
      </c>
      <c r="G547" s="21">
        <f t="shared" si="153"/>
        <v>0</v>
      </c>
      <c r="H547" s="21">
        <f t="shared" si="150"/>
        <v>17.600000000000001</v>
      </c>
      <c r="I547" s="21">
        <f t="shared" si="153"/>
        <v>0</v>
      </c>
      <c r="J547" s="21">
        <f t="shared" si="151"/>
        <v>17.600000000000001</v>
      </c>
    </row>
    <row r="548" spans="1:10" x14ac:dyDescent="0.3">
      <c r="A548" s="122" t="s">
        <v>53</v>
      </c>
      <c r="B548" s="19" t="s">
        <v>371</v>
      </c>
      <c r="C548" s="19">
        <v>14</v>
      </c>
      <c r="D548" s="19" t="s">
        <v>77</v>
      </c>
      <c r="E548" s="19">
        <v>540</v>
      </c>
      <c r="F548" s="21">
        <v>17.600000000000001</v>
      </c>
      <c r="G548" s="21"/>
      <c r="H548" s="21">
        <f t="shared" si="150"/>
        <v>17.600000000000001</v>
      </c>
      <c r="I548" s="21"/>
      <c r="J548" s="21">
        <f t="shared" si="151"/>
        <v>17.600000000000001</v>
      </c>
    </row>
    <row r="549" spans="1:10" ht="17.45" customHeight="1" x14ac:dyDescent="0.3">
      <c r="A549" s="45" t="s">
        <v>685</v>
      </c>
      <c r="B549" s="34" t="s">
        <v>478</v>
      </c>
      <c r="C549" s="18"/>
      <c r="D549" s="18"/>
      <c r="E549" s="19"/>
      <c r="F549" s="27">
        <f t="shared" ref="F549:J554" si="154">F550</f>
        <v>950</v>
      </c>
      <c r="G549" s="27">
        <f t="shared" si="154"/>
        <v>0</v>
      </c>
      <c r="H549" s="27">
        <f t="shared" si="154"/>
        <v>950</v>
      </c>
      <c r="I549" s="27">
        <f t="shared" si="154"/>
        <v>0</v>
      </c>
      <c r="J549" s="27">
        <f t="shared" si="154"/>
        <v>950</v>
      </c>
    </row>
    <row r="550" spans="1:10" ht="59.25" customHeight="1" x14ac:dyDescent="0.3">
      <c r="A550" s="122" t="s">
        <v>479</v>
      </c>
      <c r="B550" s="19" t="s">
        <v>480</v>
      </c>
      <c r="C550" s="18"/>
      <c r="D550" s="18"/>
      <c r="E550" s="19"/>
      <c r="F550" s="21">
        <f>F551</f>
        <v>950</v>
      </c>
      <c r="G550" s="21">
        <f>G551</f>
        <v>0</v>
      </c>
      <c r="H550" s="21">
        <f t="shared" si="150"/>
        <v>950</v>
      </c>
      <c r="I550" s="21">
        <f>I551</f>
        <v>0</v>
      </c>
      <c r="J550" s="21">
        <f t="shared" ref="J550:J562" si="155">H550+I550</f>
        <v>950</v>
      </c>
    </row>
    <row r="551" spans="1:10" ht="48" customHeight="1" x14ac:dyDescent="0.3">
      <c r="A551" s="10" t="s">
        <v>686</v>
      </c>
      <c r="B551" s="19" t="s">
        <v>565</v>
      </c>
      <c r="C551" s="18"/>
      <c r="D551" s="18"/>
      <c r="E551" s="19"/>
      <c r="F551" s="21">
        <f>F552+F556</f>
        <v>950</v>
      </c>
      <c r="G551" s="21">
        <f>G552+G556</f>
        <v>0</v>
      </c>
      <c r="H551" s="21">
        <f t="shared" si="150"/>
        <v>950</v>
      </c>
      <c r="I551" s="21">
        <f>I552+I556</f>
        <v>0</v>
      </c>
      <c r="J551" s="21">
        <f t="shared" si="155"/>
        <v>950</v>
      </c>
    </row>
    <row r="552" spans="1:10" hidden="1" x14ac:dyDescent="0.3">
      <c r="A552" s="122" t="s">
        <v>59</v>
      </c>
      <c r="B552" s="19" t="s">
        <v>565</v>
      </c>
      <c r="C552" s="19" t="s">
        <v>60</v>
      </c>
      <c r="D552" s="18"/>
      <c r="E552" s="19"/>
      <c r="F552" s="21">
        <f t="shared" si="154"/>
        <v>0</v>
      </c>
      <c r="G552" s="21">
        <f t="shared" si="154"/>
        <v>0</v>
      </c>
      <c r="H552" s="21">
        <f t="shared" si="150"/>
        <v>0</v>
      </c>
      <c r="I552" s="21">
        <f t="shared" si="154"/>
        <v>0</v>
      </c>
      <c r="J552" s="21">
        <f t="shared" si="155"/>
        <v>0</v>
      </c>
    </row>
    <row r="553" spans="1:10" hidden="1" x14ac:dyDescent="0.3">
      <c r="A553" s="122" t="s">
        <v>117</v>
      </c>
      <c r="B553" s="19" t="s">
        <v>565</v>
      </c>
      <c r="C553" s="19" t="s">
        <v>60</v>
      </c>
      <c r="D553" s="19" t="s">
        <v>131</v>
      </c>
      <c r="E553" s="19"/>
      <c r="F553" s="21">
        <f t="shared" si="154"/>
        <v>0</v>
      </c>
      <c r="G553" s="21">
        <f t="shared" si="154"/>
        <v>0</v>
      </c>
      <c r="H553" s="21">
        <f t="shared" si="150"/>
        <v>0</v>
      </c>
      <c r="I553" s="21">
        <f t="shared" si="154"/>
        <v>0</v>
      </c>
      <c r="J553" s="21">
        <f t="shared" si="155"/>
        <v>0</v>
      </c>
    </row>
    <row r="554" spans="1:10" ht="30" hidden="1" x14ac:dyDescent="0.3">
      <c r="A554" s="10" t="s">
        <v>84</v>
      </c>
      <c r="B554" s="19" t="s">
        <v>565</v>
      </c>
      <c r="C554" s="19" t="s">
        <v>60</v>
      </c>
      <c r="D554" s="19" t="s">
        <v>131</v>
      </c>
      <c r="E554" s="19" t="s">
        <v>468</v>
      </c>
      <c r="F554" s="21">
        <f t="shared" si="154"/>
        <v>0</v>
      </c>
      <c r="G554" s="21">
        <f t="shared" si="154"/>
        <v>0</v>
      </c>
      <c r="H554" s="21">
        <f t="shared" si="150"/>
        <v>0</v>
      </c>
      <c r="I554" s="21">
        <f t="shared" si="154"/>
        <v>0</v>
      </c>
      <c r="J554" s="21">
        <f t="shared" si="155"/>
        <v>0</v>
      </c>
    </row>
    <row r="555" spans="1:10" ht="45" hidden="1" x14ac:dyDescent="0.3">
      <c r="A555" s="10" t="s">
        <v>85</v>
      </c>
      <c r="B555" s="19" t="s">
        <v>565</v>
      </c>
      <c r="C555" s="19" t="s">
        <v>60</v>
      </c>
      <c r="D555" s="19" t="s">
        <v>131</v>
      </c>
      <c r="E555" s="19" t="s">
        <v>464</v>
      </c>
      <c r="F555" s="21"/>
      <c r="G555" s="21"/>
      <c r="H555" s="21">
        <f t="shared" si="150"/>
        <v>0</v>
      </c>
      <c r="I555" s="21"/>
      <c r="J555" s="21">
        <f t="shared" si="155"/>
        <v>0</v>
      </c>
    </row>
    <row r="556" spans="1:10" x14ac:dyDescent="0.3">
      <c r="A556" s="122" t="s">
        <v>218</v>
      </c>
      <c r="B556" s="19" t="s">
        <v>565</v>
      </c>
      <c r="C556" s="19" t="s">
        <v>107</v>
      </c>
      <c r="D556" s="18"/>
      <c r="E556" s="19"/>
      <c r="F556" s="21">
        <f>F557+F560</f>
        <v>950</v>
      </c>
      <c r="G556" s="21">
        <f>G557+G560</f>
        <v>0</v>
      </c>
      <c r="H556" s="21">
        <f t="shared" si="150"/>
        <v>950</v>
      </c>
      <c r="I556" s="21">
        <f>I557+I560</f>
        <v>0</v>
      </c>
      <c r="J556" s="21">
        <f t="shared" si="155"/>
        <v>950</v>
      </c>
    </row>
    <row r="557" spans="1:10" x14ac:dyDescent="0.3">
      <c r="A557" s="122" t="s">
        <v>219</v>
      </c>
      <c r="B557" s="19" t="s">
        <v>565</v>
      </c>
      <c r="C557" s="19" t="s">
        <v>107</v>
      </c>
      <c r="D557" s="19" t="s">
        <v>60</v>
      </c>
      <c r="E557" s="19"/>
      <c r="F557" s="21">
        <f>F559</f>
        <v>380</v>
      </c>
      <c r="G557" s="21">
        <f>G559</f>
        <v>0</v>
      </c>
      <c r="H557" s="21">
        <f t="shared" si="150"/>
        <v>380</v>
      </c>
      <c r="I557" s="21">
        <f>I559</f>
        <v>0</v>
      </c>
      <c r="J557" s="21">
        <f t="shared" si="155"/>
        <v>380</v>
      </c>
    </row>
    <row r="558" spans="1:10" ht="45" x14ac:dyDescent="0.3">
      <c r="A558" s="122" t="s">
        <v>166</v>
      </c>
      <c r="B558" s="19" t="s">
        <v>565</v>
      </c>
      <c r="C558" s="19" t="s">
        <v>107</v>
      </c>
      <c r="D558" s="19" t="s">
        <v>60</v>
      </c>
      <c r="E558" s="19">
        <v>600</v>
      </c>
      <c r="F558" s="21">
        <f>F559</f>
        <v>380</v>
      </c>
      <c r="G558" s="21">
        <f>G559</f>
        <v>0</v>
      </c>
      <c r="H558" s="21">
        <f t="shared" si="150"/>
        <v>380</v>
      </c>
      <c r="I558" s="21">
        <f>I559</f>
        <v>0</v>
      </c>
      <c r="J558" s="21">
        <f t="shared" si="155"/>
        <v>380</v>
      </c>
    </row>
    <row r="559" spans="1:10" x14ac:dyDescent="0.3">
      <c r="A559" s="122" t="s">
        <v>573</v>
      </c>
      <c r="B559" s="19" t="s">
        <v>565</v>
      </c>
      <c r="C559" s="19" t="s">
        <v>107</v>
      </c>
      <c r="D559" s="19" t="s">
        <v>60</v>
      </c>
      <c r="E559" s="19">
        <v>610</v>
      </c>
      <c r="F559" s="21">
        <v>380</v>
      </c>
      <c r="G559" s="21"/>
      <c r="H559" s="21">
        <f t="shared" si="150"/>
        <v>380</v>
      </c>
      <c r="I559" s="21"/>
      <c r="J559" s="21">
        <f t="shared" si="155"/>
        <v>380</v>
      </c>
    </row>
    <row r="560" spans="1:10" x14ac:dyDescent="0.3">
      <c r="A560" s="122" t="s">
        <v>242</v>
      </c>
      <c r="B560" s="19" t="s">
        <v>565</v>
      </c>
      <c r="C560" s="19" t="s">
        <v>107</v>
      </c>
      <c r="D560" s="19" t="s">
        <v>65</v>
      </c>
      <c r="E560" s="19"/>
      <c r="F560" s="21">
        <f>F561</f>
        <v>570</v>
      </c>
      <c r="G560" s="21">
        <f>G561</f>
        <v>0</v>
      </c>
      <c r="H560" s="21">
        <f t="shared" si="150"/>
        <v>570</v>
      </c>
      <c r="I560" s="21">
        <f>I561</f>
        <v>0</v>
      </c>
      <c r="J560" s="21">
        <f t="shared" si="155"/>
        <v>570</v>
      </c>
    </row>
    <row r="561" spans="1:10" ht="45" x14ac:dyDescent="0.3">
      <c r="A561" s="122" t="s">
        <v>166</v>
      </c>
      <c r="B561" s="19" t="s">
        <v>565</v>
      </c>
      <c r="C561" s="19" t="s">
        <v>107</v>
      </c>
      <c r="D561" s="19" t="s">
        <v>65</v>
      </c>
      <c r="E561" s="19">
        <v>600</v>
      </c>
      <c r="F561" s="21">
        <f>F562</f>
        <v>570</v>
      </c>
      <c r="G561" s="21">
        <f>G562</f>
        <v>0</v>
      </c>
      <c r="H561" s="21">
        <f t="shared" si="150"/>
        <v>570</v>
      </c>
      <c r="I561" s="21">
        <f>I562</f>
        <v>0</v>
      </c>
      <c r="J561" s="21">
        <f t="shared" si="155"/>
        <v>570</v>
      </c>
    </row>
    <row r="562" spans="1:10" x14ac:dyDescent="0.3">
      <c r="A562" s="122" t="s">
        <v>573</v>
      </c>
      <c r="B562" s="19" t="s">
        <v>565</v>
      </c>
      <c r="C562" s="19" t="s">
        <v>107</v>
      </c>
      <c r="D562" s="19" t="s">
        <v>65</v>
      </c>
      <c r="E562" s="19">
        <v>610</v>
      </c>
      <c r="F562" s="21">
        <v>570</v>
      </c>
      <c r="G562" s="21"/>
      <c r="H562" s="21">
        <f t="shared" si="150"/>
        <v>570</v>
      </c>
      <c r="I562" s="21"/>
      <c r="J562" s="21">
        <f t="shared" si="155"/>
        <v>570</v>
      </c>
    </row>
    <row r="563" spans="1:10" ht="91.5" customHeight="1" x14ac:dyDescent="0.3">
      <c r="A563" s="11" t="s">
        <v>699</v>
      </c>
      <c r="B563" s="34" t="s">
        <v>519</v>
      </c>
      <c r="C563" s="34"/>
      <c r="D563" s="34"/>
      <c r="E563" s="34"/>
      <c r="F563" s="27">
        <f t="shared" ref="F563:J568" si="156">F564</f>
        <v>3500</v>
      </c>
      <c r="G563" s="27">
        <f t="shared" si="156"/>
        <v>0</v>
      </c>
      <c r="H563" s="27">
        <f t="shared" si="156"/>
        <v>3500</v>
      </c>
      <c r="I563" s="27">
        <f t="shared" si="156"/>
        <v>0</v>
      </c>
      <c r="J563" s="27">
        <f t="shared" si="156"/>
        <v>3500</v>
      </c>
    </row>
    <row r="564" spans="1:10" ht="61.5" customHeight="1" x14ac:dyDescent="0.3">
      <c r="A564" s="10" t="s">
        <v>707</v>
      </c>
      <c r="B564" s="19" t="s">
        <v>520</v>
      </c>
      <c r="C564" s="19"/>
      <c r="D564" s="19"/>
      <c r="E564" s="19"/>
      <c r="F564" s="21">
        <f t="shared" si="156"/>
        <v>3500</v>
      </c>
      <c r="G564" s="21">
        <f t="shared" si="156"/>
        <v>0</v>
      </c>
      <c r="H564" s="21">
        <f t="shared" si="150"/>
        <v>3500</v>
      </c>
      <c r="I564" s="21">
        <f t="shared" si="156"/>
        <v>0</v>
      </c>
      <c r="J564" s="21">
        <f t="shared" ref="J564:J569" si="157">H564+I564</f>
        <v>3500</v>
      </c>
    </row>
    <row r="565" spans="1:10" ht="45" x14ac:dyDescent="0.3">
      <c r="A565" s="10" t="s">
        <v>521</v>
      </c>
      <c r="B565" s="19" t="s">
        <v>522</v>
      </c>
      <c r="C565" s="19"/>
      <c r="D565" s="19"/>
      <c r="E565" s="19"/>
      <c r="F565" s="21">
        <f t="shared" si="156"/>
        <v>3500</v>
      </c>
      <c r="G565" s="21">
        <f t="shared" si="156"/>
        <v>0</v>
      </c>
      <c r="H565" s="21">
        <f t="shared" si="150"/>
        <v>3500</v>
      </c>
      <c r="I565" s="21">
        <f t="shared" si="156"/>
        <v>0</v>
      </c>
      <c r="J565" s="21">
        <f t="shared" si="157"/>
        <v>3500</v>
      </c>
    </row>
    <row r="566" spans="1:10" x14ac:dyDescent="0.3">
      <c r="A566" s="10" t="s">
        <v>59</v>
      </c>
      <c r="B566" s="19" t="s">
        <v>522</v>
      </c>
      <c r="C566" s="19" t="s">
        <v>60</v>
      </c>
      <c r="D566" s="19"/>
      <c r="E566" s="19"/>
      <c r="F566" s="21">
        <f t="shared" si="156"/>
        <v>3500</v>
      </c>
      <c r="G566" s="21">
        <f t="shared" si="156"/>
        <v>0</v>
      </c>
      <c r="H566" s="21">
        <f t="shared" si="150"/>
        <v>3500</v>
      </c>
      <c r="I566" s="21">
        <f t="shared" si="156"/>
        <v>0</v>
      </c>
      <c r="J566" s="21">
        <f t="shared" si="157"/>
        <v>3500</v>
      </c>
    </row>
    <row r="567" spans="1:10" x14ac:dyDescent="0.3">
      <c r="A567" s="10" t="s">
        <v>117</v>
      </c>
      <c r="B567" s="19" t="s">
        <v>522</v>
      </c>
      <c r="C567" s="19" t="s">
        <v>60</v>
      </c>
      <c r="D567" s="19" t="s">
        <v>131</v>
      </c>
      <c r="E567" s="19"/>
      <c r="F567" s="21">
        <f t="shared" si="156"/>
        <v>3500</v>
      </c>
      <c r="G567" s="21">
        <f t="shared" si="156"/>
        <v>0</v>
      </c>
      <c r="H567" s="21">
        <f t="shared" si="150"/>
        <v>3500</v>
      </c>
      <c r="I567" s="21">
        <f t="shared" si="156"/>
        <v>0</v>
      </c>
      <c r="J567" s="21">
        <f t="shared" si="157"/>
        <v>3500</v>
      </c>
    </row>
    <row r="568" spans="1:10" ht="30" x14ac:dyDescent="0.3">
      <c r="A568" s="10" t="s">
        <v>84</v>
      </c>
      <c r="B568" s="19" t="s">
        <v>522</v>
      </c>
      <c r="C568" s="19" t="s">
        <v>60</v>
      </c>
      <c r="D568" s="19" t="s">
        <v>131</v>
      </c>
      <c r="E568" s="19" t="s">
        <v>468</v>
      </c>
      <c r="F568" s="21">
        <f t="shared" si="156"/>
        <v>3500</v>
      </c>
      <c r="G568" s="21">
        <f t="shared" si="156"/>
        <v>0</v>
      </c>
      <c r="H568" s="21">
        <f t="shared" si="150"/>
        <v>3500</v>
      </c>
      <c r="I568" s="21">
        <f t="shared" si="156"/>
        <v>0</v>
      </c>
      <c r="J568" s="21">
        <f t="shared" si="157"/>
        <v>3500</v>
      </c>
    </row>
    <row r="569" spans="1:10" ht="45" x14ac:dyDescent="0.3">
      <c r="A569" s="10" t="s">
        <v>85</v>
      </c>
      <c r="B569" s="19" t="s">
        <v>522</v>
      </c>
      <c r="C569" s="19" t="s">
        <v>60</v>
      </c>
      <c r="D569" s="19" t="s">
        <v>131</v>
      </c>
      <c r="E569" s="19" t="s">
        <v>464</v>
      </c>
      <c r="F569" s="21">
        <v>3500</v>
      </c>
      <c r="G569" s="21"/>
      <c r="H569" s="21">
        <f t="shared" si="150"/>
        <v>3500</v>
      </c>
      <c r="I569" s="21"/>
      <c r="J569" s="21">
        <f t="shared" si="157"/>
        <v>3500</v>
      </c>
    </row>
    <row r="570" spans="1:10" ht="38.25" x14ac:dyDescent="0.3">
      <c r="A570" s="11" t="s">
        <v>700</v>
      </c>
      <c r="B570" s="34" t="s">
        <v>525</v>
      </c>
      <c r="C570" s="34"/>
      <c r="D570" s="34"/>
      <c r="E570" s="34"/>
      <c r="F570" s="27">
        <f t="shared" ref="F570:J575" si="158">F571</f>
        <v>20</v>
      </c>
      <c r="G570" s="27">
        <f t="shared" si="158"/>
        <v>0</v>
      </c>
      <c r="H570" s="27">
        <f t="shared" si="158"/>
        <v>20</v>
      </c>
      <c r="I570" s="27">
        <f t="shared" si="158"/>
        <v>0</v>
      </c>
      <c r="J570" s="27">
        <f t="shared" si="158"/>
        <v>20</v>
      </c>
    </row>
    <row r="571" spans="1:10" ht="90" x14ac:dyDescent="0.3">
      <c r="A571" s="10" t="s">
        <v>526</v>
      </c>
      <c r="B571" s="19" t="s">
        <v>527</v>
      </c>
      <c r="C571" s="19"/>
      <c r="D571" s="19"/>
      <c r="E571" s="19"/>
      <c r="F571" s="21">
        <f t="shared" si="158"/>
        <v>20</v>
      </c>
      <c r="G571" s="21">
        <f t="shared" si="158"/>
        <v>0</v>
      </c>
      <c r="H571" s="21">
        <f t="shared" si="150"/>
        <v>20</v>
      </c>
      <c r="I571" s="21">
        <f t="shared" si="158"/>
        <v>0</v>
      </c>
      <c r="J571" s="21">
        <f t="shared" ref="J571:J576" si="159">H571+I571</f>
        <v>20</v>
      </c>
    </row>
    <row r="572" spans="1:10" ht="46.9" customHeight="1" x14ac:dyDescent="0.3">
      <c r="A572" s="10" t="s">
        <v>528</v>
      </c>
      <c r="B572" s="6" t="s">
        <v>529</v>
      </c>
      <c r="C572" s="19"/>
      <c r="D572" s="19"/>
      <c r="E572" s="19"/>
      <c r="F572" s="21">
        <f t="shared" si="158"/>
        <v>20</v>
      </c>
      <c r="G572" s="21">
        <f t="shared" si="158"/>
        <v>0</v>
      </c>
      <c r="H572" s="21">
        <f t="shared" si="150"/>
        <v>20</v>
      </c>
      <c r="I572" s="21">
        <f t="shared" si="158"/>
        <v>0</v>
      </c>
      <c r="J572" s="21">
        <f t="shared" si="159"/>
        <v>20</v>
      </c>
    </row>
    <row r="573" spans="1:10" ht="30" x14ac:dyDescent="0.3">
      <c r="A573" s="10" t="s">
        <v>138</v>
      </c>
      <c r="B573" s="6" t="s">
        <v>529</v>
      </c>
      <c r="C573" s="19" t="s">
        <v>77</v>
      </c>
      <c r="D573" s="19"/>
      <c r="E573" s="19"/>
      <c r="F573" s="21">
        <f t="shared" si="158"/>
        <v>20</v>
      </c>
      <c r="G573" s="21">
        <f t="shared" si="158"/>
        <v>0</v>
      </c>
      <c r="H573" s="21">
        <f t="shared" si="150"/>
        <v>20</v>
      </c>
      <c r="I573" s="21">
        <f t="shared" si="158"/>
        <v>0</v>
      </c>
      <c r="J573" s="21">
        <f t="shared" si="159"/>
        <v>20</v>
      </c>
    </row>
    <row r="574" spans="1:10" ht="30.2" customHeight="1" x14ac:dyDescent="0.3">
      <c r="A574" s="10" t="s">
        <v>157</v>
      </c>
      <c r="B574" s="6" t="s">
        <v>529</v>
      </c>
      <c r="C574" s="19" t="s">
        <v>77</v>
      </c>
      <c r="D574" s="19" t="s">
        <v>158</v>
      </c>
      <c r="E574" s="19"/>
      <c r="F574" s="21">
        <f t="shared" si="158"/>
        <v>20</v>
      </c>
      <c r="G574" s="21">
        <f t="shared" si="158"/>
        <v>0</v>
      </c>
      <c r="H574" s="21">
        <f t="shared" si="150"/>
        <v>20</v>
      </c>
      <c r="I574" s="21">
        <f t="shared" si="158"/>
        <v>0</v>
      </c>
      <c r="J574" s="21">
        <f t="shared" si="159"/>
        <v>20</v>
      </c>
    </row>
    <row r="575" spans="1:10" ht="30" x14ac:dyDescent="0.3">
      <c r="A575" s="10" t="s">
        <v>84</v>
      </c>
      <c r="B575" s="6" t="s">
        <v>529</v>
      </c>
      <c r="C575" s="19" t="s">
        <v>77</v>
      </c>
      <c r="D575" s="19" t="s">
        <v>158</v>
      </c>
      <c r="E575" s="19" t="s">
        <v>468</v>
      </c>
      <c r="F575" s="21">
        <f t="shared" si="158"/>
        <v>20</v>
      </c>
      <c r="G575" s="21">
        <f t="shared" si="158"/>
        <v>0</v>
      </c>
      <c r="H575" s="21">
        <f t="shared" si="150"/>
        <v>20</v>
      </c>
      <c r="I575" s="21">
        <f t="shared" si="158"/>
        <v>0</v>
      </c>
      <c r="J575" s="21">
        <f t="shared" si="159"/>
        <v>20</v>
      </c>
    </row>
    <row r="576" spans="1:10" ht="45" x14ac:dyDescent="0.3">
      <c r="A576" s="10" t="s">
        <v>85</v>
      </c>
      <c r="B576" s="6" t="s">
        <v>529</v>
      </c>
      <c r="C576" s="19" t="s">
        <v>77</v>
      </c>
      <c r="D576" s="19" t="s">
        <v>158</v>
      </c>
      <c r="E576" s="19" t="s">
        <v>464</v>
      </c>
      <c r="F576" s="21">
        <v>20</v>
      </c>
      <c r="G576" s="21"/>
      <c r="H576" s="21">
        <f t="shared" si="150"/>
        <v>20</v>
      </c>
      <c r="I576" s="21"/>
      <c r="J576" s="21">
        <f t="shared" si="159"/>
        <v>20</v>
      </c>
    </row>
    <row r="577" spans="1:10" ht="67.900000000000006" customHeight="1" x14ac:dyDescent="0.3">
      <c r="A577" s="11" t="s">
        <v>721</v>
      </c>
      <c r="B577" s="34" t="s">
        <v>531</v>
      </c>
      <c r="C577" s="34"/>
      <c r="D577" s="34"/>
      <c r="E577" s="34"/>
      <c r="F577" s="27">
        <f t="shared" ref="F577:J582" si="160">F578</f>
        <v>50</v>
      </c>
      <c r="G577" s="27">
        <f t="shared" si="160"/>
        <v>0</v>
      </c>
      <c r="H577" s="27">
        <f t="shared" si="160"/>
        <v>50</v>
      </c>
      <c r="I577" s="27">
        <f t="shared" si="160"/>
        <v>0</v>
      </c>
      <c r="J577" s="27">
        <f t="shared" si="160"/>
        <v>50</v>
      </c>
    </row>
    <row r="578" spans="1:10" ht="90" x14ac:dyDescent="0.3">
      <c r="A578" s="10" t="s">
        <v>530</v>
      </c>
      <c r="B578" s="19" t="s">
        <v>532</v>
      </c>
      <c r="C578" s="19"/>
      <c r="D578" s="19"/>
      <c r="E578" s="19"/>
      <c r="F578" s="21">
        <f t="shared" si="160"/>
        <v>50</v>
      </c>
      <c r="G578" s="21">
        <f t="shared" si="160"/>
        <v>0</v>
      </c>
      <c r="H578" s="21">
        <f t="shared" si="150"/>
        <v>50</v>
      </c>
      <c r="I578" s="21">
        <f t="shared" si="160"/>
        <v>0</v>
      </c>
      <c r="J578" s="21">
        <f t="shared" ref="J578:J583" si="161">H578+I578</f>
        <v>50</v>
      </c>
    </row>
    <row r="579" spans="1:10" ht="75" x14ac:dyDescent="0.3">
      <c r="A579" s="10" t="s">
        <v>533</v>
      </c>
      <c r="B579" s="6" t="s">
        <v>534</v>
      </c>
      <c r="C579" s="19"/>
      <c r="D579" s="19"/>
      <c r="E579" s="19"/>
      <c r="F579" s="21">
        <f t="shared" si="160"/>
        <v>50</v>
      </c>
      <c r="G579" s="21">
        <f t="shared" si="160"/>
        <v>0</v>
      </c>
      <c r="H579" s="21">
        <f t="shared" si="150"/>
        <v>50</v>
      </c>
      <c r="I579" s="21">
        <f t="shared" si="160"/>
        <v>0</v>
      </c>
      <c r="J579" s="21">
        <f t="shared" si="161"/>
        <v>50</v>
      </c>
    </row>
    <row r="580" spans="1:10" ht="30" x14ac:dyDescent="0.3">
      <c r="A580" s="10" t="s">
        <v>138</v>
      </c>
      <c r="B580" s="6" t="s">
        <v>534</v>
      </c>
      <c r="C580" s="19" t="s">
        <v>77</v>
      </c>
      <c r="D580" s="19"/>
      <c r="E580" s="19"/>
      <c r="F580" s="21">
        <f t="shared" si="160"/>
        <v>50</v>
      </c>
      <c r="G580" s="21">
        <f t="shared" si="160"/>
        <v>0</v>
      </c>
      <c r="H580" s="21">
        <f t="shared" si="150"/>
        <v>50</v>
      </c>
      <c r="I580" s="21">
        <f t="shared" si="160"/>
        <v>0</v>
      </c>
      <c r="J580" s="21">
        <f t="shared" si="161"/>
        <v>50</v>
      </c>
    </row>
    <row r="581" spans="1:10" ht="30.6" customHeight="1" x14ac:dyDescent="0.3">
      <c r="A581" s="10" t="s">
        <v>157</v>
      </c>
      <c r="B581" s="6" t="s">
        <v>534</v>
      </c>
      <c r="C581" s="19" t="s">
        <v>77</v>
      </c>
      <c r="D581" s="19" t="s">
        <v>158</v>
      </c>
      <c r="E581" s="19"/>
      <c r="F581" s="21">
        <f t="shared" si="160"/>
        <v>50</v>
      </c>
      <c r="G581" s="21">
        <f t="shared" si="160"/>
        <v>0</v>
      </c>
      <c r="H581" s="21">
        <f t="shared" si="150"/>
        <v>50</v>
      </c>
      <c r="I581" s="21">
        <f t="shared" si="160"/>
        <v>0</v>
      </c>
      <c r="J581" s="21">
        <f t="shared" si="161"/>
        <v>50</v>
      </c>
    </row>
    <row r="582" spans="1:10" ht="30" x14ac:dyDescent="0.3">
      <c r="A582" s="10" t="s">
        <v>84</v>
      </c>
      <c r="B582" s="6" t="s">
        <v>534</v>
      </c>
      <c r="C582" s="19" t="s">
        <v>77</v>
      </c>
      <c r="D582" s="19" t="s">
        <v>158</v>
      </c>
      <c r="E582" s="19" t="s">
        <v>468</v>
      </c>
      <c r="F582" s="21">
        <f t="shared" si="160"/>
        <v>50</v>
      </c>
      <c r="G582" s="21">
        <f t="shared" si="160"/>
        <v>0</v>
      </c>
      <c r="H582" s="21">
        <f t="shared" si="150"/>
        <v>50</v>
      </c>
      <c r="I582" s="21">
        <f t="shared" si="160"/>
        <v>0</v>
      </c>
      <c r="J582" s="21">
        <f t="shared" si="161"/>
        <v>50</v>
      </c>
    </row>
    <row r="583" spans="1:10" ht="45" x14ac:dyDescent="0.3">
      <c r="A583" s="10" t="s">
        <v>85</v>
      </c>
      <c r="B583" s="6" t="s">
        <v>534</v>
      </c>
      <c r="C583" s="19" t="s">
        <v>77</v>
      </c>
      <c r="D583" s="19" t="s">
        <v>158</v>
      </c>
      <c r="E583" s="19" t="s">
        <v>464</v>
      </c>
      <c r="F583" s="21">
        <v>50</v>
      </c>
      <c r="G583" s="21"/>
      <c r="H583" s="21">
        <f t="shared" si="150"/>
        <v>50</v>
      </c>
      <c r="I583" s="21"/>
      <c r="J583" s="21">
        <f t="shared" si="161"/>
        <v>50</v>
      </c>
    </row>
    <row r="584" spans="1:10" ht="51" x14ac:dyDescent="0.3">
      <c r="A584" s="11" t="s">
        <v>688</v>
      </c>
      <c r="B584" s="35" t="s">
        <v>535</v>
      </c>
      <c r="C584" s="34"/>
      <c r="D584" s="34"/>
      <c r="E584" s="34"/>
      <c r="F584" s="27">
        <f t="shared" ref="F584:J589" si="162">F585</f>
        <v>190</v>
      </c>
      <c r="G584" s="27">
        <f t="shared" si="162"/>
        <v>0</v>
      </c>
      <c r="H584" s="27">
        <f t="shared" si="162"/>
        <v>190</v>
      </c>
      <c r="I584" s="27">
        <f t="shared" si="162"/>
        <v>0</v>
      </c>
      <c r="J584" s="27">
        <f t="shared" si="162"/>
        <v>190</v>
      </c>
    </row>
    <row r="585" spans="1:10" ht="74.25" customHeight="1" x14ac:dyDescent="0.3">
      <c r="A585" s="10" t="s">
        <v>689</v>
      </c>
      <c r="B585" s="6" t="s">
        <v>536</v>
      </c>
      <c r="C585" s="19"/>
      <c r="D585" s="19"/>
      <c r="E585" s="19"/>
      <c r="F585" s="21">
        <f t="shared" si="162"/>
        <v>190</v>
      </c>
      <c r="G585" s="21">
        <f t="shared" si="162"/>
        <v>0</v>
      </c>
      <c r="H585" s="21">
        <f t="shared" si="150"/>
        <v>190</v>
      </c>
      <c r="I585" s="21">
        <f t="shared" si="162"/>
        <v>0</v>
      </c>
      <c r="J585" s="21">
        <f t="shared" ref="J585:J590" si="163">H585+I585</f>
        <v>190</v>
      </c>
    </row>
    <row r="586" spans="1:10" ht="76.5" customHeight="1" x14ac:dyDescent="0.3">
      <c r="A586" s="10" t="s">
        <v>537</v>
      </c>
      <c r="B586" s="6" t="s">
        <v>538</v>
      </c>
      <c r="C586" s="19"/>
      <c r="D586" s="19"/>
      <c r="E586" s="19"/>
      <c r="F586" s="21">
        <f t="shared" si="162"/>
        <v>190</v>
      </c>
      <c r="G586" s="21">
        <f t="shared" si="162"/>
        <v>0</v>
      </c>
      <c r="H586" s="21">
        <f t="shared" si="150"/>
        <v>190</v>
      </c>
      <c r="I586" s="21">
        <f t="shared" si="162"/>
        <v>0</v>
      </c>
      <c r="J586" s="21">
        <f t="shared" si="163"/>
        <v>190</v>
      </c>
    </row>
    <row r="587" spans="1:10" x14ac:dyDescent="0.3">
      <c r="A587" s="10" t="s">
        <v>168</v>
      </c>
      <c r="B587" s="6" t="s">
        <v>538</v>
      </c>
      <c r="C587" s="19" t="s">
        <v>89</v>
      </c>
      <c r="D587" s="19"/>
      <c r="E587" s="19"/>
      <c r="F587" s="21">
        <f t="shared" si="162"/>
        <v>190</v>
      </c>
      <c r="G587" s="21">
        <f t="shared" si="162"/>
        <v>0</v>
      </c>
      <c r="H587" s="21">
        <f t="shared" si="150"/>
        <v>190</v>
      </c>
      <c r="I587" s="21">
        <f t="shared" si="162"/>
        <v>0</v>
      </c>
      <c r="J587" s="21">
        <f t="shared" si="163"/>
        <v>190</v>
      </c>
    </row>
    <row r="588" spans="1:10" ht="30" x14ac:dyDescent="0.3">
      <c r="A588" s="10" t="s">
        <v>192</v>
      </c>
      <c r="B588" s="6" t="s">
        <v>538</v>
      </c>
      <c r="C588" s="19" t="s">
        <v>89</v>
      </c>
      <c r="D588" s="19" t="s">
        <v>193</v>
      </c>
      <c r="E588" s="19"/>
      <c r="F588" s="21">
        <f t="shared" si="162"/>
        <v>190</v>
      </c>
      <c r="G588" s="21">
        <f t="shared" si="162"/>
        <v>0</v>
      </c>
      <c r="H588" s="21">
        <f t="shared" si="150"/>
        <v>190</v>
      </c>
      <c r="I588" s="21">
        <f t="shared" si="162"/>
        <v>0</v>
      </c>
      <c r="J588" s="21">
        <f t="shared" si="163"/>
        <v>190</v>
      </c>
    </row>
    <row r="589" spans="1:10" ht="45" x14ac:dyDescent="0.3">
      <c r="A589" s="10" t="s">
        <v>166</v>
      </c>
      <c r="B589" s="6" t="s">
        <v>538</v>
      </c>
      <c r="C589" s="19" t="s">
        <v>89</v>
      </c>
      <c r="D589" s="19" t="s">
        <v>193</v>
      </c>
      <c r="E589" s="19" t="s">
        <v>481</v>
      </c>
      <c r="F589" s="21">
        <f t="shared" si="162"/>
        <v>190</v>
      </c>
      <c r="G589" s="21">
        <f t="shared" si="162"/>
        <v>0</v>
      </c>
      <c r="H589" s="21">
        <f t="shared" si="150"/>
        <v>190</v>
      </c>
      <c r="I589" s="21">
        <f t="shared" si="162"/>
        <v>0</v>
      </c>
      <c r="J589" s="21">
        <f t="shared" si="163"/>
        <v>190</v>
      </c>
    </row>
    <row r="590" spans="1:10" x14ac:dyDescent="0.3">
      <c r="A590" s="10" t="s">
        <v>174</v>
      </c>
      <c r="B590" s="6" t="s">
        <v>538</v>
      </c>
      <c r="C590" s="19" t="s">
        <v>89</v>
      </c>
      <c r="D590" s="19" t="s">
        <v>193</v>
      </c>
      <c r="E590" s="19" t="s">
        <v>482</v>
      </c>
      <c r="F590" s="21">
        <v>190</v>
      </c>
      <c r="G590" s="21"/>
      <c r="H590" s="21">
        <f t="shared" si="150"/>
        <v>190</v>
      </c>
      <c r="I590" s="21"/>
      <c r="J590" s="21">
        <f t="shared" si="163"/>
        <v>190</v>
      </c>
    </row>
    <row r="591" spans="1:10" ht="77.25" customHeight="1" x14ac:dyDescent="0.3">
      <c r="A591" s="11" t="s">
        <v>701</v>
      </c>
      <c r="B591" s="35" t="s">
        <v>560</v>
      </c>
      <c r="C591" s="34"/>
      <c r="D591" s="34"/>
      <c r="E591" s="34"/>
      <c r="F591" s="27">
        <f t="shared" ref="F591:J596" si="164">F592</f>
        <v>450</v>
      </c>
      <c r="G591" s="27">
        <f t="shared" si="164"/>
        <v>0</v>
      </c>
      <c r="H591" s="27">
        <f t="shared" si="164"/>
        <v>450</v>
      </c>
      <c r="I591" s="27">
        <f t="shared" si="164"/>
        <v>0</v>
      </c>
      <c r="J591" s="27">
        <f t="shared" si="164"/>
        <v>450</v>
      </c>
    </row>
    <row r="592" spans="1:10" ht="121.5" customHeight="1" x14ac:dyDescent="0.3">
      <c r="A592" s="10" t="s">
        <v>722</v>
      </c>
      <c r="B592" s="6" t="s">
        <v>562</v>
      </c>
      <c r="C592" s="19"/>
      <c r="D592" s="19"/>
      <c r="E592" s="19"/>
      <c r="F592" s="21">
        <f t="shared" si="164"/>
        <v>450</v>
      </c>
      <c r="G592" s="21">
        <f t="shared" si="164"/>
        <v>0</v>
      </c>
      <c r="H592" s="21">
        <f t="shared" si="150"/>
        <v>450</v>
      </c>
      <c r="I592" s="21">
        <f t="shared" si="164"/>
        <v>0</v>
      </c>
      <c r="J592" s="21">
        <f t="shared" ref="J592:J597" si="165">H592+I592</f>
        <v>450</v>
      </c>
    </row>
    <row r="593" spans="1:10" ht="45" x14ac:dyDescent="0.3">
      <c r="A593" s="10" t="s">
        <v>563</v>
      </c>
      <c r="B593" s="6" t="s">
        <v>561</v>
      </c>
      <c r="C593" s="19"/>
      <c r="D593" s="19"/>
      <c r="E593" s="19"/>
      <c r="F593" s="21">
        <f t="shared" si="164"/>
        <v>450</v>
      </c>
      <c r="G593" s="21">
        <f t="shared" si="164"/>
        <v>0</v>
      </c>
      <c r="H593" s="21">
        <f t="shared" si="150"/>
        <v>450</v>
      </c>
      <c r="I593" s="21">
        <f t="shared" si="164"/>
        <v>0</v>
      </c>
      <c r="J593" s="21">
        <f t="shared" si="165"/>
        <v>450</v>
      </c>
    </row>
    <row r="594" spans="1:10" x14ac:dyDescent="0.3">
      <c r="A594" s="10" t="s">
        <v>168</v>
      </c>
      <c r="B594" s="6" t="s">
        <v>561</v>
      </c>
      <c r="C594" s="19" t="s">
        <v>89</v>
      </c>
      <c r="D594" s="19"/>
      <c r="E594" s="19"/>
      <c r="F594" s="21">
        <f t="shared" si="164"/>
        <v>450</v>
      </c>
      <c r="G594" s="21">
        <f t="shared" si="164"/>
        <v>0</v>
      </c>
      <c r="H594" s="21">
        <f t="shared" si="150"/>
        <v>450</v>
      </c>
      <c r="I594" s="21">
        <f t="shared" si="164"/>
        <v>0</v>
      </c>
      <c r="J594" s="21">
        <f t="shared" si="165"/>
        <v>450</v>
      </c>
    </row>
    <row r="595" spans="1:10" ht="30" x14ac:dyDescent="0.3">
      <c r="A595" s="10" t="s">
        <v>192</v>
      </c>
      <c r="B595" s="6" t="s">
        <v>561</v>
      </c>
      <c r="C595" s="19" t="s">
        <v>89</v>
      </c>
      <c r="D595" s="19" t="s">
        <v>193</v>
      </c>
      <c r="E595" s="19"/>
      <c r="F595" s="21">
        <f t="shared" si="164"/>
        <v>450</v>
      </c>
      <c r="G595" s="21">
        <f t="shared" si="164"/>
        <v>0</v>
      </c>
      <c r="H595" s="21">
        <f t="shared" si="150"/>
        <v>450</v>
      </c>
      <c r="I595" s="21">
        <f t="shared" si="164"/>
        <v>0</v>
      </c>
      <c r="J595" s="21">
        <f t="shared" si="165"/>
        <v>450</v>
      </c>
    </row>
    <row r="596" spans="1:10" ht="30" x14ac:dyDescent="0.3">
      <c r="A596" s="10" t="s">
        <v>84</v>
      </c>
      <c r="B596" s="6" t="s">
        <v>561</v>
      </c>
      <c r="C596" s="19" t="s">
        <v>89</v>
      </c>
      <c r="D596" s="19" t="s">
        <v>193</v>
      </c>
      <c r="E596" s="19" t="s">
        <v>468</v>
      </c>
      <c r="F596" s="21">
        <f t="shared" si="164"/>
        <v>450</v>
      </c>
      <c r="G596" s="21">
        <f t="shared" si="164"/>
        <v>0</v>
      </c>
      <c r="H596" s="21">
        <f t="shared" ref="H596:H665" si="166">F596+G596</f>
        <v>450</v>
      </c>
      <c r="I596" s="21">
        <f t="shared" si="164"/>
        <v>0</v>
      </c>
      <c r="J596" s="21">
        <f t="shared" si="165"/>
        <v>450</v>
      </c>
    </row>
    <row r="597" spans="1:10" ht="45" x14ac:dyDescent="0.3">
      <c r="A597" s="10" t="s">
        <v>85</v>
      </c>
      <c r="B597" s="6" t="s">
        <v>561</v>
      </c>
      <c r="C597" s="19" t="s">
        <v>89</v>
      </c>
      <c r="D597" s="19" t="s">
        <v>193</v>
      </c>
      <c r="E597" s="19" t="s">
        <v>464</v>
      </c>
      <c r="F597" s="21">
        <v>450</v>
      </c>
      <c r="G597" s="21"/>
      <c r="H597" s="21">
        <f t="shared" si="166"/>
        <v>450</v>
      </c>
      <c r="I597" s="21"/>
      <c r="J597" s="21">
        <f t="shared" si="165"/>
        <v>450</v>
      </c>
    </row>
    <row r="598" spans="1:10" s="26" customFormat="1" ht="54.75" customHeight="1" x14ac:dyDescent="0.2">
      <c r="A598" s="11" t="s">
        <v>702</v>
      </c>
      <c r="B598" s="35" t="s">
        <v>596</v>
      </c>
      <c r="C598" s="34"/>
      <c r="D598" s="34"/>
      <c r="E598" s="34"/>
      <c r="F598" s="27">
        <f t="shared" ref="F598:J603" si="167">F599</f>
        <v>455</v>
      </c>
      <c r="G598" s="27">
        <f t="shared" si="167"/>
        <v>0</v>
      </c>
      <c r="H598" s="27">
        <f t="shared" si="167"/>
        <v>455</v>
      </c>
      <c r="I598" s="27">
        <f t="shared" si="167"/>
        <v>63.6</v>
      </c>
      <c r="J598" s="27">
        <f t="shared" si="167"/>
        <v>518.6</v>
      </c>
    </row>
    <row r="599" spans="1:10" ht="92.25" customHeight="1" x14ac:dyDescent="0.3">
      <c r="A599" s="10" t="s">
        <v>598</v>
      </c>
      <c r="B599" s="37" t="s">
        <v>597</v>
      </c>
      <c r="C599" s="19"/>
      <c r="D599" s="19"/>
      <c r="E599" s="19"/>
      <c r="F599" s="21">
        <f t="shared" si="167"/>
        <v>455</v>
      </c>
      <c r="G599" s="21">
        <f t="shared" si="167"/>
        <v>0</v>
      </c>
      <c r="H599" s="21">
        <f t="shared" si="166"/>
        <v>455</v>
      </c>
      <c r="I599" s="21">
        <f t="shared" si="167"/>
        <v>63.6</v>
      </c>
      <c r="J599" s="21">
        <f t="shared" ref="J599:J603" si="168">H599+I599</f>
        <v>518.6</v>
      </c>
    </row>
    <row r="600" spans="1:10" ht="45" x14ac:dyDescent="0.3">
      <c r="A600" s="10" t="s">
        <v>599</v>
      </c>
      <c r="B600" s="37" t="s">
        <v>600</v>
      </c>
      <c r="C600" s="19"/>
      <c r="D600" s="19"/>
      <c r="E600" s="19"/>
      <c r="F600" s="21">
        <f t="shared" si="167"/>
        <v>455</v>
      </c>
      <c r="G600" s="21">
        <f t="shared" si="167"/>
        <v>0</v>
      </c>
      <c r="H600" s="21">
        <f t="shared" si="166"/>
        <v>455</v>
      </c>
      <c r="I600" s="21">
        <f t="shared" si="167"/>
        <v>63.6</v>
      </c>
      <c r="J600" s="21">
        <f t="shared" si="168"/>
        <v>518.6</v>
      </c>
    </row>
    <row r="601" spans="1:10" x14ac:dyDescent="0.3">
      <c r="A601" s="122" t="s">
        <v>59</v>
      </c>
      <c r="B601" s="37" t="s">
        <v>600</v>
      </c>
      <c r="C601" s="19" t="s">
        <v>60</v>
      </c>
      <c r="D601" s="19"/>
      <c r="E601" s="19"/>
      <c r="F601" s="21">
        <f t="shared" si="167"/>
        <v>455</v>
      </c>
      <c r="G601" s="21">
        <f t="shared" si="167"/>
        <v>0</v>
      </c>
      <c r="H601" s="21">
        <f t="shared" si="166"/>
        <v>455</v>
      </c>
      <c r="I601" s="21">
        <f t="shared" si="167"/>
        <v>63.6</v>
      </c>
      <c r="J601" s="21">
        <f t="shared" si="168"/>
        <v>518.6</v>
      </c>
    </row>
    <row r="602" spans="1:10" x14ac:dyDescent="0.3">
      <c r="A602" s="10" t="s">
        <v>117</v>
      </c>
      <c r="B602" s="37" t="s">
        <v>600</v>
      </c>
      <c r="C602" s="19" t="s">
        <v>60</v>
      </c>
      <c r="D602" s="19" t="s">
        <v>131</v>
      </c>
      <c r="E602" s="19"/>
      <c r="F602" s="21">
        <f t="shared" si="167"/>
        <v>455</v>
      </c>
      <c r="G602" s="21">
        <f t="shared" si="167"/>
        <v>0</v>
      </c>
      <c r="H602" s="21">
        <f t="shared" si="166"/>
        <v>455</v>
      </c>
      <c r="I602" s="21">
        <f t="shared" si="167"/>
        <v>63.6</v>
      </c>
      <c r="J602" s="21">
        <f t="shared" si="168"/>
        <v>518.6</v>
      </c>
    </row>
    <row r="603" spans="1:10" ht="30" x14ac:dyDescent="0.3">
      <c r="A603" s="10" t="s">
        <v>84</v>
      </c>
      <c r="B603" s="37" t="s">
        <v>600</v>
      </c>
      <c r="C603" s="19" t="s">
        <v>60</v>
      </c>
      <c r="D603" s="19" t="s">
        <v>131</v>
      </c>
      <c r="E603" s="19" t="s">
        <v>468</v>
      </c>
      <c r="F603" s="21">
        <f t="shared" si="167"/>
        <v>455</v>
      </c>
      <c r="G603" s="21">
        <f t="shared" si="167"/>
        <v>0</v>
      </c>
      <c r="H603" s="21">
        <f t="shared" si="166"/>
        <v>455</v>
      </c>
      <c r="I603" s="21">
        <f t="shared" si="167"/>
        <v>63.6</v>
      </c>
      <c r="J603" s="21">
        <f t="shared" si="168"/>
        <v>518.6</v>
      </c>
    </row>
    <row r="604" spans="1:10" ht="45" x14ac:dyDescent="0.3">
      <c r="A604" s="10" t="s">
        <v>85</v>
      </c>
      <c r="B604" s="37" t="s">
        <v>600</v>
      </c>
      <c r="C604" s="19" t="s">
        <v>60</v>
      </c>
      <c r="D604" s="19" t="s">
        <v>131</v>
      </c>
      <c r="E604" s="19" t="s">
        <v>464</v>
      </c>
      <c r="F604" s="21">
        <v>455</v>
      </c>
      <c r="G604" s="21"/>
      <c r="H604" s="21">
        <f t="shared" si="166"/>
        <v>455</v>
      </c>
      <c r="I604" s="21">
        <v>63.6</v>
      </c>
      <c r="J604" s="21">
        <f>H604+I604</f>
        <v>518.6</v>
      </c>
    </row>
    <row r="605" spans="1:10" ht="25.5" x14ac:dyDescent="0.3">
      <c r="A605" s="11" t="s">
        <v>911</v>
      </c>
      <c r="B605" s="35" t="s">
        <v>775</v>
      </c>
      <c r="C605" s="19"/>
      <c r="D605" s="19"/>
      <c r="E605" s="19"/>
      <c r="F605" s="27">
        <f>F606</f>
        <v>12440</v>
      </c>
      <c r="G605" s="27">
        <f t="shared" ref="G605:H605" si="169">G606</f>
        <v>0</v>
      </c>
      <c r="H605" s="27">
        <f t="shared" si="169"/>
        <v>12440</v>
      </c>
      <c r="I605" s="27">
        <f>I606+I617</f>
        <v>1933</v>
      </c>
      <c r="J605" s="27">
        <f>J606+J617</f>
        <v>14373</v>
      </c>
    </row>
    <row r="606" spans="1:10" ht="73.150000000000006" customHeight="1" x14ac:dyDescent="0.3">
      <c r="A606" s="10" t="s">
        <v>776</v>
      </c>
      <c r="B606" s="6" t="s">
        <v>777</v>
      </c>
      <c r="C606" s="19"/>
      <c r="D606" s="19"/>
      <c r="E606" s="19"/>
      <c r="F606" s="21">
        <f>F607+F612</f>
        <v>12440</v>
      </c>
      <c r="G606" s="21">
        <f>G607+G612</f>
        <v>0</v>
      </c>
      <c r="H606" s="21">
        <f t="shared" si="166"/>
        <v>12440</v>
      </c>
      <c r="I606" s="21">
        <f>I607+I612</f>
        <v>0</v>
      </c>
      <c r="J606" s="21">
        <f t="shared" ref="J606:J622" si="170">H606+I606</f>
        <v>12440</v>
      </c>
    </row>
    <row r="607" spans="1:10" ht="60" customHeight="1" x14ac:dyDescent="0.3">
      <c r="A607" s="10" t="s">
        <v>778</v>
      </c>
      <c r="B607" s="6" t="s">
        <v>779</v>
      </c>
      <c r="C607" s="19"/>
      <c r="D607" s="19"/>
      <c r="E607" s="19"/>
      <c r="F607" s="21">
        <f t="shared" ref="F607:I610" si="171">F608</f>
        <v>11600</v>
      </c>
      <c r="G607" s="21">
        <f t="shared" si="171"/>
        <v>0</v>
      </c>
      <c r="H607" s="21">
        <f t="shared" si="166"/>
        <v>11600</v>
      </c>
      <c r="I607" s="21">
        <f t="shared" si="171"/>
        <v>0</v>
      </c>
      <c r="J607" s="21">
        <f t="shared" si="170"/>
        <v>11600</v>
      </c>
    </row>
    <row r="608" spans="1:10" x14ac:dyDescent="0.3">
      <c r="A608" s="10" t="s">
        <v>206</v>
      </c>
      <c r="B608" s="6" t="s">
        <v>779</v>
      </c>
      <c r="C608" s="19" t="s">
        <v>207</v>
      </c>
      <c r="D608" s="19"/>
      <c r="E608" s="19"/>
      <c r="F608" s="21">
        <f t="shared" si="171"/>
        <v>11600</v>
      </c>
      <c r="G608" s="21">
        <f t="shared" si="171"/>
        <v>0</v>
      </c>
      <c r="H608" s="21">
        <f t="shared" si="166"/>
        <v>11600</v>
      </c>
      <c r="I608" s="21">
        <f t="shared" si="171"/>
        <v>0</v>
      </c>
      <c r="J608" s="21">
        <f t="shared" si="170"/>
        <v>11600</v>
      </c>
    </row>
    <row r="609" spans="1:10" x14ac:dyDescent="0.3">
      <c r="A609" s="10" t="s">
        <v>773</v>
      </c>
      <c r="B609" s="6" t="s">
        <v>779</v>
      </c>
      <c r="C609" s="19" t="s">
        <v>207</v>
      </c>
      <c r="D609" s="19" t="s">
        <v>77</v>
      </c>
      <c r="E609" s="19" t="s">
        <v>63</v>
      </c>
      <c r="F609" s="21">
        <f t="shared" si="171"/>
        <v>11600</v>
      </c>
      <c r="G609" s="21">
        <f t="shared" si="171"/>
        <v>0</v>
      </c>
      <c r="H609" s="21">
        <f t="shared" si="166"/>
        <v>11600</v>
      </c>
      <c r="I609" s="21">
        <f t="shared" si="171"/>
        <v>0</v>
      </c>
      <c r="J609" s="21">
        <f t="shared" si="170"/>
        <v>11600</v>
      </c>
    </row>
    <row r="610" spans="1:10" x14ac:dyDescent="0.3">
      <c r="A610" s="10" t="s">
        <v>136</v>
      </c>
      <c r="B610" s="6" t="s">
        <v>779</v>
      </c>
      <c r="C610" s="19" t="s">
        <v>207</v>
      </c>
      <c r="D610" s="19" t="s">
        <v>77</v>
      </c>
      <c r="E610" s="19">
        <v>500</v>
      </c>
      <c r="F610" s="21">
        <f t="shared" si="171"/>
        <v>11600</v>
      </c>
      <c r="G610" s="21">
        <f t="shared" si="171"/>
        <v>0</v>
      </c>
      <c r="H610" s="21">
        <f t="shared" si="166"/>
        <v>11600</v>
      </c>
      <c r="I610" s="21">
        <f t="shared" si="171"/>
        <v>0</v>
      </c>
      <c r="J610" s="21">
        <f t="shared" si="170"/>
        <v>11600</v>
      </c>
    </row>
    <row r="611" spans="1:10" x14ac:dyDescent="0.3">
      <c r="A611" s="10" t="s">
        <v>53</v>
      </c>
      <c r="B611" s="6" t="s">
        <v>802</v>
      </c>
      <c r="C611" s="19" t="s">
        <v>207</v>
      </c>
      <c r="D611" s="19" t="s">
        <v>77</v>
      </c>
      <c r="E611" s="19">
        <v>540</v>
      </c>
      <c r="F611" s="21">
        <v>11600</v>
      </c>
      <c r="G611" s="21"/>
      <c r="H611" s="21">
        <f t="shared" si="166"/>
        <v>11600</v>
      </c>
      <c r="I611" s="21"/>
      <c r="J611" s="21">
        <f t="shared" si="170"/>
        <v>11600</v>
      </c>
    </row>
    <row r="612" spans="1:10" ht="30.6" customHeight="1" x14ac:dyDescent="0.3">
      <c r="A612" s="13" t="s">
        <v>780</v>
      </c>
      <c r="B612" s="6" t="s">
        <v>781</v>
      </c>
      <c r="C612" s="19"/>
      <c r="D612" s="19"/>
      <c r="E612" s="19"/>
      <c r="F612" s="21">
        <f t="shared" ref="F612:I615" si="172">F613</f>
        <v>840</v>
      </c>
      <c r="G612" s="21">
        <f t="shared" si="172"/>
        <v>0</v>
      </c>
      <c r="H612" s="21">
        <f t="shared" si="166"/>
        <v>840</v>
      </c>
      <c r="I612" s="21">
        <f t="shared" si="172"/>
        <v>0</v>
      </c>
      <c r="J612" s="21">
        <f t="shared" si="170"/>
        <v>840</v>
      </c>
    </row>
    <row r="613" spans="1:10" x14ac:dyDescent="0.3">
      <c r="A613" s="10" t="s">
        <v>206</v>
      </c>
      <c r="B613" s="6" t="s">
        <v>781</v>
      </c>
      <c r="C613" s="19" t="s">
        <v>207</v>
      </c>
      <c r="D613" s="19"/>
      <c r="E613" s="19"/>
      <c r="F613" s="21">
        <f t="shared" si="172"/>
        <v>840</v>
      </c>
      <c r="G613" s="21">
        <f t="shared" si="172"/>
        <v>0</v>
      </c>
      <c r="H613" s="21">
        <f t="shared" si="166"/>
        <v>840</v>
      </c>
      <c r="I613" s="21">
        <f t="shared" si="172"/>
        <v>0</v>
      </c>
      <c r="J613" s="21">
        <f t="shared" si="170"/>
        <v>840</v>
      </c>
    </row>
    <row r="614" spans="1:10" x14ac:dyDescent="0.3">
      <c r="A614" s="10" t="s">
        <v>773</v>
      </c>
      <c r="B614" s="6" t="s">
        <v>781</v>
      </c>
      <c r="C614" s="19" t="s">
        <v>207</v>
      </c>
      <c r="D614" s="19" t="s">
        <v>77</v>
      </c>
      <c r="E614" s="19" t="s">
        <v>63</v>
      </c>
      <c r="F614" s="21">
        <f t="shared" si="172"/>
        <v>840</v>
      </c>
      <c r="G614" s="21">
        <f t="shared" si="172"/>
        <v>0</v>
      </c>
      <c r="H614" s="21">
        <f t="shared" si="166"/>
        <v>840</v>
      </c>
      <c r="I614" s="21">
        <f t="shared" si="172"/>
        <v>0</v>
      </c>
      <c r="J614" s="21">
        <f t="shared" si="170"/>
        <v>840</v>
      </c>
    </row>
    <row r="615" spans="1:10" x14ac:dyDescent="0.3">
      <c r="A615" s="10" t="s">
        <v>136</v>
      </c>
      <c r="B615" s="6" t="s">
        <v>781</v>
      </c>
      <c r="C615" s="19" t="s">
        <v>207</v>
      </c>
      <c r="D615" s="19" t="s">
        <v>77</v>
      </c>
      <c r="E615" s="19">
        <v>500</v>
      </c>
      <c r="F615" s="21">
        <f t="shared" si="172"/>
        <v>840</v>
      </c>
      <c r="G615" s="21">
        <f t="shared" si="172"/>
        <v>0</v>
      </c>
      <c r="H615" s="21">
        <f t="shared" si="166"/>
        <v>840</v>
      </c>
      <c r="I615" s="21">
        <f t="shared" si="172"/>
        <v>0</v>
      </c>
      <c r="J615" s="21">
        <f t="shared" si="170"/>
        <v>840</v>
      </c>
    </row>
    <row r="616" spans="1:10" x14ac:dyDescent="0.3">
      <c r="A616" s="10" t="s">
        <v>53</v>
      </c>
      <c r="B616" s="6" t="s">
        <v>781</v>
      </c>
      <c r="C616" s="19" t="s">
        <v>207</v>
      </c>
      <c r="D616" s="19" t="s">
        <v>77</v>
      </c>
      <c r="E616" s="19">
        <v>540</v>
      </c>
      <c r="F616" s="21">
        <v>840</v>
      </c>
      <c r="G616" s="21"/>
      <c r="H616" s="21">
        <f t="shared" si="166"/>
        <v>840</v>
      </c>
      <c r="I616" s="21"/>
      <c r="J616" s="21">
        <f t="shared" si="170"/>
        <v>840</v>
      </c>
    </row>
    <row r="617" spans="1:10" ht="105" x14ac:dyDescent="0.3">
      <c r="A617" s="9" t="s">
        <v>1030</v>
      </c>
      <c r="B617" s="58" t="s">
        <v>1029</v>
      </c>
      <c r="C617" s="19"/>
      <c r="D617" s="19"/>
      <c r="E617" s="19"/>
      <c r="F617" s="21"/>
      <c r="G617" s="21"/>
      <c r="H617" s="21">
        <v>0</v>
      </c>
      <c r="I617" s="21">
        <f>I618</f>
        <v>1933</v>
      </c>
      <c r="J617" s="21">
        <f t="shared" si="170"/>
        <v>1933</v>
      </c>
    </row>
    <row r="618" spans="1:10" ht="90" x14ac:dyDescent="0.3">
      <c r="A618" s="10" t="s">
        <v>1050</v>
      </c>
      <c r="B618" s="58" t="s">
        <v>1031</v>
      </c>
      <c r="C618" s="19"/>
      <c r="D618" s="19"/>
      <c r="E618" s="19"/>
      <c r="F618" s="21"/>
      <c r="G618" s="21"/>
      <c r="H618" s="21">
        <v>0</v>
      </c>
      <c r="I618" s="21">
        <f>I619</f>
        <v>1933</v>
      </c>
      <c r="J618" s="21">
        <f t="shared" si="170"/>
        <v>1933</v>
      </c>
    </row>
    <row r="619" spans="1:10" x14ac:dyDescent="0.3">
      <c r="A619" s="10" t="s">
        <v>206</v>
      </c>
      <c r="B619" s="58" t="s">
        <v>1031</v>
      </c>
      <c r="C619" s="19" t="s">
        <v>207</v>
      </c>
      <c r="D619" s="19"/>
      <c r="E619" s="19"/>
      <c r="F619" s="21"/>
      <c r="G619" s="21"/>
      <c r="H619" s="21">
        <v>0</v>
      </c>
      <c r="I619" s="21">
        <f>I620</f>
        <v>1933</v>
      </c>
      <c r="J619" s="21">
        <f t="shared" si="170"/>
        <v>1933</v>
      </c>
    </row>
    <row r="620" spans="1:10" ht="30" x14ac:dyDescent="0.3">
      <c r="A620" s="10" t="s">
        <v>1054</v>
      </c>
      <c r="B620" s="58" t="s">
        <v>1031</v>
      </c>
      <c r="C620" s="19" t="s">
        <v>207</v>
      </c>
      <c r="D620" s="19" t="s">
        <v>207</v>
      </c>
      <c r="E620" s="19" t="s">
        <v>63</v>
      </c>
      <c r="F620" s="21"/>
      <c r="G620" s="21"/>
      <c r="H620" s="21">
        <v>0</v>
      </c>
      <c r="I620" s="21">
        <f>I621</f>
        <v>1933</v>
      </c>
      <c r="J620" s="21">
        <f t="shared" si="170"/>
        <v>1933</v>
      </c>
    </row>
    <row r="621" spans="1:10" x14ac:dyDescent="0.3">
      <c r="A621" s="10" t="s">
        <v>136</v>
      </c>
      <c r="B621" s="58" t="s">
        <v>1031</v>
      </c>
      <c r="C621" s="19" t="s">
        <v>207</v>
      </c>
      <c r="D621" s="19" t="s">
        <v>207</v>
      </c>
      <c r="E621" s="19" t="s">
        <v>503</v>
      </c>
      <c r="F621" s="21"/>
      <c r="G621" s="21"/>
      <c r="H621" s="21">
        <v>0</v>
      </c>
      <c r="I621" s="21">
        <f>I622</f>
        <v>1933</v>
      </c>
      <c r="J621" s="21">
        <f t="shared" si="170"/>
        <v>1933</v>
      </c>
    </row>
    <row r="622" spans="1:10" x14ac:dyDescent="0.3">
      <c r="A622" s="10" t="s">
        <v>53</v>
      </c>
      <c r="B622" s="58" t="s">
        <v>1031</v>
      </c>
      <c r="C622" s="19" t="s">
        <v>207</v>
      </c>
      <c r="D622" s="19" t="s">
        <v>207</v>
      </c>
      <c r="E622" s="19" t="s">
        <v>539</v>
      </c>
      <c r="F622" s="21"/>
      <c r="G622" s="21"/>
      <c r="H622" s="21">
        <v>0</v>
      </c>
      <c r="I622" s="21">
        <v>1933</v>
      </c>
      <c r="J622" s="21">
        <f t="shared" si="170"/>
        <v>1933</v>
      </c>
    </row>
    <row r="623" spans="1:10" ht="41.25" customHeight="1" x14ac:dyDescent="0.3">
      <c r="A623" s="50" t="s">
        <v>631</v>
      </c>
      <c r="B623" s="56" t="s">
        <v>633</v>
      </c>
      <c r="C623" s="19"/>
      <c r="D623" s="19"/>
      <c r="E623" s="19"/>
      <c r="F623" s="27">
        <f t="shared" ref="F623:J628" si="173">F624</f>
        <v>5</v>
      </c>
      <c r="G623" s="27">
        <f t="shared" si="173"/>
        <v>0</v>
      </c>
      <c r="H623" s="27">
        <f t="shared" si="173"/>
        <v>5</v>
      </c>
      <c r="I623" s="27">
        <f t="shared" si="173"/>
        <v>0</v>
      </c>
      <c r="J623" s="27">
        <f t="shared" si="173"/>
        <v>5</v>
      </c>
    </row>
    <row r="624" spans="1:10" ht="51" x14ac:dyDescent="0.3">
      <c r="A624" s="50" t="s">
        <v>845</v>
      </c>
      <c r="B624" s="56" t="s">
        <v>634</v>
      </c>
      <c r="C624" s="19"/>
      <c r="D624" s="19"/>
      <c r="E624" s="19"/>
      <c r="F624" s="27">
        <f t="shared" si="173"/>
        <v>5</v>
      </c>
      <c r="G624" s="27">
        <f t="shared" si="173"/>
        <v>0</v>
      </c>
      <c r="H624" s="27">
        <f t="shared" si="173"/>
        <v>5</v>
      </c>
      <c r="I624" s="27">
        <f t="shared" si="173"/>
        <v>0</v>
      </c>
      <c r="J624" s="27">
        <f t="shared" si="173"/>
        <v>5</v>
      </c>
    </row>
    <row r="625" spans="1:10" ht="62.25" customHeight="1" x14ac:dyDescent="0.3">
      <c r="A625" s="51" t="s">
        <v>632</v>
      </c>
      <c r="B625" s="38" t="s">
        <v>635</v>
      </c>
      <c r="C625" s="19"/>
      <c r="D625" s="19"/>
      <c r="E625" s="19"/>
      <c r="F625" s="21">
        <f t="shared" si="173"/>
        <v>5</v>
      </c>
      <c r="G625" s="21">
        <f t="shared" si="173"/>
        <v>0</v>
      </c>
      <c r="H625" s="21">
        <f t="shared" si="166"/>
        <v>5</v>
      </c>
      <c r="I625" s="21">
        <f t="shared" si="173"/>
        <v>0</v>
      </c>
      <c r="J625" s="21">
        <f t="shared" ref="J625:J629" si="174">H625+I625</f>
        <v>5</v>
      </c>
    </row>
    <row r="626" spans="1:10" x14ac:dyDescent="0.3">
      <c r="A626" s="122" t="s">
        <v>59</v>
      </c>
      <c r="B626" s="38" t="s">
        <v>635</v>
      </c>
      <c r="C626" s="19" t="s">
        <v>60</v>
      </c>
      <c r="D626" s="19"/>
      <c r="E626" s="19"/>
      <c r="F626" s="21">
        <f t="shared" si="173"/>
        <v>5</v>
      </c>
      <c r="G626" s="21">
        <f t="shared" si="173"/>
        <v>0</v>
      </c>
      <c r="H626" s="21">
        <f t="shared" si="166"/>
        <v>5</v>
      </c>
      <c r="I626" s="21">
        <f t="shared" si="173"/>
        <v>0</v>
      </c>
      <c r="J626" s="21">
        <f t="shared" si="174"/>
        <v>5</v>
      </c>
    </row>
    <row r="627" spans="1:10" x14ac:dyDescent="0.3">
      <c r="A627" s="10" t="s">
        <v>117</v>
      </c>
      <c r="B627" s="38" t="s">
        <v>635</v>
      </c>
      <c r="C627" s="19" t="s">
        <v>60</v>
      </c>
      <c r="D627" s="19" t="s">
        <v>131</v>
      </c>
      <c r="E627" s="19"/>
      <c r="F627" s="21">
        <f t="shared" si="173"/>
        <v>5</v>
      </c>
      <c r="G627" s="21">
        <f t="shared" si="173"/>
        <v>0</v>
      </c>
      <c r="H627" s="21">
        <f t="shared" si="166"/>
        <v>5</v>
      </c>
      <c r="I627" s="21">
        <f t="shared" si="173"/>
        <v>0</v>
      </c>
      <c r="J627" s="21">
        <f t="shared" si="174"/>
        <v>5</v>
      </c>
    </row>
    <row r="628" spans="1:10" ht="30" x14ac:dyDescent="0.3">
      <c r="A628" s="10" t="s">
        <v>84</v>
      </c>
      <c r="B628" s="38" t="s">
        <v>635</v>
      </c>
      <c r="C628" s="19" t="s">
        <v>60</v>
      </c>
      <c r="D628" s="19" t="s">
        <v>131</v>
      </c>
      <c r="E628" s="19" t="s">
        <v>468</v>
      </c>
      <c r="F628" s="21">
        <f t="shared" si="173"/>
        <v>5</v>
      </c>
      <c r="G628" s="21">
        <f t="shared" si="173"/>
        <v>0</v>
      </c>
      <c r="H628" s="21">
        <f t="shared" si="166"/>
        <v>5</v>
      </c>
      <c r="I628" s="21">
        <f t="shared" si="173"/>
        <v>0</v>
      </c>
      <c r="J628" s="21">
        <f t="shared" si="174"/>
        <v>5</v>
      </c>
    </row>
    <row r="629" spans="1:10" ht="45" x14ac:dyDescent="0.3">
      <c r="A629" s="10" t="s">
        <v>85</v>
      </c>
      <c r="B629" s="38" t="s">
        <v>635</v>
      </c>
      <c r="C629" s="19" t="s">
        <v>60</v>
      </c>
      <c r="D629" s="19" t="s">
        <v>131</v>
      </c>
      <c r="E629" s="19" t="s">
        <v>464</v>
      </c>
      <c r="F629" s="21">
        <v>5</v>
      </c>
      <c r="G629" s="21"/>
      <c r="H629" s="21">
        <f t="shared" si="166"/>
        <v>5</v>
      </c>
      <c r="I629" s="21"/>
      <c r="J629" s="21">
        <f t="shared" si="174"/>
        <v>5</v>
      </c>
    </row>
    <row r="630" spans="1:10" ht="63.75" x14ac:dyDescent="0.3">
      <c r="A630" s="8" t="s">
        <v>902</v>
      </c>
      <c r="B630" s="56" t="s">
        <v>898</v>
      </c>
      <c r="C630" s="19"/>
      <c r="D630" s="19"/>
      <c r="E630" s="19"/>
      <c r="F630" s="27">
        <f>F631</f>
        <v>25000</v>
      </c>
      <c r="G630" s="27">
        <f t="shared" ref="G630:J631" si="175">G631</f>
        <v>3150</v>
      </c>
      <c r="H630" s="27">
        <f t="shared" si="175"/>
        <v>28150</v>
      </c>
      <c r="I630" s="27">
        <f t="shared" si="175"/>
        <v>0</v>
      </c>
      <c r="J630" s="27">
        <f t="shared" si="175"/>
        <v>28150</v>
      </c>
    </row>
    <row r="631" spans="1:10" ht="63.75" x14ac:dyDescent="0.3">
      <c r="A631" s="8" t="s">
        <v>903</v>
      </c>
      <c r="B631" s="56" t="s">
        <v>899</v>
      </c>
      <c r="C631" s="19"/>
      <c r="D631" s="19"/>
      <c r="E631" s="19"/>
      <c r="F631" s="27">
        <f>F632</f>
        <v>25000</v>
      </c>
      <c r="G631" s="27">
        <f t="shared" si="175"/>
        <v>3150</v>
      </c>
      <c r="H631" s="27">
        <f t="shared" si="175"/>
        <v>28150</v>
      </c>
      <c r="I631" s="27">
        <f t="shared" si="175"/>
        <v>0</v>
      </c>
      <c r="J631" s="27">
        <f t="shared" si="175"/>
        <v>28150</v>
      </c>
    </row>
    <row r="632" spans="1:10" ht="45" x14ac:dyDescent="0.3">
      <c r="A632" s="9" t="s">
        <v>904</v>
      </c>
      <c r="B632" s="38" t="s">
        <v>900</v>
      </c>
      <c r="C632" s="19"/>
      <c r="D632" s="19"/>
      <c r="E632" s="19"/>
      <c r="F632" s="21">
        <f t="shared" ref="F632:I637" si="176">F633</f>
        <v>25000</v>
      </c>
      <c r="G632" s="21">
        <f t="shared" si="176"/>
        <v>3150</v>
      </c>
      <c r="H632" s="21">
        <f t="shared" si="166"/>
        <v>28150</v>
      </c>
      <c r="I632" s="21">
        <f t="shared" si="176"/>
        <v>0</v>
      </c>
      <c r="J632" s="21">
        <f t="shared" ref="J632:J638" si="177">H632+I632</f>
        <v>28150</v>
      </c>
    </row>
    <row r="633" spans="1:10" x14ac:dyDescent="0.3">
      <c r="A633" s="145" t="s">
        <v>168</v>
      </c>
      <c r="B633" s="38" t="s">
        <v>900</v>
      </c>
      <c r="C633" s="19" t="s">
        <v>89</v>
      </c>
      <c r="D633" s="19"/>
      <c r="E633" s="19"/>
      <c r="F633" s="21">
        <f t="shared" si="176"/>
        <v>25000</v>
      </c>
      <c r="G633" s="21">
        <f t="shared" si="176"/>
        <v>3150</v>
      </c>
      <c r="H633" s="21">
        <f t="shared" si="166"/>
        <v>28150</v>
      </c>
      <c r="I633" s="21">
        <f t="shared" si="176"/>
        <v>0</v>
      </c>
      <c r="J633" s="21">
        <f t="shared" si="177"/>
        <v>28150</v>
      </c>
    </row>
    <row r="634" spans="1:10" x14ac:dyDescent="0.3">
      <c r="A634" s="9" t="s">
        <v>901</v>
      </c>
      <c r="B634" s="38" t="s">
        <v>900</v>
      </c>
      <c r="C634" s="19" t="s">
        <v>89</v>
      </c>
      <c r="D634" s="19" t="s">
        <v>207</v>
      </c>
      <c r="E634" s="19"/>
      <c r="F634" s="21">
        <f>F637</f>
        <v>25000</v>
      </c>
      <c r="G634" s="21">
        <f>G637+G635</f>
        <v>3150</v>
      </c>
      <c r="H634" s="21">
        <f t="shared" si="166"/>
        <v>28150</v>
      </c>
      <c r="I634" s="21">
        <f>I637+I635</f>
        <v>0</v>
      </c>
      <c r="J634" s="21">
        <f t="shared" si="177"/>
        <v>28150</v>
      </c>
    </row>
    <row r="635" spans="1:10" ht="33.75" customHeight="1" x14ac:dyDescent="0.3">
      <c r="A635" s="10" t="s">
        <v>84</v>
      </c>
      <c r="B635" s="38" t="s">
        <v>900</v>
      </c>
      <c r="C635" s="19" t="s">
        <v>89</v>
      </c>
      <c r="D635" s="19" t="s">
        <v>207</v>
      </c>
      <c r="E635" s="19" t="s">
        <v>468</v>
      </c>
      <c r="F635" s="21">
        <f>F636</f>
        <v>0</v>
      </c>
      <c r="G635" s="21">
        <f>G636</f>
        <v>3150</v>
      </c>
      <c r="H635" s="21">
        <f t="shared" si="166"/>
        <v>3150</v>
      </c>
      <c r="I635" s="21">
        <f>I636</f>
        <v>0</v>
      </c>
      <c r="J635" s="21">
        <f t="shared" si="177"/>
        <v>3150</v>
      </c>
    </row>
    <row r="636" spans="1:10" ht="44.25" customHeight="1" x14ac:dyDescent="0.3">
      <c r="A636" s="10" t="s">
        <v>85</v>
      </c>
      <c r="B636" s="38" t="s">
        <v>900</v>
      </c>
      <c r="C636" s="19" t="s">
        <v>89</v>
      </c>
      <c r="D636" s="19" t="s">
        <v>207</v>
      </c>
      <c r="E636" s="19" t="s">
        <v>464</v>
      </c>
      <c r="F636" s="21">
        <v>0</v>
      </c>
      <c r="G636" s="21">
        <v>3150</v>
      </c>
      <c r="H636" s="21">
        <f t="shared" si="166"/>
        <v>3150</v>
      </c>
      <c r="I636" s="21"/>
      <c r="J636" s="21">
        <f t="shared" si="177"/>
        <v>3150</v>
      </c>
    </row>
    <row r="637" spans="1:10" ht="33.6" customHeight="1" x14ac:dyDescent="0.3">
      <c r="A637" s="9" t="s">
        <v>744</v>
      </c>
      <c r="B637" s="38" t="s">
        <v>900</v>
      </c>
      <c r="C637" s="19" t="s">
        <v>89</v>
      </c>
      <c r="D637" s="19" t="s">
        <v>207</v>
      </c>
      <c r="E637" s="19" t="s">
        <v>745</v>
      </c>
      <c r="F637" s="21">
        <f t="shared" si="176"/>
        <v>25000</v>
      </c>
      <c r="G637" s="21">
        <f t="shared" si="176"/>
        <v>0</v>
      </c>
      <c r="H637" s="21">
        <f t="shared" si="166"/>
        <v>25000</v>
      </c>
      <c r="I637" s="21">
        <f t="shared" si="176"/>
        <v>0</v>
      </c>
      <c r="J637" s="21">
        <f t="shared" si="177"/>
        <v>25000</v>
      </c>
    </row>
    <row r="638" spans="1:10" x14ac:dyDescent="0.3">
      <c r="A638" s="9" t="s">
        <v>746</v>
      </c>
      <c r="B638" s="38" t="s">
        <v>900</v>
      </c>
      <c r="C638" s="19" t="s">
        <v>89</v>
      </c>
      <c r="D638" s="19" t="s">
        <v>207</v>
      </c>
      <c r="E638" s="19" t="s">
        <v>747</v>
      </c>
      <c r="F638" s="21">
        <v>25000</v>
      </c>
      <c r="G638" s="21"/>
      <c r="H638" s="21">
        <f t="shared" si="166"/>
        <v>25000</v>
      </c>
      <c r="I638" s="21"/>
      <c r="J638" s="21">
        <f t="shared" si="177"/>
        <v>25000</v>
      </c>
    </row>
    <row r="639" spans="1:10" ht="39.75" customHeight="1" x14ac:dyDescent="0.3">
      <c r="A639" s="11" t="s">
        <v>66</v>
      </c>
      <c r="B639" s="34" t="s">
        <v>489</v>
      </c>
      <c r="C639" s="18"/>
      <c r="D639" s="18"/>
      <c r="E639" s="19"/>
      <c r="F639" s="27">
        <f>F640+F651</f>
        <v>51517.5</v>
      </c>
      <c r="G639" s="27">
        <f t="shared" ref="G639:H639" si="178">G640+G651</f>
        <v>364.4</v>
      </c>
      <c r="H639" s="27">
        <f t="shared" si="178"/>
        <v>51881.9</v>
      </c>
      <c r="I639" s="27">
        <f t="shared" ref="I639:J639" si="179">I640+I651</f>
        <v>-63.6</v>
      </c>
      <c r="J639" s="27">
        <f t="shared" si="179"/>
        <v>51818.3</v>
      </c>
    </row>
    <row r="640" spans="1:10" x14ac:dyDescent="0.3">
      <c r="A640" s="45" t="s">
        <v>68</v>
      </c>
      <c r="B640" s="34" t="s">
        <v>491</v>
      </c>
      <c r="C640" s="18"/>
      <c r="D640" s="18"/>
      <c r="E640" s="19"/>
      <c r="F640" s="27">
        <f>F641+F646</f>
        <v>1897.8</v>
      </c>
      <c r="G640" s="27">
        <f t="shared" ref="G640:H640" si="180">G641+G646</f>
        <v>0</v>
      </c>
      <c r="H640" s="27">
        <f t="shared" si="180"/>
        <v>1897.8</v>
      </c>
      <c r="I640" s="27">
        <f t="shared" ref="I640:J640" si="181">I641+I646</f>
        <v>0</v>
      </c>
      <c r="J640" s="27">
        <f t="shared" si="181"/>
        <v>1897.8</v>
      </c>
    </row>
    <row r="641" spans="1:10" ht="30" x14ac:dyDescent="0.3">
      <c r="A641" s="10" t="s">
        <v>427</v>
      </c>
      <c r="B641" s="19" t="s">
        <v>71</v>
      </c>
      <c r="C641" s="18"/>
      <c r="D641" s="18"/>
      <c r="E641" s="19"/>
      <c r="F641" s="21">
        <f t="shared" ref="F641:I644" si="182">F642</f>
        <v>1798.3</v>
      </c>
      <c r="G641" s="21">
        <f t="shared" si="182"/>
        <v>0</v>
      </c>
      <c r="H641" s="21">
        <f t="shared" si="166"/>
        <v>1798.3</v>
      </c>
      <c r="I641" s="21">
        <f t="shared" si="182"/>
        <v>0</v>
      </c>
      <c r="J641" s="21">
        <f t="shared" ref="J641:J650" si="183">H641+I641</f>
        <v>1798.3</v>
      </c>
    </row>
    <row r="642" spans="1:10" x14ac:dyDescent="0.3">
      <c r="A642" s="122" t="s">
        <v>59</v>
      </c>
      <c r="B642" s="19" t="s">
        <v>71</v>
      </c>
      <c r="C642" s="19" t="s">
        <v>60</v>
      </c>
      <c r="D642" s="18"/>
      <c r="E642" s="19"/>
      <c r="F642" s="21">
        <f t="shared" si="182"/>
        <v>1798.3</v>
      </c>
      <c r="G642" s="21">
        <f t="shared" si="182"/>
        <v>0</v>
      </c>
      <c r="H642" s="21">
        <f t="shared" si="166"/>
        <v>1798.3</v>
      </c>
      <c r="I642" s="21">
        <f t="shared" si="182"/>
        <v>0</v>
      </c>
      <c r="J642" s="21">
        <f t="shared" si="183"/>
        <v>1798.3</v>
      </c>
    </row>
    <row r="643" spans="1:10" ht="30.6" customHeight="1" x14ac:dyDescent="0.3">
      <c r="A643" s="10" t="s">
        <v>64</v>
      </c>
      <c r="B643" s="19" t="s">
        <v>71</v>
      </c>
      <c r="C643" s="19" t="s">
        <v>60</v>
      </c>
      <c r="D643" s="19" t="s">
        <v>65</v>
      </c>
      <c r="E643" s="19"/>
      <c r="F643" s="21">
        <f t="shared" si="182"/>
        <v>1798.3</v>
      </c>
      <c r="G643" s="21">
        <f t="shared" si="182"/>
        <v>0</v>
      </c>
      <c r="H643" s="21">
        <f t="shared" si="166"/>
        <v>1798.3</v>
      </c>
      <c r="I643" s="21">
        <f t="shared" si="182"/>
        <v>0</v>
      </c>
      <c r="J643" s="21">
        <f t="shared" si="183"/>
        <v>1798.3</v>
      </c>
    </row>
    <row r="644" spans="1:10" ht="73.150000000000006" customHeight="1" x14ac:dyDescent="0.3">
      <c r="A644" s="10" t="s">
        <v>72</v>
      </c>
      <c r="B644" s="19" t="s">
        <v>71</v>
      </c>
      <c r="C644" s="19" t="s">
        <v>60</v>
      </c>
      <c r="D644" s="19" t="s">
        <v>65</v>
      </c>
      <c r="E644" s="19" t="s">
        <v>462</v>
      </c>
      <c r="F644" s="21">
        <f t="shared" si="182"/>
        <v>1798.3</v>
      </c>
      <c r="G644" s="21">
        <f t="shared" si="182"/>
        <v>0</v>
      </c>
      <c r="H644" s="21">
        <f t="shared" si="166"/>
        <v>1798.3</v>
      </c>
      <c r="I644" s="21">
        <f t="shared" si="182"/>
        <v>0</v>
      </c>
      <c r="J644" s="21">
        <f t="shared" si="183"/>
        <v>1798.3</v>
      </c>
    </row>
    <row r="645" spans="1:10" ht="30" x14ac:dyDescent="0.3">
      <c r="A645" s="10" t="s">
        <v>73</v>
      </c>
      <c r="B645" s="19" t="s">
        <v>71</v>
      </c>
      <c r="C645" s="19" t="s">
        <v>60</v>
      </c>
      <c r="D645" s="19" t="s">
        <v>65</v>
      </c>
      <c r="E645" s="19" t="s">
        <v>461</v>
      </c>
      <c r="F645" s="21">
        <v>1798.3</v>
      </c>
      <c r="G645" s="21"/>
      <c r="H645" s="21">
        <f t="shared" si="166"/>
        <v>1798.3</v>
      </c>
      <c r="I645" s="21"/>
      <c r="J645" s="21">
        <f t="shared" si="183"/>
        <v>1798.3</v>
      </c>
    </row>
    <row r="646" spans="1:10" ht="30" x14ac:dyDescent="0.3">
      <c r="A646" s="10" t="s">
        <v>74</v>
      </c>
      <c r="B646" s="19" t="s">
        <v>75</v>
      </c>
      <c r="C646" s="18"/>
      <c r="D646" s="18"/>
      <c r="E646" s="19"/>
      <c r="F646" s="21">
        <f t="shared" ref="F646:I649" si="184">F647</f>
        <v>99.5</v>
      </c>
      <c r="G646" s="21">
        <f t="shared" si="184"/>
        <v>0</v>
      </c>
      <c r="H646" s="21">
        <f t="shared" si="166"/>
        <v>99.5</v>
      </c>
      <c r="I646" s="21">
        <f t="shared" si="184"/>
        <v>0</v>
      </c>
      <c r="J646" s="21">
        <f t="shared" si="183"/>
        <v>99.5</v>
      </c>
    </row>
    <row r="647" spans="1:10" x14ac:dyDescent="0.3">
      <c r="A647" s="122" t="s">
        <v>59</v>
      </c>
      <c r="B647" s="19" t="s">
        <v>75</v>
      </c>
      <c r="C647" s="19" t="s">
        <v>60</v>
      </c>
      <c r="D647" s="18"/>
      <c r="E647" s="19"/>
      <c r="F647" s="21">
        <f t="shared" si="184"/>
        <v>99.5</v>
      </c>
      <c r="G647" s="21">
        <f t="shared" si="184"/>
        <v>0</v>
      </c>
      <c r="H647" s="21">
        <f t="shared" si="166"/>
        <v>99.5</v>
      </c>
      <c r="I647" s="21">
        <f t="shared" si="184"/>
        <v>0</v>
      </c>
      <c r="J647" s="21">
        <f t="shared" si="183"/>
        <v>99.5</v>
      </c>
    </row>
    <row r="648" spans="1:10" ht="33" customHeight="1" x14ac:dyDescent="0.3">
      <c r="A648" s="10" t="s">
        <v>64</v>
      </c>
      <c r="B648" s="19" t="s">
        <v>75</v>
      </c>
      <c r="C648" s="19" t="s">
        <v>60</v>
      </c>
      <c r="D648" s="19" t="s">
        <v>65</v>
      </c>
      <c r="E648" s="19"/>
      <c r="F648" s="21">
        <f t="shared" si="184"/>
        <v>99.5</v>
      </c>
      <c r="G648" s="21">
        <f t="shared" si="184"/>
        <v>0</v>
      </c>
      <c r="H648" s="21">
        <f t="shared" si="166"/>
        <v>99.5</v>
      </c>
      <c r="I648" s="21">
        <f t="shared" si="184"/>
        <v>0</v>
      </c>
      <c r="J648" s="21">
        <f t="shared" si="183"/>
        <v>99.5</v>
      </c>
    </row>
    <row r="649" spans="1:10" ht="73.150000000000006" customHeight="1" x14ac:dyDescent="0.3">
      <c r="A649" s="10" t="s">
        <v>72</v>
      </c>
      <c r="B649" s="19" t="s">
        <v>75</v>
      </c>
      <c r="C649" s="19" t="s">
        <v>60</v>
      </c>
      <c r="D649" s="19" t="s">
        <v>65</v>
      </c>
      <c r="E649" s="19" t="s">
        <v>462</v>
      </c>
      <c r="F649" s="21">
        <f t="shared" si="184"/>
        <v>99.5</v>
      </c>
      <c r="G649" s="21">
        <f t="shared" si="184"/>
        <v>0</v>
      </c>
      <c r="H649" s="21">
        <f t="shared" si="166"/>
        <v>99.5</v>
      </c>
      <c r="I649" s="21">
        <f t="shared" si="184"/>
        <v>0</v>
      </c>
      <c r="J649" s="21">
        <f t="shared" si="183"/>
        <v>99.5</v>
      </c>
    </row>
    <row r="650" spans="1:10" ht="30" x14ac:dyDescent="0.3">
      <c r="A650" s="10" t="s">
        <v>73</v>
      </c>
      <c r="B650" s="19" t="s">
        <v>75</v>
      </c>
      <c r="C650" s="19" t="s">
        <v>60</v>
      </c>
      <c r="D650" s="19" t="s">
        <v>65</v>
      </c>
      <c r="E650" s="19" t="s">
        <v>461</v>
      </c>
      <c r="F650" s="21">
        <v>99.5</v>
      </c>
      <c r="G650" s="21"/>
      <c r="H650" s="21">
        <f t="shared" si="166"/>
        <v>99.5</v>
      </c>
      <c r="I650" s="21"/>
      <c r="J650" s="21">
        <f t="shared" si="183"/>
        <v>99.5</v>
      </c>
    </row>
    <row r="651" spans="1:10" x14ac:dyDescent="0.3">
      <c r="A651" s="11" t="s">
        <v>574</v>
      </c>
      <c r="B651" s="34" t="s">
        <v>492</v>
      </c>
      <c r="C651" s="18"/>
      <c r="D651" s="18"/>
      <c r="E651" s="19"/>
      <c r="F651" s="27">
        <f>F652+F657</f>
        <v>49619.7</v>
      </c>
      <c r="G651" s="27">
        <f t="shared" ref="G651:H651" si="185">G652+G657</f>
        <v>364.4</v>
      </c>
      <c r="H651" s="27">
        <f t="shared" si="185"/>
        <v>49984.1</v>
      </c>
      <c r="I651" s="27">
        <f t="shared" ref="I651:J651" si="186">I652+I657</f>
        <v>-63.6</v>
      </c>
      <c r="J651" s="27">
        <f t="shared" si="186"/>
        <v>49920.5</v>
      </c>
    </row>
    <row r="652" spans="1:10" ht="30" x14ac:dyDescent="0.3">
      <c r="A652" s="10" t="s">
        <v>70</v>
      </c>
      <c r="B652" s="19" t="s">
        <v>493</v>
      </c>
      <c r="C652" s="18"/>
      <c r="D652" s="18"/>
      <c r="E652" s="19"/>
      <c r="F652" s="21">
        <f t="shared" ref="F652:I655" si="187">F653</f>
        <v>40416.400000000001</v>
      </c>
      <c r="G652" s="21">
        <f t="shared" si="187"/>
        <v>0</v>
      </c>
      <c r="H652" s="21">
        <f t="shared" si="166"/>
        <v>40416.400000000001</v>
      </c>
      <c r="I652" s="21">
        <f t="shared" si="187"/>
        <v>0</v>
      </c>
      <c r="J652" s="21">
        <f t="shared" ref="J652:J665" si="188">H652+I652</f>
        <v>40416.400000000001</v>
      </c>
    </row>
    <row r="653" spans="1:10" x14ac:dyDescent="0.3">
      <c r="A653" s="122" t="s">
        <v>59</v>
      </c>
      <c r="B653" s="19" t="s">
        <v>493</v>
      </c>
      <c r="C653" s="19" t="s">
        <v>60</v>
      </c>
      <c r="D653" s="18"/>
      <c r="E653" s="19"/>
      <c r="F653" s="21">
        <f t="shared" si="187"/>
        <v>40416.400000000001</v>
      </c>
      <c r="G653" s="21">
        <f t="shared" si="187"/>
        <v>0</v>
      </c>
      <c r="H653" s="21">
        <f t="shared" si="166"/>
        <v>40416.400000000001</v>
      </c>
      <c r="I653" s="21">
        <f t="shared" si="187"/>
        <v>0</v>
      </c>
      <c r="J653" s="21">
        <f t="shared" si="188"/>
        <v>40416.400000000001</v>
      </c>
    </row>
    <row r="654" spans="1:10" ht="45" x14ac:dyDescent="0.3">
      <c r="A654" s="10" t="s">
        <v>88</v>
      </c>
      <c r="B654" s="19" t="s">
        <v>493</v>
      </c>
      <c r="C654" s="19" t="s">
        <v>60</v>
      </c>
      <c r="D654" s="19" t="s">
        <v>89</v>
      </c>
      <c r="E654" s="19"/>
      <c r="F654" s="21">
        <f t="shared" si="187"/>
        <v>40416.400000000001</v>
      </c>
      <c r="G654" s="21">
        <f t="shared" si="187"/>
        <v>0</v>
      </c>
      <c r="H654" s="21">
        <f t="shared" si="166"/>
        <v>40416.400000000001</v>
      </c>
      <c r="I654" s="21">
        <f t="shared" si="187"/>
        <v>0</v>
      </c>
      <c r="J654" s="21">
        <f t="shared" si="188"/>
        <v>40416.400000000001</v>
      </c>
    </row>
    <row r="655" spans="1:10" ht="72.75" customHeight="1" x14ac:dyDescent="0.3">
      <c r="A655" s="10" t="s">
        <v>72</v>
      </c>
      <c r="B655" s="19" t="s">
        <v>493</v>
      </c>
      <c r="C655" s="19" t="s">
        <v>60</v>
      </c>
      <c r="D655" s="19" t="s">
        <v>89</v>
      </c>
      <c r="E655" s="19" t="s">
        <v>462</v>
      </c>
      <c r="F655" s="21">
        <f t="shared" si="187"/>
        <v>40416.400000000001</v>
      </c>
      <c r="G655" s="21">
        <f t="shared" si="187"/>
        <v>0</v>
      </c>
      <c r="H655" s="21">
        <f t="shared" si="166"/>
        <v>40416.400000000001</v>
      </c>
      <c r="I655" s="21">
        <f t="shared" si="187"/>
        <v>0</v>
      </c>
      <c r="J655" s="21">
        <f t="shared" si="188"/>
        <v>40416.400000000001</v>
      </c>
    </row>
    <row r="656" spans="1:10" ht="30" x14ac:dyDescent="0.3">
      <c r="A656" s="10" t="s">
        <v>73</v>
      </c>
      <c r="B656" s="19" t="s">
        <v>493</v>
      </c>
      <c r="C656" s="19" t="s">
        <v>60</v>
      </c>
      <c r="D656" s="19" t="s">
        <v>89</v>
      </c>
      <c r="E656" s="19" t="s">
        <v>461</v>
      </c>
      <c r="F656" s="21">
        <v>40416.400000000001</v>
      </c>
      <c r="G656" s="21"/>
      <c r="H656" s="21">
        <f t="shared" si="166"/>
        <v>40416.400000000001</v>
      </c>
      <c r="I656" s="21"/>
      <c r="J656" s="21">
        <f t="shared" si="188"/>
        <v>40416.400000000001</v>
      </c>
    </row>
    <row r="657" spans="1:10" ht="30" x14ac:dyDescent="0.3">
      <c r="A657" s="10" t="s">
        <v>74</v>
      </c>
      <c r="B657" s="19" t="s">
        <v>93</v>
      </c>
      <c r="C657" s="18"/>
      <c r="D657" s="18"/>
      <c r="E657" s="19"/>
      <c r="F657" s="21">
        <f>F658</f>
        <v>9203.2999999999993</v>
      </c>
      <c r="G657" s="21">
        <f>G658</f>
        <v>364.4</v>
      </c>
      <c r="H657" s="21">
        <f t="shared" si="166"/>
        <v>9567.6999999999989</v>
      </c>
      <c r="I657" s="21">
        <f>I658</f>
        <v>-63.6</v>
      </c>
      <c r="J657" s="21">
        <f t="shared" si="188"/>
        <v>9504.0999999999985</v>
      </c>
    </row>
    <row r="658" spans="1:10" x14ac:dyDescent="0.3">
      <c r="A658" s="122" t="s">
        <v>59</v>
      </c>
      <c r="B658" s="19" t="s">
        <v>93</v>
      </c>
      <c r="C658" s="19" t="s">
        <v>60</v>
      </c>
      <c r="D658" s="18"/>
      <c r="E658" s="19"/>
      <c r="F658" s="21">
        <f>F659</f>
        <v>9203.2999999999993</v>
      </c>
      <c r="G658" s="21">
        <f>G659</f>
        <v>364.4</v>
      </c>
      <c r="H658" s="21">
        <f t="shared" si="166"/>
        <v>9567.6999999999989</v>
      </c>
      <c r="I658" s="21">
        <f>I659</f>
        <v>-63.6</v>
      </c>
      <c r="J658" s="21">
        <f t="shared" si="188"/>
        <v>9504.0999999999985</v>
      </c>
    </row>
    <row r="659" spans="1:10" ht="45" x14ac:dyDescent="0.3">
      <c r="A659" s="10" t="s">
        <v>88</v>
      </c>
      <c r="B659" s="19" t="s">
        <v>93</v>
      </c>
      <c r="C659" s="19" t="s">
        <v>60</v>
      </c>
      <c r="D659" s="19" t="s">
        <v>89</v>
      </c>
      <c r="E659" s="19"/>
      <c r="F659" s="21">
        <f>F660+F662+F664</f>
        <v>9203.2999999999993</v>
      </c>
      <c r="G659" s="21">
        <f>G660+G662+G664</f>
        <v>364.4</v>
      </c>
      <c r="H659" s="21">
        <f t="shared" si="166"/>
        <v>9567.6999999999989</v>
      </c>
      <c r="I659" s="21">
        <f>I660+I662+I664</f>
        <v>-63.6</v>
      </c>
      <c r="J659" s="21">
        <f t="shared" si="188"/>
        <v>9504.0999999999985</v>
      </c>
    </row>
    <row r="660" spans="1:10" ht="73.900000000000006" customHeight="1" x14ac:dyDescent="0.3">
      <c r="A660" s="10" t="s">
        <v>72</v>
      </c>
      <c r="B660" s="19" t="s">
        <v>93</v>
      </c>
      <c r="C660" s="19" t="s">
        <v>60</v>
      </c>
      <c r="D660" s="19" t="s">
        <v>89</v>
      </c>
      <c r="E660" s="19" t="s">
        <v>462</v>
      </c>
      <c r="F660" s="21">
        <f>F661</f>
        <v>120</v>
      </c>
      <c r="G660" s="21">
        <f>G661</f>
        <v>0</v>
      </c>
      <c r="H660" s="21">
        <f t="shared" si="166"/>
        <v>120</v>
      </c>
      <c r="I660" s="21">
        <f>I661</f>
        <v>0</v>
      </c>
      <c r="J660" s="21">
        <f t="shared" si="188"/>
        <v>120</v>
      </c>
    </row>
    <row r="661" spans="1:10" ht="30" x14ac:dyDescent="0.3">
      <c r="A661" s="10" t="s">
        <v>73</v>
      </c>
      <c r="B661" s="19" t="s">
        <v>93</v>
      </c>
      <c r="C661" s="19" t="s">
        <v>60</v>
      </c>
      <c r="D661" s="19" t="s">
        <v>89</v>
      </c>
      <c r="E661" s="19" t="s">
        <v>461</v>
      </c>
      <c r="F661" s="21">
        <v>120</v>
      </c>
      <c r="G661" s="21"/>
      <c r="H661" s="21">
        <f t="shared" si="166"/>
        <v>120</v>
      </c>
      <c r="I661" s="21"/>
      <c r="J661" s="21">
        <f t="shared" si="188"/>
        <v>120</v>
      </c>
    </row>
    <row r="662" spans="1:10" ht="30" x14ac:dyDescent="0.3">
      <c r="A662" s="10" t="s">
        <v>84</v>
      </c>
      <c r="B662" s="19" t="s">
        <v>93</v>
      </c>
      <c r="C662" s="19" t="s">
        <v>60</v>
      </c>
      <c r="D662" s="19" t="s">
        <v>89</v>
      </c>
      <c r="E662" s="19" t="s">
        <v>468</v>
      </c>
      <c r="F662" s="21">
        <f>F663</f>
        <v>8536</v>
      </c>
      <c r="G662" s="21">
        <f>G663</f>
        <v>0</v>
      </c>
      <c r="H662" s="21">
        <f t="shared" si="166"/>
        <v>8536</v>
      </c>
      <c r="I662" s="21">
        <f>I663</f>
        <v>-63.6</v>
      </c>
      <c r="J662" s="21">
        <f t="shared" si="188"/>
        <v>8472.4</v>
      </c>
    </row>
    <row r="663" spans="1:10" ht="45" x14ac:dyDescent="0.3">
      <c r="A663" s="10" t="s">
        <v>85</v>
      </c>
      <c r="B663" s="19" t="s">
        <v>93</v>
      </c>
      <c r="C663" s="19" t="s">
        <v>60</v>
      </c>
      <c r="D663" s="19" t="s">
        <v>89</v>
      </c>
      <c r="E663" s="19" t="s">
        <v>464</v>
      </c>
      <c r="F663" s="21">
        <v>8536</v>
      </c>
      <c r="G663" s="21"/>
      <c r="H663" s="21">
        <f t="shared" si="166"/>
        <v>8536</v>
      </c>
      <c r="I663" s="21">
        <v>-63.6</v>
      </c>
      <c r="J663" s="21">
        <f t="shared" si="188"/>
        <v>8472.4</v>
      </c>
    </row>
    <row r="664" spans="1:10" x14ac:dyDescent="0.3">
      <c r="A664" s="10" t="s">
        <v>86</v>
      </c>
      <c r="B664" s="19" t="s">
        <v>93</v>
      </c>
      <c r="C664" s="19" t="s">
        <v>60</v>
      </c>
      <c r="D664" s="19" t="s">
        <v>89</v>
      </c>
      <c r="E664" s="19" t="s">
        <v>472</v>
      </c>
      <c r="F664" s="21">
        <f>F665</f>
        <v>547.29999999999995</v>
      </c>
      <c r="G664" s="21">
        <f>G665</f>
        <v>364.4</v>
      </c>
      <c r="H664" s="21">
        <f t="shared" si="166"/>
        <v>911.69999999999993</v>
      </c>
      <c r="I664" s="21">
        <f>I665</f>
        <v>0</v>
      </c>
      <c r="J664" s="21">
        <f t="shared" si="188"/>
        <v>911.69999999999993</v>
      </c>
    </row>
    <row r="665" spans="1:10" x14ac:dyDescent="0.3">
      <c r="A665" s="10" t="s">
        <v>87</v>
      </c>
      <c r="B665" s="19" t="s">
        <v>93</v>
      </c>
      <c r="C665" s="19" t="s">
        <v>60</v>
      </c>
      <c r="D665" s="19" t="s">
        <v>89</v>
      </c>
      <c r="E665" s="19" t="s">
        <v>494</v>
      </c>
      <c r="F665" s="21">
        <v>547.29999999999995</v>
      </c>
      <c r="G665" s="21">
        <v>364.4</v>
      </c>
      <c r="H665" s="21">
        <f t="shared" si="166"/>
        <v>911.69999999999993</v>
      </c>
      <c r="I665" s="21"/>
      <c r="J665" s="21">
        <f t="shared" si="188"/>
        <v>911.69999999999993</v>
      </c>
    </row>
    <row r="666" spans="1:10" ht="38.25" x14ac:dyDescent="0.3">
      <c r="A666" s="11" t="s">
        <v>78</v>
      </c>
      <c r="B666" s="34" t="s">
        <v>490</v>
      </c>
      <c r="C666" s="18"/>
      <c r="D666" s="18"/>
      <c r="E666" s="19"/>
      <c r="F666" s="27">
        <f>F667</f>
        <v>3887.8</v>
      </c>
      <c r="G666" s="27">
        <f t="shared" ref="G666:J666" si="189">G667</f>
        <v>0</v>
      </c>
      <c r="H666" s="27">
        <f t="shared" si="189"/>
        <v>3887.8</v>
      </c>
      <c r="I666" s="27">
        <f t="shared" si="189"/>
        <v>0</v>
      </c>
      <c r="J666" s="27">
        <f t="shared" si="189"/>
        <v>3887.8</v>
      </c>
    </row>
    <row r="667" spans="1:10" ht="25.5" x14ac:dyDescent="0.3">
      <c r="A667" s="11" t="s">
        <v>80</v>
      </c>
      <c r="B667" s="34" t="s">
        <v>495</v>
      </c>
      <c r="C667" s="18"/>
      <c r="D667" s="18"/>
      <c r="E667" s="19"/>
      <c r="F667" s="27">
        <f>F668+F672</f>
        <v>3887.8</v>
      </c>
      <c r="G667" s="27">
        <f t="shared" ref="G667:H667" si="190">G668+G672</f>
        <v>0</v>
      </c>
      <c r="H667" s="27">
        <f t="shared" si="190"/>
        <v>3887.8</v>
      </c>
      <c r="I667" s="27">
        <f t="shared" ref="I667:J667" si="191">I668+I672</f>
        <v>0</v>
      </c>
      <c r="J667" s="27">
        <f t="shared" si="191"/>
        <v>3887.8</v>
      </c>
    </row>
    <row r="668" spans="1:10" ht="30" x14ac:dyDescent="0.3">
      <c r="A668" s="10" t="s">
        <v>70</v>
      </c>
      <c r="B668" s="19" t="s">
        <v>82</v>
      </c>
      <c r="C668" s="19" t="s">
        <v>60</v>
      </c>
      <c r="D668" s="18"/>
      <c r="E668" s="19"/>
      <c r="F668" s="21">
        <f t="shared" ref="F668:I670" si="192">F669</f>
        <v>2674.6</v>
      </c>
      <c r="G668" s="21">
        <f t="shared" si="192"/>
        <v>0</v>
      </c>
      <c r="H668" s="21">
        <f t="shared" ref="H668:H731" si="193">F668+G668</f>
        <v>2674.6</v>
      </c>
      <c r="I668" s="21">
        <f t="shared" si="192"/>
        <v>0</v>
      </c>
      <c r="J668" s="21">
        <f t="shared" ref="J668:J678" si="194">H668+I668</f>
        <v>2674.6</v>
      </c>
    </row>
    <row r="669" spans="1:10" ht="60" x14ac:dyDescent="0.3">
      <c r="A669" s="10" t="s">
        <v>76</v>
      </c>
      <c r="B669" s="19" t="s">
        <v>82</v>
      </c>
      <c r="C669" s="19" t="s">
        <v>60</v>
      </c>
      <c r="D669" s="19" t="s">
        <v>77</v>
      </c>
      <c r="E669" s="19"/>
      <c r="F669" s="21">
        <f t="shared" si="192"/>
        <v>2674.6</v>
      </c>
      <c r="G669" s="21">
        <f t="shared" si="192"/>
        <v>0</v>
      </c>
      <c r="H669" s="21">
        <f t="shared" si="193"/>
        <v>2674.6</v>
      </c>
      <c r="I669" s="21">
        <f t="shared" si="192"/>
        <v>0</v>
      </c>
      <c r="J669" s="21">
        <f t="shared" si="194"/>
        <v>2674.6</v>
      </c>
    </row>
    <row r="670" spans="1:10" ht="78" customHeight="1" x14ac:dyDescent="0.3">
      <c r="A670" s="10" t="s">
        <v>72</v>
      </c>
      <c r="B670" s="19" t="s">
        <v>82</v>
      </c>
      <c r="C670" s="19" t="s">
        <v>60</v>
      </c>
      <c r="D670" s="19" t="s">
        <v>77</v>
      </c>
      <c r="E670" s="19" t="s">
        <v>462</v>
      </c>
      <c r="F670" s="21">
        <f t="shared" si="192"/>
        <v>2674.6</v>
      </c>
      <c r="G670" s="21">
        <f t="shared" si="192"/>
        <v>0</v>
      </c>
      <c r="H670" s="21">
        <f t="shared" si="193"/>
        <v>2674.6</v>
      </c>
      <c r="I670" s="21">
        <f t="shared" si="192"/>
        <v>0</v>
      </c>
      <c r="J670" s="21">
        <f t="shared" si="194"/>
        <v>2674.6</v>
      </c>
    </row>
    <row r="671" spans="1:10" ht="30" x14ac:dyDescent="0.3">
      <c r="A671" s="10" t="s">
        <v>73</v>
      </c>
      <c r="B671" s="19" t="s">
        <v>82</v>
      </c>
      <c r="C671" s="19" t="s">
        <v>60</v>
      </c>
      <c r="D671" s="19" t="s">
        <v>77</v>
      </c>
      <c r="E671" s="19" t="s">
        <v>461</v>
      </c>
      <c r="F671" s="21">
        <v>2674.6</v>
      </c>
      <c r="G671" s="21"/>
      <c r="H671" s="21">
        <f t="shared" si="193"/>
        <v>2674.6</v>
      </c>
      <c r="I671" s="21"/>
      <c r="J671" s="21">
        <f t="shared" si="194"/>
        <v>2674.6</v>
      </c>
    </row>
    <row r="672" spans="1:10" ht="30" x14ac:dyDescent="0.3">
      <c r="A672" s="10" t="s">
        <v>74</v>
      </c>
      <c r="B672" s="19" t="s">
        <v>496</v>
      </c>
      <c r="C672" s="18"/>
      <c r="D672" s="18"/>
      <c r="E672" s="19"/>
      <c r="F672" s="21">
        <f>F673</f>
        <v>1213.2</v>
      </c>
      <c r="G672" s="21">
        <f>G673</f>
        <v>0</v>
      </c>
      <c r="H672" s="21">
        <f t="shared" si="193"/>
        <v>1213.2</v>
      </c>
      <c r="I672" s="21">
        <f>I673</f>
        <v>0</v>
      </c>
      <c r="J672" s="21">
        <f t="shared" si="194"/>
        <v>1213.2</v>
      </c>
    </row>
    <row r="673" spans="1:10" x14ac:dyDescent="0.3">
      <c r="A673" s="122" t="s">
        <v>59</v>
      </c>
      <c r="B673" s="19" t="s">
        <v>496</v>
      </c>
      <c r="C673" s="19" t="s">
        <v>60</v>
      </c>
      <c r="D673" s="18"/>
      <c r="E673" s="19"/>
      <c r="F673" s="21">
        <f>F674</f>
        <v>1213.2</v>
      </c>
      <c r="G673" s="21">
        <f>G674</f>
        <v>0</v>
      </c>
      <c r="H673" s="21">
        <f t="shared" si="193"/>
        <v>1213.2</v>
      </c>
      <c r="I673" s="21">
        <f>I674</f>
        <v>0</v>
      </c>
      <c r="J673" s="21">
        <f t="shared" si="194"/>
        <v>1213.2</v>
      </c>
    </row>
    <row r="674" spans="1:10" ht="60" x14ac:dyDescent="0.3">
      <c r="A674" s="10" t="s">
        <v>76</v>
      </c>
      <c r="B674" s="19" t="s">
        <v>496</v>
      </c>
      <c r="C674" s="19" t="s">
        <v>60</v>
      </c>
      <c r="D674" s="19" t="s">
        <v>77</v>
      </c>
      <c r="E674" s="19"/>
      <c r="F674" s="21">
        <f>F675+F677</f>
        <v>1213.2</v>
      </c>
      <c r="G674" s="21">
        <f>G675+G677</f>
        <v>0</v>
      </c>
      <c r="H674" s="21">
        <f t="shared" si="193"/>
        <v>1213.2</v>
      </c>
      <c r="I674" s="21">
        <f>I675+I677</f>
        <v>0</v>
      </c>
      <c r="J674" s="21">
        <f t="shared" si="194"/>
        <v>1213.2</v>
      </c>
    </row>
    <row r="675" spans="1:10" ht="30" x14ac:dyDescent="0.3">
      <c r="A675" s="10" t="s">
        <v>84</v>
      </c>
      <c r="B675" s="19" t="s">
        <v>496</v>
      </c>
      <c r="C675" s="19" t="s">
        <v>60</v>
      </c>
      <c r="D675" s="19" t="s">
        <v>77</v>
      </c>
      <c r="E675" s="19" t="s">
        <v>468</v>
      </c>
      <c r="F675" s="21">
        <f>F676</f>
        <v>1205.2</v>
      </c>
      <c r="G675" s="21">
        <f>G676</f>
        <v>0</v>
      </c>
      <c r="H675" s="21">
        <f t="shared" si="193"/>
        <v>1205.2</v>
      </c>
      <c r="I675" s="21">
        <f>I676</f>
        <v>0</v>
      </c>
      <c r="J675" s="21">
        <f t="shared" si="194"/>
        <v>1205.2</v>
      </c>
    </row>
    <row r="676" spans="1:10" ht="45" x14ac:dyDescent="0.3">
      <c r="A676" s="10" t="s">
        <v>85</v>
      </c>
      <c r="B676" s="19" t="s">
        <v>496</v>
      </c>
      <c r="C676" s="19" t="s">
        <v>60</v>
      </c>
      <c r="D676" s="19" t="s">
        <v>77</v>
      </c>
      <c r="E676" s="19" t="s">
        <v>464</v>
      </c>
      <c r="F676" s="21">
        <v>1205.2</v>
      </c>
      <c r="G676" s="21"/>
      <c r="H676" s="21">
        <f t="shared" si="193"/>
        <v>1205.2</v>
      </c>
      <c r="I676" s="21"/>
      <c r="J676" s="21">
        <f t="shared" si="194"/>
        <v>1205.2</v>
      </c>
    </row>
    <row r="677" spans="1:10" x14ac:dyDescent="0.3">
      <c r="A677" s="10" t="s">
        <v>86</v>
      </c>
      <c r="B677" s="19" t="s">
        <v>496</v>
      </c>
      <c r="C677" s="19" t="s">
        <v>60</v>
      </c>
      <c r="D677" s="19" t="s">
        <v>77</v>
      </c>
      <c r="E677" s="19" t="s">
        <v>472</v>
      </c>
      <c r="F677" s="21">
        <f>F678</f>
        <v>8</v>
      </c>
      <c r="G677" s="21">
        <f>G678</f>
        <v>0</v>
      </c>
      <c r="H677" s="21">
        <f t="shared" si="193"/>
        <v>8</v>
      </c>
      <c r="I677" s="21">
        <f>I678</f>
        <v>0</v>
      </c>
      <c r="J677" s="21">
        <f t="shared" si="194"/>
        <v>8</v>
      </c>
    </row>
    <row r="678" spans="1:10" x14ac:dyDescent="0.3">
      <c r="A678" s="10" t="s">
        <v>87</v>
      </c>
      <c r="B678" s="19" t="s">
        <v>496</v>
      </c>
      <c r="C678" s="19" t="s">
        <v>60</v>
      </c>
      <c r="D678" s="19" t="s">
        <v>77</v>
      </c>
      <c r="E678" s="19" t="s">
        <v>494</v>
      </c>
      <c r="F678" s="21">
        <v>8</v>
      </c>
      <c r="G678" s="21"/>
      <c r="H678" s="21">
        <f t="shared" si="193"/>
        <v>8</v>
      </c>
      <c r="I678" s="21"/>
      <c r="J678" s="21">
        <f t="shared" si="194"/>
        <v>8</v>
      </c>
    </row>
    <row r="679" spans="1:10" ht="25.5" x14ac:dyDescent="0.3">
      <c r="A679" s="11" t="s">
        <v>498</v>
      </c>
      <c r="B679" s="34" t="s">
        <v>497</v>
      </c>
      <c r="C679" s="18"/>
      <c r="D679" s="18"/>
      <c r="E679" s="19"/>
      <c r="F679" s="27">
        <f>F680+F696</f>
        <v>11995.5</v>
      </c>
      <c r="G679" s="27">
        <f t="shared" ref="G679:H679" si="195">G680+G696</f>
        <v>0</v>
      </c>
      <c r="H679" s="27">
        <f t="shared" si="195"/>
        <v>11995.5</v>
      </c>
      <c r="I679" s="27">
        <f t="shared" ref="I679:J679" si="196">I680+I696</f>
        <v>0</v>
      </c>
      <c r="J679" s="27">
        <f t="shared" si="196"/>
        <v>11995.5</v>
      </c>
    </row>
    <row r="680" spans="1:10" ht="25.5" x14ac:dyDescent="0.3">
      <c r="A680" s="11" t="s">
        <v>590</v>
      </c>
      <c r="B680" s="34" t="s">
        <v>98</v>
      </c>
      <c r="C680" s="18"/>
      <c r="D680" s="18"/>
      <c r="E680" s="19"/>
      <c r="F680" s="27">
        <f>F681+F685</f>
        <v>2549.6999999999998</v>
      </c>
      <c r="G680" s="27">
        <f t="shared" ref="G680:H680" si="197">G681+G685</f>
        <v>0</v>
      </c>
      <c r="H680" s="27">
        <f t="shared" si="197"/>
        <v>2549.6999999999998</v>
      </c>
      <c r="I680" s="27">
        <f t="shared" ref="I680:J680" si="198">I681+I685</f>
        <v>0</v>
      </c>
      <c r="J680" s="27">
        <f t="shared" si="198"/>
        <v>2549.6999999999998</v>
      </c>
    </row>
    <row r="681" spans="1:10" ht="30" x14ac:dyDescent="0.3">
      <c r="A681" s="10" t="s">
        <v>70</v>
      </c>
      <c r="B681" s="19" t="s">
        <v>100</v>
      </c>
      <c r="C681" s="19" t="s">
        <v>60</v>
      </c>
      <c r="D681" s="18"/>
      <c r="E681" s="19"/>
      <c r="F681" s="21">
        <f t="shared" ref="F681:I683" si="199">F682</f>
        <v>1957.2</v>
      </c>
      <c r="G681" s="21">
        <f t="shared" si="199"/>
        <v>0</v>
      </c>
      <c r="H681" s="21">
        <f t="shared" si="193"/>
        <v>1957.2</v>
      </c>
      <c r="I681" s="21">
        <f t="shared" si="199"/>
        <v>0</v>
      </c>
      <c r="J681" s="21">
        <f t="shared" ref="J681:J695" si="200">H681+I681</f>
        <v>1957.2</v>
      </c>
    </row>
    <row r="682" spans="1:10" ht="45" x14ac:dyDescent="0.3">
      <c r="A682" s="10" t="s">
        <v>94</v>
      </c>
      <c r="B682" s="19" t="s">
        <v>100</v>
      </c>
      <c r="C682" s="19" t="s">
        <v>60</v>
      </c>
      <c r="D682" s="19" t="s">
        <v>95</v>
      </c>
      <c r="E682" s="19"/>
      <c r="F682" s="21">
        <f t="shared" si="199"/>
        <v>1957.2</v>
      </c>
      <c r="G682" s="21">
        <f t="shared" si="199"/>
        <v>0</v>
      </c>
      <c r="H682" s="21">
        <f t="shared" si="193"/>
        <v>1957.2</v>
      </c>
      <c r="I682" s="21">
        <f t="shared" si="199"/>
        <v>0</v>
      </c>
      <c r="J682" s="21">
        <f t="shared" si="200"/>
        <v>1957.2</v>
      </c>
    </row>
    <row r="683" spans="1:10" ht="73.150000000000006" customHeight="1" x14ac:dyDescent="0.3">
      <c r="A683" s="10" t="s">
        <v>72</v>
      </c>
      <c r="B683" s="19" t="s">
        <v>100</v>
      </c>
      <c r="C683" s="19" t="s">
        <v>60</v>
      </c>
      <c r="D683" s="19" t="s">
        <v>95</v>
      </c>
      <c r="E683" s="19" t="s">
        <v>462</v>
      </c>
      <c r="F683" s="21">
        <f t="shared" si="199"/>
        <v>1957.2</v>
      </c>
      <c r="G683" s="21">
        <f t="shared" si="199"/>
        <v>0</v>
      </c>
      <c r="H683" s="21">
        <f t="shared" si="193"/>
        <v>1957.2</v>
      </c>
      <c r="I683" s="21">
        <f t="shared" si="199"/>
        <v>0</v>
      </c>
      <c r="J683" s="21">
        <f t="shared" si="200"/>
        <v>1957.2</v>
      </c>
    </row>
    <row r="684" spans="1:10" ht="30" x14ac:dyDescent="0.3">
      <c r="A684" s="10" t="s">
        <v>73</v>
      </c>
      <c r="B684" s="19" t="s">
        <v>100</v>
      </c>
      <c r="C684" s="19" t="s">
        <v>60</v>
      </c>
      <c r="D684" s="19" t="s">
        <v>95</v>
      </c>
      <c r="E684" s="19" t="s">
        <v>461</v>
      </c>
      <c r="F684" s="21">
        <v>1957.2</v>
      </c>
      <c r="G684" s="21"/>
      <c r="H684" s="21">
        <f t="shared" si="193"/>
        <v>1957.2</v>
      </c>
      <c r="I684" s="21"/>
      <c r="J684" s="21">
        <f t="shared" si="200"/>
        <v>1957.2</v>
      </c>
    </row>
    <row r="685" spans="1:10" ht="30" x14ac:dyDescent="0.3">
      <c r="A685" s="10" t="s">
        <v>74</v>
      </c>
      <c r="B685" s="19" t="s">
        <v>499</v>
      </c>
      <c r="C685" s="18"/>
      <c r="D685" s="18"/>
      <c r="E685" s="19"/>
      <c r="F685" s="21">
        <f>F686</f>
        <v>592.5</v>
      </c>
      <c r="G685" s="21">
        <f>G686</f>
        <v>0</v>
      </c>
      <c r="H685" s="21">
        <f t="shared" si="193"/>
        <v>592.5</v>
      </c>
      <c r="I685" s="21">
        <f>I686</f>
        <v>0</v>
      </c>
      <c r="J685" s="21">
        <f t="shared" si="200"/>
        <v>592.5</v>
      </c>
    </row>
    <row r="686" spans="1:10" x14ac:dyDescent="0.3">
      <c r="A686" s="122" t="s">
        <v>59</v>
      </c>
      <c r="B686" s="19" t="s">
        <v>499</v>
      </c>
      <c r="C686" s="19" t="s">
        <v>60</v>
      </c>
      <c r="D686" s="18"/>
      <c r="E686" s="19"/>
      <c r="F686" s="21">
        <f>F687</f>
        <v>592.5</v>
      </c>
      <c r="G686" s="21">
        <f>G687</f>
        <v>0</v>
      </c>
      <c r="H686" s="21">
        <f t="shared" si="193"/>
        <v>592.5</v>
      </c>
      <c r="I686" s="21">
        <f>I687</f>
        <v>0</v>
      </c>
      <c r="J686" s="21">
        <f t="shared" si="200"/>
        <v>592.5</v>
      </c>
    </row>
    <row r="687" spans="1:10" ht="45" x14ac:dyDescent="0.3">
      <c r="A687" s="10" t="s">
        <v>94</v>
      </c>
      <c r="B687" s="19" t="s">
        <v>499</v>
      </c>
      <c r="C687" s="19" t="s">
        <v>60</v>
      </c>
      <c r="D687" s="19" t="s">
        <v>95</v>
      </c>
      <c r="E687" s="19"/>
      <c r="F687" s="21">
        <f>F688+F690+F694</f>
        <v>592.5</v>
      </c>
      <c r="G687" s="21">
        <f>G688+G690+G694</f>
        <v>0</v>
      </c>
      <c r="H687" s="21">
        <f t="shared" si="193"/>
        <v>592.5</v>
      </c>
      <c r="I687" s="21">
        <f>I688+I690+I694</f>
        <v>0</v>
      </c>
      <c r="J687" s="21">
        <f t="shared" si="200"/>
        <v>592.5</v>
      </c>
    </row>
    <row r="688" spans="1:10" ht="72.75" customHeight="1" x14ac:dyDescent="0.3">
      <c r="A688" s="10" t="s">
        <v>72</v>
      </c>
      <c r="B688" s="19" t="s">
        <v>499</v>
      </c>
      <c r="C688" s="19" t="s">
        <v>60</v>
      </c>
      <c r="D688" s="19" t="s">
        <v>95</v>
      </c>
      <c r="E688" s="19" t="s">
        <v>462</v>
      </c>
      <c r="F688" s="21">
        <f>F689</f>
        <v>43</v>
      </c>
      <c r="G688" s="21">
        <f>G689</f>
        <v>0</v>
      </c>
      <c r="H688" s="21">
        <f t="shared" si="193"/>
        <v>43</v>
      </c>
      <c r="I688" s="21">
        <f>I689</f>
        <v>0</v>
      </c>
      <c r="J688" s="21">
        <f t="shared" si="200"/>
        <v>43</v>
      </c>
    </row>
    <row r="689" spans="1:10" ht="30" x14ac:dyDescent="0.3">
      <c r="A689" s="10" t="s">
        <v>73</v>
      </c>
      <c r="B689" s="19" t="s">
        <v>499</v>
      </c>
      <c r="C689" s="19" t="s">
        <v>60</v>
      </c>
      <c r="D689" s="19" t="s">
        <v>95</v>
      </c>
      <c r="E689" s="19" t="s">
        <v>461</v>
      </c>
      <c r="F689" s="21">
        <v>43</v>
      </c>
      <c r="G689" s="21"/>
      <c r="H689" s="21">
        <f t="shared" si="193"/>
        <v>43</v>
      </c>
      <c r="I689" s="21"/>
      <c r="J689" s="21">
        <f t="shared" si="200"/>
        <v>43</v>
      </c>
    </row>
    <row r="690" spans="1:10" ht="30" x14ac:dyDescent="0.3">
      <c r="A690" s="10" t="s">
        <v>84</v>
      </c>
      <c r="B690" s="19" t="s">
        <v>499</v>
      </c>
      <c r="C690" s="19" t="s">
        <v>60</v>
      </c>
      <c r="D690" s="19" t="s">
        <v>95</v>
      </c>
      <c r="E690" s="19" t="s">
        <v>468</v>
      </c>
      <c r="F690" s="21">
        <f>F691</f>
        <v>542</v>
      </c>
      <c r="G690" s="21">
        <f>G691</f>
        <v>0</v>
      </c>
      <c r="H690" s="21">
        <f t="shared" si="193"/>
        <v>542</v>
      </c>
      <c r="I690" s="21">
        <f>I691</f>
        <v>0</v>
      </c>
      <c r="J690" s="21">
        <f t="shared" si="200"/>
        <v>542</v>
      </c>
    </row>
    <row r="691" spans="1:10" ht="45" x14ac:dyDescent="0.3">
      <c r="A691" s="10" t="s">
        <v>85</v>
      </c>
      <c r="B691" s="19" t="s">
        <v>499</v>
      </c>
      <c r="C691" s="19" t="s">
        <v>60</v>
      </c>
      <c r="D691" s="19" t="s">
        <v>95</v>
      </c>
      <c r="E691" s="19" t="s">
        <v>464</v>
      </c>
      <c r="F691" s="21">
        <v>542</v>
      </c>
      <c r="G691" s="21"/>
      <c r="H691" s="21">
        <f t="shared" si="193"/>
        <v>542</v>
      </c>
      <c r="I691" s="21"/>
      <c r="J691" s="21">
        <f t="shared" si="200"/>
        <v>542</v>
      </c>
    </row>
    <row r="692" spans="1:10" ht="30" hidden="1" x14ac:dyDescent="0.3">
      <c r="A692" s="10" t="s">
        <v>306</v>
      </c>
      <c r="B692" s="19" t="s">
        <v>499</v>
      </c>
      <c r="C692" s="19" t="s">
        <v>60</v>
      </c>
      <c r="D692" s="19" t="s">
        <v>95</v>
      </c>
      <c r="E692" s="19" t="s">
        <v>568</v>
      </c>
      <c r="F692" s="21"/>
      <c r="G692" s="21"/>
      <c r="H692" s="21">
        <f t="shared" si="193"/>
        <v>0</v>
      </c>
      <c r="I692" s="21"/>
      <c r="J692" s="21">
        <f t="shared" si="200"/>
        <v>0</v>
      </c>
    </row>
    <row r="693" spans="1:10" ht="30" hidden="1" x14ac:dyDescent="0.3">
      <c r="A693" s="48" t="s">
        <v>311</v>
      </c>
      <c r="B693" s="19" t="s">
        <v>499</v>
      </c>
      <c r="C693" s="19" t="s">
        <v>60</v>
      </c>
      <c r="D693" s="19" t="s">
        <v>95</v>
      </c>
      <c r="E693" s="19" t="s">
        <v>569</v>
      </c>
      <c r="F693" s="21"/>
      <c r="G693" s="21"/>
      <c r="H693" s="21">
        <f t="shared" si="193"/>
        <v>0</v>
      </c>
      <c r="I693" s="21"/>
      <c r="J693" s="21">
        <f t="shared" si="200"/>
        <v>0</v>
      </c>
    </row>
    <row r="694" spans="1:10" x14ac:dyDescent="0.3">
      <c r="A694" s="10" t="s">
        <v>86</v>
      </c>
      <c r="B694" s="19" t="s">
        <v>499</v>
      </c>
      <c r="C694" s="19" t="s">
        <v>60</v>
      </c>
      <c r="D694" s="19" t="s">
        <v>95</v>
      </c>
      <c r="E694" s="19" t="s">
        <v>472</v>
      </c>
      <c r="F694" s="21">
        <f>F695</f>
        <v>7.5</v>
      </c>
      <c r="G694" s="21">
        <f>G695</f>
        <v>0</v>
      </c>
      <c r="H694" s="21">
        <f t="shared" si="193"/>
        <v>7.5</v>
      </c>
      <c r="I694" s="21">
        <f>I695</f>
        <v>0</v>
      </c>
      <c r="J694" s="21">
        <f t="shared" si="200"/>
        <v>7.5</v>
      </c>
    </row>
    <row r="695" spans="1:10" x14ac:dyDescent="0.3">
      <c r="A695" s="10" t="s">
        <v>87</v>
      </c>
      <c r="B695" s="19" t="s">
        <v>499</v>
      </c>
      <c r="C695" s="19" t="s">
        <v>60</v>
      </c>
      <c r="D695" s="19" t="s">
        <v>95</v>
      </c>
      <c r="E695" s="19" t="s">
        <v>494</v>
      </c>
      <c r="F695" s="21">
        <v>7.5</v>
      </c>
      <c r="G695" s="21"/>
      <c r="H695" s="21">
        <f t="shared" si="193"/>
        <v>7.5</v>
      </c>
      <c r="I695" s="21"/>
      <c r="J695" s="21">
        <f t="shared" si="200"/>
        <v>7.5</v>
      </c>
    </row>
    <row r="696" spans="1:10" ht="25.5" x14ac:dyDescent="0.3">
      <c r="A696" s="11" t="s">
        <v>500</v>
      </c>
      <c r="B696" s="34" t="s">
        <v>103</v>
      </c>
      <c r="C696" s="18"/>
      <c r="D696" s="18"/>
      <c r="E696" s="19"/>
      <c r="F696" s="27">
        <f>F697+F701</f>
        <v>9445.7999999999993</v>
      </c>
      <c r="G696" s="27">
        <f t="shared" ref="G696:H696" si="201">G697+G701</f>
        <v>0</v>
      </c>
      <c r="H696" s="27">
        <f t="shared" si="201"/>
        <v>9445.7999999999993</v>
      </c>
      <c r="I696" s="27">
        <f t="shared" ref="I696:J696" si="202">I697+I701</f>
        <v>0</v>
      </c>
      <c r="J696" s="27">
        <f t="shared" si="202"/>
        <v>9445.7999999999993</v>
      </c>
    </row>
    <row r="697" spans="1:10" ht="30" x14ac:dyDescent="0.3">
      <c r="A697" s="10" t="s">
        <v>70</v>
      </c>
      <c r="B697" s="19" t="s">
        <v>104</v>
      </c>
      <c r="C697" s="19" t="s">
        <v>60</v>
      </c>
      <c r="D697" s="18"/>
      <c r="E697" s="19"/>
      <c r="F697" s="21">
        <f t="shared" ref="F697:I699" si="203">F698</f>
        <v>7959.5</v>
      </c>
      <c r="G697" s="21">
        <f t="shared" si="203"/>
        <v>0</v>
      </c>
      <c r="H697" s="21">
        <f t="shared" si="193"/>
        <v>7959.5</v>
      </c>
      <c r="I697" s="21">
        <f t="shared" si="203"/>
        <v>0</v>
      </c>
      <c r="J697" s="21">
        <f t="shared" ref="J697:J709" si="204">H697+I697</f>
        <v>7959.5</v>
      </c>
    </row>
    <row r="698" spans="1:10" ht="45" x14ac:dyDescent="0.3">
      <c r="A698" s="10" t="s">
        <v>94</v>
      </c>
      <c r="B698" s="19" t="s">
        <v>104</v>
      </c>
      <c r="C698" s="19" t="s">
        <v>60</v>
      </c>
      <c r="D698" s="19" t="s">
        <v>95</v>
      </c>
      <c r="E698" s="19"/>
      <c r="F698" s="21">
        <f t="shared" si="203"/>
        <v>7959.5</v>
      </c>
      <c r="G698" s="21">
        <f t="shared" si="203"/>
        <v>0</v>
      </c>
      <c r="H698" s="21">
        <f t="shared" si="193"/>
        <v>7959.5</v>
      </c>
      <c r="I698" s="21">
        <f t="shared" si="203"/>
        <v>0</v>
      </c>
      <c r="J698" s="21">
        <f t="shared" si="204"/>
        <v>7959.5</v>
      </c>
    </row>
    <row r="699" spans="1:10" ht="73.150000000000006" customHeight="1" x14ac:dyDescent="0.3">
      <c r="A699" s="10" t="s">
        <v>72</v>
      </c>
      <c r="B699" s="19" t="s">
        <v>104</v>
      </c>
      <c r="C699" s="19" t="s">
        <v>60</v>
      </c>
      <c r="D699" s="19" t="s">
        <v>95</v>
      </c>
      <c r="E699" s="19" t="s">
        <v>462</v>
      </c>
      <c r="F699" s="21">
        <f t="shared" si="203"/>
        <v>7959.5</v>
      </c>
      <c r="G699" s="21">
        <f t="shared" si="203"/>
        <v>0</v>
      </c>
      <c r="H699" s="21">
        <f t="shared" si="193"/>
        <v>7959.5</v>
      </c>
      <c r="I699" s="21">
        <f t="shared" si="203"/>
        <v>0</v>
      </c>
      <c r="J699" s="21">
        <f t="shared" si="204"/>
        <v>7959.5</v>
      </c>
    </row>
    <row r="700" spans="1:10" ht="30" x14ac:dyDescent="0.3">
      <c r="A700" s="10" t="s">
        <v>73</v>
      </c>
      <c r="B700" s="19" t="s">
        <v>104</v>
      </c>
      <c r="C700" s="19" t="s">
        <v>60</v>
      </c>
      <c r="D700" s="19" t="s">
        <v>95</v>
      </c>
      <c r="E700" s="19" t="s">
        <v>461</v>
      </c>
      <c r="F700" s="21">
        <v>7959.5</v>
      </c>
      <c r="G700" s="21"/>
      <c r="H700" s="21">
        <f t="shared" si="193"/>
        <v>7959.5</v>
      </c>
      <c r="I700" s="21"/>
      <c r="J700" s="21">
        <f t="shared" si="204"/>
        <v>7959.5</v>
      </c>
    </row>
    <row r="701" spans="1:10" ht="30" x14ac:dyDescent="0.3">
      <c r="A701" s="10" t="s">
        <v>74</v>
      </c>
      <c r="B701" s="19" t="s">
        <v>501</v>
      </c>
      <c r="C701" s="18"/>
      <c r="D701" s="18"/>
      <c r="E701" s="19"/>
      <c r="F701" s="21">
        <f>F702</f>
        <v>1486.3</v>
      </c>
      <c r="G701" s="21">
        <f>G702</f>
        <v>0</v>
      </c>
      <c r="H701" s="21">
        <f t="shared" si="193"/>
        <v>1486.3</v>
      </c>
      <c r="I701" s="21">
        <f>I702</f>
        <v>0</v>
      </c>
      <c r="J701" s="21">
        <f t="shared" si="204"/>
        <v>1486.3</v>
      </c>
    </row>
    <row r="702" spans="1:10" x14ac:dyDescent="0.3">
      <c r="A702" s="122" t="s">
        <v>59</v>
      </c>
      <c r="B702" s="19" t="s">
        <v>501</v>
      </c>
      <c r="C702" s="19" t="s">
        <v>60</v>
      </c>
      <c r="D702" s="18"/>
      <c r="E702" s="19"/>
      <c r="F702" s="21">
        <f>F703</f>
        <v>1486.3</v>
      </c>
      <c r="G702" s="21">
        <f>G703</f>
        <v>0</v>
      </c>
      <c r="H702" s="21">
        <f t="shared" si="193"/>
        <v>1486.3</v>
      </c>
      <c r="I702" s="21">
        <f>I703</f>
        <v>0</v>
      </c>
      <c r="J702" s="21">
        <f t="shared" si="204"/>
        <v>1486.3</v>
      </c>
    </row>
    <row r="703" spans="1:10" ht="45" x14ac:dyDescent="0.3">
      <c r="A703" s="10" t="s">
        <v>94</v>
      </c>
      <c r="B703" s="19" t="s">
        <v>501</v>
      </c>
      <c r="C703" s="19" t="s">
        <v>60</v>
      </c>
      <c r="D703" s="19" t="s">
        <v>95</v>
      </c>
      <c r="E703" s="19"/>
      <c r="F703" s="21">
        <f>F704+F706+F708</f>
        <v>1486.3</v>
      </c>
      <c r="G703" s="21">
        <f>G704+G706+G708</f>
        <v>0</v>
      </c>
      <c r="H703" s="21">
        <f t="shared" si="193"/>
        <v>1486.3</v>
      </c>
      <c r="I703" s="21">
        <f>I704+I706+I708</f>
        <v>0</v>
      </c>
      <c r="J703" s="21">
        <f t="shared" si="204"/>
        <v>1486.3</v>
      </c>
    </row>
    <row r="704" spans="1:10" ht="90" hidden="1" x14ac:dyDescent="0.3">
      <c r="A704" s="10" t="s">
        <v>72</v>
      </c>
      <c r="B704" s="19" t="s">
        <v>501</v>
      </c>
      <c r="C704" s="19" t="s">
        <v>60</v>
      </c>
      <c r="D704" s="19" t="s">
        <v>95</v>
      </c>
      <c r="E704" s="19" t="s">
        <v>462</v>
      </c>
      <c r="F704" s="21">
        <f>F705</f>
        <v>0</v>
      </c>
      <c r="G704" s="21">
        <f>G705</f>
        <v>0</v>
      </c>
      <c r="H704" s="21">
        <f t="shared" si="193"/>
        <v>0</v>
      </c>
      <c r="I704" s="21">
        <f>I705</f>
        <v>0</v>
      </c>
      <c r="J704" s="21">
        <f t="shared" si="204"/>
        <v>0</v>
      </c>
    </row>
    <row r="705" spans="1:10" ht="30" hidden="1" x14ac:dyDescent="0.3">
      <c r="A705" s="10" t="s">
        <v>73</v>
      </c>
      <c r="B705" s="19" t="s">
        <v>501</v>
      </c>
      <c r="C705" s="19" t="s">
        <v>60</v>
      </c>
      <c r="D705" s="19" t="s">
        <v>95</v>
      </c>
      <c r="E705" s="19" t="s">
        <v>461</v>
      </c>
      <c r="F705" s="21"/>
      <c r="G705" s="21"/>
      <c r="H705" s="21">
        <f t="shared" si="193"/>
        <v>0</v>
      </c>
      <c r="I705" s="21"/>
      <c r="J705" s="21">
        <f t="shared" si="204"/>
        <v>0</v>
      </c>
    </row>
    <row r="706" spans="1:10" ht="30" x14ac:dyDescent="0.3">
      <c r="A706" s="10" t="s">
        <v>84</v>
      </c>
      <c r="B706" s="19" t="s">
        <v>501</v>
      </c>
      <c r="C706" s="19" t="s">
        <v>60</v>
      </c>
      <c r="D706" s="19" t="s">
        <v>95</v>
      </c>
      <c r="E706" s="19" t="s">
        <v>468</v>
      </c>
      <c r="F706" s="21">
        <f>F707</f>
        <v>1484.6</v>
      </c>
      <c r="G706" s="21">
        <f>G707</f>
        <v>0</v>
      </c>
      <c r="H706" s="21">
        <f t="shared" si="193"/>
        <v>1484.6</v>
      </c>
      <c r="I706" s="21">
        <f>I707</f>
        <v>-82.6</v>
      </c>
      <c r="J706" s="21">
        <f t="shared" si="204"/>
        <v>1402</v>
      </c>
    </row>
    <row r="707" spans="1:10" ht="45" x14ac:dyDescent="0.3">
      <c r="A707" s="10" t="s">
        <v>85</v>
      </c>
      <c r="B707" s="19" t="s">
        <v>501</v>
      </c>
      <c r="C707" s="19" t="s">
        <v>60</v>
      </c>
      <c r="D707" s="19" t="s">
        <v>95</v>
      </c>
      <c r="E707" s="19" t="s">
        <v>464</v>
      </c>
      <c r="F707" s="21">
        <v>1484.6</v>
      </c>
      <c r="G707" s="21"/>
      <c r="H707" s="21">
        <f t="shared" si="193"/>
        <v>1484.6</v>
      </c>
      <c r="I707" s="21">
        <v>-82.6</v>
      </c>
      <c r="J707" s="21">
        <f t="shared" si="204"/>
        <v>1402</v>
      </c>
    </row>
    <row r="708" spans="1:10" x14ac:dyDescent="0.3">
      <c r="A708" s="10" t="s">
        <v>86</v>
      </c>
      <c r="B708" s="19" t="s">
        <v>501</v>
      </c>
      <c r="C708" s="19" t="s">
        <v>60</v>
      </c>
      <c r="D708" s="19" t="s">
        <v>95</v>
      </c>
      <c r="E708" s="19" t="s">
        <v>472</v>
      </c>
      <c r="F708" s="21">
        <f>F709</f>
        <v>1.7</v>
      </c>
      <c r="G708" s="21">
        <f>G709</f>
        <v>0</v>
      </c>
      <c r="H708" s="21">
        <f t="shared" si="193"/>
        <v>1.7</v>
      </c>
      <c r="I708" s="21">
        <f>I709</f>
        <v>82.6</v>
      </c>
      <c r="J708" s="21">
        <f t="shared" si="204"/>
        <v>84.3</v>
      </c>
    </row>
    <row r="709" spans="1:10" x14ac:dyDescent="0.3">
      <c r="A709" s="10" t="s">
        <v>87</v>
      </c>
      <c r="B709" s="19" t="s">
        <v>501</v>
      </c>
      <c r="C709" s="19" t="s">
        <v>60</v>
      </c>
      <c r="D709" s="19" t="s">
        <v>95</v>
      </c>
      <c r="E709" s="19" t="s">
        <v>494</v>
      </c>
      <c r="F709" s="21">
        <v>1.7</v>
      </c>
      <c r="G709" s="21"/>
      <c r="H709" s="21">
        <f t="shared" si="193"/>
        <v>1.7</v>
      </c>
      <c r="I709" s="21">
        <v>82.6</v>
      </c>
      <c r="J709" s="21">
        <f t="shared" si="204"/>
        <v>84.3</v>
      </c>
    </row>
    <row r="710" spans="1:10" x14ac:dyDescent="0.3">
      <c r="A710" s="11" t="s">
        <v>372</v>
      </c>
      <c r="B710" s="34" t="s">
        <v>502</v>
      </c>
      <c r="C710" s="18"/>
      <c r="D710" s="18"/>
      <c r="E710" s="19"/>
      <c r="F710" s="27">
        <f>F711+F809+F815</f>
        <v>62512.9</v>
      </c>
      <c r="G710" s="27">
        <f t="shared" ref="G710:H710" si="205">G711+G809+G815</f>
        <v>4692.3999999999996</v>
      </c>
      <c r="H710" s="27">
        <f t="shared" si="205"/>
        <v>67205.3</v>
      </c>
      <c r="I710" s="27">
        <f t="shared" ref="I710:J710" si="206">I711+I809+I815</f>
        <v>140963.9</v>
      </c>
      <c r="J710" s="27">
        <f t="shared" si="206"/>
        <v>208169.2</v>
      </c>
    </row>
    <row r="711" spans="1:10" ht="25.5" x14ac:dyDescent="0.3">
      <c r="A711" s="11" t="s">
        <v>124</v>
      </c>
      <c r="B711" s="34" t="s">
        <v>125</v>
      </c>
      <c r="C711" s="18"/>
      <c r="D711" s="18"/>
      <c r="E711" s="19"/>
      <c r="F711" s="27">
        <f>F717+F722+F727+F734+F744+F749+F789+F794+F739+F773+F759+F764+F784+F779+F712+F774</f>
        <v>51206.3</v>
      </c>
      <c r="G711" s="27">
        <f>G717+G722+G727+G734+G744+G749+G789+G794+G739+G773+G759+G764+G784+G779+G712+G774+G754</f>
        <v>0</v>
      </c>
      <c r="H711" s="27">
        <f>H717+H722+H727+H734+H744+H749+H789+H794+H739+H773+H759+H764+H784+H779+H712+H774+H754</f>
        <v>51206.3</v>
      </c>
      <c r="I711" s="27">
        <f>I717+I722+I727+I734+I744+I749+I789+I794+I739+I773+I759+I764+I784+I779+I712+I774+I754+I799+I804</f>
        <v>140963.9</v>
      </c>
      <c r="J711" s="27">
        <f>J717+J722+J727+J734+J744+J749+J789+J794+J739+J773+J759+J764+J784+J779+J712+J774+J754+J799+J804</f>
        <v>192170.2</v>
      </c>
    </row>
    <row r="712" spans="1:10" ht="60" hidden="1" x14ac:dyDescent="0.3">
      <c r="A712" s="10" t="s">
        <v>880</v>
      </c>
      <c r="B712" s="19" t="s">
        <v>869</v>
      </c>
      <c r="C712" s="19"/>
      <c r="D712" s="19"/>
      <c r="E712" s="19"/>
      <c r="F712" s="21">
        <f t="shared" ref="F712:I715" si="207">F713</f>
        <v>0</v>
      </c>
      <c r="G712" s="21">
        <f t="shared" si="207"/>
        <v>0</v>
      </c>
      <c r="H712" s="21">
        <f t="shared" si="193"/>
        <v>0</v>
      </c>
      <c r="I712" s="21">
        <f t="shared" si="207"/>
        <v>0</v>
      </c>
      <c r="J712" s="21">
        <f t="shared" ref="J712:J716" si="208">H712+I712</f>
        <v>0</v>
      </c>
    </row>
    <row r="713" spans="1:10" hidden="1" x14ac:dyDescent="0.3">
      <c r="A713" s="10" t="s">
        <v>206</v>
      </c>
      <c r="B713" s="19" t="s">
        <v>869</v>
      </c>
      <c r="C713" s="19" t="s">
        <v>207</v>
      </c>
      <c r="D713" s="19"/>
      <c r="E713" s="19"/>
      <c r="F713" s="21">
        <f t="shared" si="207"/>
        <v>0</v>
      </c>
      <c r="G713" s="21">
        <f t="shared" si="207"/>
        <v>0</v>
      </c>
      <c r="H713" s="21">
        <f t="shared" si="193"/>
        <v>0</v>
      </c>
      <c r="I713" s="21">
        <f t="shared" si="207"/>
        <v>0</v>
      </c>
      <c r="J713" s="21">
        <f t="shared" si="208"/>
        <v>0</v>
      </c>
    </row>
    <row r="714" spans="1:10" hidden="1" x14ac:dyDescent="0.3">
      <c r="A714" s="10" t="s">
        <v>208</v>
      </c>
      <c r="B714" s="19" t="s">
        <v>869</v>
      </c>
      <c r="C714" s="19" t="s">
        <v>207</v>
      </c>
      <c r="D714" s="19" t="s">
        <v>60</v>
      </c>
      <c r="E714" s="19"/>
      <c r="F714" s="21">
        <f t="shared" si="207"/>
        <v>0</v>
      </c>
      <c r="G714" s="21">
        <f t="shared" si="207"/>
        <v>0</v>
      </c>
      <c r="H714" s="21">
        <f t="shared" si="193"/>
        <v>0</v>
      </c>
      <c r="I714" s="21">
        <f t="shared" si="207"/>
        <v>0</v>
      </c>
      <c r="J714" s="21">
        <f t="shared" si="208"/>
        <v>0</v>
      </c>
    </row>
    <row r="715" spans="1:10" hidden="1" x14ac:dyDescent="0.3">
      <c r="A715" s="10" t="s">
        <v>136</v>
      </c>
      <c r="B715" s="19" t="s">
        <v>869</v>
      </c>
      <c r="C715" s="19" t="s">
        <v>207</v>
      </c>
      <c r="D715" s="19" t="s">
        <v>60</v>
      </c>
      <c r="E715" s="19" t="s">
        <v>503</v>
      </c>
      <c r="F715" s="21">
        <f t="shared" si="207"/>
        <v>0</v>
      </c>
      <c r="G715" s="21">
        <f t="shared" si="207"/>
        <v>0</v>
      </c>
      <c r="H715" s="21">
        <f t="shared" si="193"/>
        <v>0</v>
      </c>
      <c r="I715" s="21">
        <f t="shared" si="207"/>
        <v>0</v>
      </c>
      <c r="J715" s="21">
        <f t="shared" si="208"/>
        <v>0</v>
      </c>
    </row>
    <row r="716" spans="1:10" hidden="1" x14ac:dyDescent="0.3">
      <c r="A716" s="10" t="s">
        <v>860</v>
      </c>
      <c r="B716" s="19" t="s">
        <v>869</v>
      </c>
      <c r="C716" s="19" t="s">
        <v>207</v>
      </c>
      <c r="D716" s="19" t="s">
        <v>60</v>
      </c>
      <c r="E716" s="19" t="s">
        <v>861</v>
      </c>
      <c r="F716" s="21"/>
      <c r="G716" s="21"/>
      <c r="H716" s="21">
        <f t="shared" si="193"/>
        <v>0</v>
      </c>
      <c r="I716" s="21"/>
      <c r="J716" s="21">
        <f t="shared" si="208"/>
        <v>0</v>
      </c>
    </row>
    <row r="717" spans="1:10" ht="59.45" customHeight="1" x14ac:dyDescent="0.3">
      <c r="A717" s="10" t="s">
        <v>552</v>
      </c>
      <c r="B717" s="19" t="s">
        <v>290</v>
      </c>
      <c r="C717" s="18"/>
      <c r="D717" s="18"/>
      <c r="E717" s="19"/>
      <c r="F717" s="21">
        <f t="shared" ref="F717:I720" si="209">F718</f>
        <v>15978.4</v>
      </c>
      <c r="G717" s="21">
        <f t="shared" si="209"/>
        <v>0</v>
      </c>
      <c r="H717" s="21">
        <f>F717+G717</f>
        <v>15978.4</v>
      </c>
      <c r="I717" s="21">
        <f t="shared" si="209"/>
        <v>0</v>
      </c>
      <c r="J717" s="21">
        <f>H717+I717</f>
        <v>15978.4</v>
      </c>
    </row>
    <row r="718" spans="1:10" x14ac:dyDescent="0.3">
      <c r="A718" s="10" t="s">
        <v>271</v>
      </c>
      <c r="B718" s="19" t="s">
        <v>290</v>
      </c>
      <c r="C718" s="19" t="s">
        <v>183</v>
      </c>
      <c r="D718" s="18"/>
      <c r="E718" s="19"/>
      <c r="F718" s="21">
        <f t="shared" si="209"/>
        <v>15978.4</v>
      </c>
      <c r="G718" s="21">
        <f t="shared" si="209"/>
        <v>0</v>
      </c>
      <c r="H718" s="21">
        <f t="shared" si="193"/>
        <v>15978.4</v>
      </c>
      <c r="I718" s="21">
        <f t="shared" si="209"/>
        <v>0</v>
      </c>
      <c r="J718" s="21">
        <f t="shared" ref="J718:J719" si="210">H718+I718</f>
        <v>15978.4</v>
      </c>
    </row>
    <row r="719" spans="1:10" x14ac:dyDescent="0.3">
      <c r="A719" s="10" t="s">
        <v>272</v>
      </c>
      <c r="B719" s="19" t="s">
        <v>290</v>
      </c>
      <c r="C719" s="19" t="s">
        <v>183</v>
      </c>
      <c r="D719" s="19" t="s">
        <v>60</v>
      </c>
      <c r="E719" s="19"/>
      <c r="F719" s="21">
        <f t="shared" si="209"/>
        <v>15978.4</v>
      </c>
      <c r="G719" s="21">
        <f t="shared" si="209"/>
        <v>0</v>
      </c>
      <c r="H719" s="21">
        <f t="shared" si="193"/>
        <v>15978.4</v>
      </c>
      <c r="I719" s="21">
        <f t="shared" si="209"/>
        <v>0</v>
      </c>
      <c r="J719" s="21">
        <f t="shared" si="210"/>
        <v>15978.4</v>
      </c>
    </row>
    <row r="720" spans="1:10" x14ac:dyDescent="0.3">
      <c r="A720" s="10" t="s">
        <v>136</v>
      </c>
      <c r="B720" s="19" t="s">
        <v>290</v>
      </c>
      <c r="C720" s="19" t="s">
        <v>183</v>
      </c>
      <c r="D720" s="19" t="s">
        <v>60</v>
      </c>
      <c r="E720" s="19" t="s">
        <v>503</v>
      </c>
      <c r="F720" s="21">
        <f t="shared" si="209"/>
        <v>15978.4</v>
      </c>
      <c r="G720" s="21">
        <f t="shared" si="209"/>
        <v>0</v>
      </c>
      <c r="H720" s="21">
        <f>F720+G720</f>
        <v>15978.4</v>
      </c>
      <c r="I720" s="21">
        <f t="shared" si="209"/>
        <v>0</v>
      </c>
      <c r="J720" s="21">
        <f>H720+I720</f>
        <v>15978.4</v>
      </c>
    </row>
    <row r="721" spans="1:10" x14ac:dyDescent="0.3">
      <c r="A721" s="10" t="s">
        <v>137</v>
      </c>
      <c r="B721" s="19" t="s">
        <v>290</v>
      </c>
      <c r="C721" s="19" t="s">
        <v>183</v>
      </c>
      <c r="D721" s="19" t="s">
        <v>60</v>
      </c>
      <c r="E721" s="19" t="s">
        <v>504</v>
      </c>
      <c r="F721" s="21">
        <v>15978.4</v>
      </c>
      <c r="G721" s="21"/>
      <c r="H721" s="21">
        <f t="shared" si="193"/>
        <v>15978.4</v>
      </c>
      <c r="I721" s="21"/>
      <c r="J721" s="21">
        <f t="shared" ref="J721:J784" si="211">H721+I721</f>
        <v>15978.4</v>
      </c>
    </row>
    <row r="722" spans="1:10" ht="30" x14ac:dyDescent="0.3">
      <c r="A722" s="10" t="s">
        <v>359</v>
      </c>
      <c r="B722" s="19" t="s">
        <v>360</v>
      </c>
      <c r="C722" s="18"/>
      <c r="D722" s="18"/>
      <c r="E722" s="19"/>
      <c r="F722" s="21">
        <f t="shared" ref="F722:I725" si="212">F723</f>
        <v>5773</v>
      </c>
      <c r="G722" s="21">
        <f t="shared" si="212"/>
        <v>0</v>
      </c>
      <c r="H722" s="21">
        <f t="shared" si="193"/>
        <v>5773</v>
      </c>
      <c r="I722" s="21">
        <f t="shared" si="212"/>
        <v>0</v>
      </c>
      <c r="J722" s="21">
        <f t="shared" si="211"/>
        <v>5773</v>
      </c>
    </row>
    <row r="723" spans="1:10" ht="45" x14ac:dyDescent="0.3">
      <c r="A723" s="10" t="s">
        <v>356</v>
      </c>
      <c r="B723" s="19" t="s">
        <v>360</v>
      </c>
      <c r="C723" s="19" t="s">
        <v>158</v>
      </c>
      <c r="D723" s="18"/>
      <c r="E723" s="19"/>
      <c r="F723" s="21">
        <f t="shared" si="212"/>
        <v>5773</v>
      </c>
      <c r="G723" s="21">
        <f t="shared" si="212"/>
        <v>0</v>
      </c>
      <c r="H723" s="21">
        <f t="shared" si="193"/>
        <v>5773</v>
      </c>
      <c r="I723" s="21">
        <f t="shared" si="212"/>
        <v>0</v>
      </c>
      <c r="J723" s="21">
        <f t="shared" si="211"/>
        <v>5773</v>
      </c>
    </row>
    <row r="724" spans="1:10" ht="45" x14ac:dyDescent="0.3">
      <c r="A724" s="10" t="s">
        <v>357</v>
      </c>
      <c r="B724" s="19" t="s">
        <v>360</v>
      </c>
      <c r="C724" s="19" t="s">
        <v>158</v>
      </c>
      <c r="D724" s="19" t="s">
        <v>60</v>
      </c>
      <c r="E724" s="19"/>
      <c r="F724" s="21">
        <f t="shared" si="212"/>
        <v>5773</v>
      </c>
      <c r="G724" s="21">
        <f t="shared" si="212"/>
        <v>0</v>
      </c>
      <c r="H724" s="21">
        <f t="shared" si="193"/>
        <v>5773</v>
      </c>
      <c r="I724" s="21">
        <f t="shared" si="212"/>
        <v>0</v>
      </c>
      <c r="J724" s="21">
        <f t="shared" si="211"/>
        <v>5773</v>
      </c>
    </row>
    <row r="725" spans="1:10" x14ac:dyDescent="0.3">
      <c r="A725" s="10" t="s">
        <v>136</v>
      </c>
      <c r="B725" s="19" t="s">
        <v>360</v>
      </c>
      <c r="C725" s="19" t="s">
        <v>158</v>
      </c>
      <c r="D725" s="19" t="s">
        <v>60</v>
      </c>
      <c r="E725" s="19" t="s">
        <v>503</v>
      </c>
      <c r="F725" s="21">
        <f t="shared" si="212"/>
        <v>5773</v>
      </c>
      <c r="G725" s="21">
        <f t="shared" si="212"/>
        <v>0</v>
      </c>
      <c r="H725" s="21">
        <f t="shared" si="193"/>
        <v>5773</v>
      </c>
      <c r="I725" s="21">
        <f t="shared" si="212"/>
        <v>0</v>
      </c>
      <c r="J725" s="21">
        <f t="shared" si="211"/>
        <v>5773</v>
      </c>
    </row>
    <row r="726" spans="1:10" x14ac:dyDescent="0.3">
      <c r="A726" s="10" t="s">
        <v>361</v>
      </c>
      <c r="B726" s="19" t="s">
        <v>360</v>
      </c>
      <c r="C726" s="19" t="s">
        <v>158</v>
      </c>
      <c r="D726" s="19" t="s">
        <v>60</v>
      </c>
      <c r="E726" s="19" t="s">
        <v>505</v>
      </c>
      <c r="F726" s="21">
        <v>5773</v>
      </c>
      <c r="G726" s="21"/>
      <c r="H726" s="21">
        <f t="shared" si="193"/>
        <v>5773</v>
      </c>
      <c r="I726" s="21"/>
      <c r="J726" s="21">
        <f t="shared" si="211"/>
        <v>5773</v>
      </c>
    </row>
    <row r="727" spans="1:10" ht="75" x14ac:dyDescent="0.3">
      <c r="A727" s="10" t="s">
        <v>126</v>
      </c>
      <c r="B727" s="19" t="s">
        <v>127</v>
      </c>
      <c r="C727" s="19"/>
      <c r="D727" s="19"/>
      <c r="E727" s="19"/>
      <c r="F727" s="21">
        <f>F728</f>
        <v>804</v>
      </c>
      <c r="G727" s="21">
        <f>G728</f>
        <v>0</v>
      </c>
      <c r="H727" s="21">
        <f t="shared" si="193"/>
        <v>804</v>
      </c>
      <c r="I727" s="21">
        <f>I728</f>
        <v>0</v>
      </c>
      <c r="J727" s="21">
        <f t="shared" si="211"/>
        <v>804</v>
      </c>
    </row>
    <row r="728" spans="1:10" x14ac:dyDescent="0.3">
      <c r="A728" s="122" t="s">
        <v>59</v>
      </c>
      <c r="B728" s="19" t="s">
        <v>127</v>
      </c>
      <c r="C728" s="19" t="s">
        <v>60</v>
      </c>
      <c r="D728" s="18"/>
      <c r="E728" s="19"/>
      <c r="F728" s="21">
        <f>F729</f>
        <v>804</v>
      </c>
      <c r="G728" s="21">
        <f>G729</f>
        <v>0</v>
      </c>
      <c r="H728" s="21">
        <f t="shared" si="193"/>
        <v>804</v>
      </c>
      <c r="I728" s="21">
        <f>I729</f>
        <v>0</v>
      </c>
      <c r="J728" s="21">
        <f t="shared" si="211"/>
        <v>804</v>
      </c>
    </row>
    <row r="729" spans="1:10" x14ac:dyDescent="0.3">
      <c r="A729" s="10" t="s">
        <v>117</v>
      </c>
      <c r="B729" s="19" t="s">
        <v>127</v>
      </c>
      <c r="C729" s="19" t="s">
        <v>60</v>
      </c>
      <c r="D729" s="19" t="s">
        <v>131</v>
      </c>
      <c r="E729" s="19"/>
      <c r="F729" s="21">
        <f>F730+F732</f>
        <v>804</v>
      </c>
      <c r="G729" s="21">
        <f>G730+G732</f>
        <v>0</v>
      </c>
      <c r="H729" s="21">
        <f t="shared" si="193"/>
        <v>804</v>
      </c>
      <c r="I729" s="21">
        <f>I730+I732</f>
        <v>0</v>
      </c>
      <c r="J729" s="21">
        <f t="shared" si="211"/>
        <v>804</v>
      </c>
    </row>
    <row r="730" spans="1:10" ht="75" customHeight="1" x14ac:dyDescent="0.3">
      <c r="A730" s="10" t="s">
        <v>72</v>
      </c>
      <c r="B730" s="19" t="s">
        <v>127</v>
      </c>
      <c r="C730" s="19" t="s">
        <v>60</v>
      </c>
      <c r="D730" s="19" t="s">
        <v>131</v>
      </c>
      <c r="E730" s="19" t="s">
        <v>462</v>
      </c>
      <c r="F730" s="21">
        <f>F731</f>
        <v>770.9</v>
      </c>
      <c r="G730" s="21">
        <f>G731</f>
        <v>0</v>
      </c>
      <c r="H730" s="21">
        <f t="shared" si="193"/>
        <v>770.9</v>
      </c>
      <c r="I730" s="21">
        <f>I731</f>
        <v>0</v>
      </c>
      <c r="J730" s="21">
        <f t="shared" si="211"/>
        <v>770.9</v>
      </c>
    </row>
    <row r="731" spans="1:10" ht="30" x14ac:dyDescent="0.3">
      <c r="A731" s="10" t="s">
        <v>73</v>
      </c>
      <c r="B731" s="19" t="s">
        <v>127</v>
      </c>
      <c r="C731" s="19" t="s">
        <v>60</v>
      </c>
      <c r="D731" s="19" t="s">
        <v>131</v>
      </c>
      <c r="E731" s="19" t="s">
        <v>461</v>
      </c>
      <c r="F731" s="21">
        <v>770.9</v>
      </c>
      <c r="G731" s="21"/>
      <c r="H731" s="21">
        <f t="shared" si="193"/>
        <v>770.9</v>
      </c>
      <c r="I731" s="21"/>
      <c r="J731" s="21">
        <f t="shared" si="211"/>
        <v>770.9</v>
      </c>
    </row>
    <row r="732" spans="1:10" ht="30" x14ac:dyDescent="0.3">
      <c r="A732" s="10" t="s">
        <v>84</v>
      </c>
      <c r="B732" s="19" t="s">
        <v>127</v>
      </c>
      <c r="C732" s="19" t="s">
        <v>60</v>
      </c>
      <c r="D732" s="19" t="s">
        <v>131</v>
      </c>
      <c r="E732" s="19" t="s">
        <v>468</v>
      </c>
      <c r="F732" s="21">
        <f>F733</f>
        <v>33.1</v>
      </c>
      <c r="G732" s="21">
        <f>G733</f>
        <v>0</v>
      </c>
      <c r="H732" s="21">
        <f t="shared" ref="H732:H810" si="213">F732+G732</f>
        <v>33.1</v>
      </c>
      <c r="I732" s="21">
        <f>I733</f>
        <v>0</v>
      </c>
      <c r="J732" s="21">
        <f t="shared" si="211"/>
        <v>33.1</v>
      </c>
    </row>
    <row r="733" spans="1:10" ht="45" x14ac:dyDescent="0.3">
      <c r="A733" s="10" t="s">
        <v>85</v>
      </c>
      <c r="B733" s="19" t="s">
        <v>127</v>
      </c>
      <c r="C733" s="19" t="s">
        <v>60</v>
      </c>
      <c r="D733" s="19" t="s">
        <v>131</v>
      </c>
      <c r="E733" s="19" t="s">
        <v>464</v>
      </c>
      <c r="F733" s="21">
        <v>33.1</v>
      </c>
      <c r="G733" s="21"/>
      <c r="H733" s="21">
        <f t="shared" si="213"/>
        <v>33.1</v>
      </c>
      <c r="I733" s="21"/>
      <c r="J733" s="21">
        <f t="shared" si="211"/>
        <v>33.1</v>
      </c>
    </row>
    <row r="734" spans="1:10" ht="45" x14ac:dyDescent="0.3">
      <c r="A734" s="10" t="s">
        <v>134</v>
      </c>
      <c r="B734" s="19" t="s">
        <v>135</v>
      </c>
      <c r="C734" s="18"/>
      <c r="D734" s="18"/>
      <c r="E734" s="19"/>
      <c r="F734" s="21">
        <f t="shared" ref="F734:I737" si="214">F735</f>
        <v>3354.1</v>
      </c>
      <c r="G734" s="21">
        <f t="shared" si="214"/>
        <v>0</v>
      </c>
      <c r="H734" s="21">
        <f t="shared" si="213"/>
        <v>3354.1</v>
      </c>
      <c r="I734" s="21">
        <f t="shared" si="214"/>
        <v>0</v>
      </c>
      <c r="J734" s="21">
        <f t="shared" si="211"/>
        <v>3354.1</v>
      </c>
    </row>
    <row r="735" spans="1:10" x14ac:dyDescent="0.3">
      <c r="A735" s="10" t="s">
        <v>132</v>
      </c>
      <c r="B735" s="19" t="s">
        <v>135</v>
      </c>
      <c r="C735" s="19" t="s">
        <v>65</v>
      </c>
      <c r="D735" s="18"/>
      <c r="E735" s="19"/>
      <c r="F735" s="21">
        <f t="shared" si="214"/>
        <v>3354.1</v>
      </c>
      <c r="G735" s="21">
        <f t="shared" si="214"/>
        <v>0</v>
      </c>
      <c r="H735" s="21">
        <f t="shared" si="213"/>
        <v>3354.1</v>
      </c>
      <c r="I735" s="21">
        <f t="shared" si="214"/>
        <v>0</v>
      </c>
      <c r="J735" s="21">
        <f t="shared" si="211"/>
        <v>3354.1</v>
      </c>
    </row>
    <row r="736" spans="1:10" x14ac:dyDescent="0.3">
      <c r="A736" s="10" t="s">
        <v>133</v>
      </c>
      <c r="B736" s="19" t="s">
        <v>135</v>
      </c>
      <c r="C736" s="19" t="s">
        <v>65</v>
      </c>
      <c r="D736" s="19" t="s">
        <v>77</v>
      </c>
      <c r="E736" s="19"/>
      <c r="F736" s="21">
        <f t="shared" si="214"/>
        <v>3354.1</v>
      </c>
      <c r="G736" s="21">
        <f t="shared" si="214"/>
        <v>0</v>
      </c>
      <c r="H736" s="21">
        <f t="shared" si="213"/>
        <v>3354.1</v>
      </c>
      <c r="I736" s="21">
        <f t="shared" si="214"/>
        <v>0</v>
      </c>
      <c r="J736" s="21">
        <f t="shared" si="211"/>
        <v>3354.1</v>
      </c>
    </row>
    <row r="737" spans="1:10" x14ac:dyDescent="0.3">
      <c r="A737" s="10" t="s">
        <v>136</v>
      </c>
      <c r="B737" s="19" t="s">
        <v>135</v>
      </c>
      <c r="C737" s="19" t="s">
        <v>65</v>
      </c>
      <c r="D737" s="19" t="s">
        <v>77</v>
      </c>
      <c r="E737" s="19" t="s">
        <v>503</v>
      </c>
      <c r="F737" s="21">
        <f t="shared" si="214"/>
        <v>3354.1</v>
      </c>
      <c r="G737" s="21">
        <f t="shared" si="214"/>
        <v>0</v>
      </c>
      <c r="H737" s="21">
        <f t="shared" si="213"/>
        <v>3354.1</v>
      </c>
      <c r="I737" s="21">
        <f t="shared" si="214"/>
        <v>0</v>
      </c>
      <c r="J737" s="21">
        <f t="shared" si="211"/>
        <v>3354.1</v>
      </c>
    </row>
    <row r="738" spans="1:10" x14ac:dyDescent="0.3">
      <c r="A738" s="10" t="s">
        <v>137</v>
      </c>
      <c r="B738" s="19" t="s">
        <v>135</v>
      </c>
      <c r="C738" s="19" t="s">
        <v>65</v>
      </c>
      <c r="D738" s="19" t="s">
        <v>77</v>
      </c>
      <c r="E738" s="19" t="s">
        <v>504</v>
      </c>
      <c r="F738" s="21">
        <v>3354.1</v>
      </c>
      <c r="G738" s="21"/>
      <c r="H738" s="21">
        <f t="shared" si="213"/>
        <v>3354.1</v>
      </c>
      <c r="I738" s="21"/>
      <c r="J738" s="21">
        <f t="shared" si="211"/>
        <v>3354.1</v>
      </c>
    </row>
    <row r="739" spans="1:10" ht="90" hidden="1" x14ac:dyDescent="0.3">
      <c r="A739" s="10" t="s">
        <v>517</v>
      </c>
      <c r="B739" s="6" t="s">
        <v>518</v>
      </c>
      <c r="C739" s="19"/>
      <c r="D739" s="19"/>
      <c r="E739" s="19"/>
      <c r="F739" s="21">
        <f t="shared" ref="F739:I742" si="215">F740</f>
        <v>0</v>
      </c>
      <c r="G739" s="21">
        <f t="shared" si="215"/>
        <v>0</v>
      </c>
      <c r="H739" s="21">
        <f t="shared" si="213"/>
        <v>0</v>
      </c>
      <c r="I739" s="21">
        <f t="shared" si="215"/>
        <v>0</v>
      </c>
      <c r="J739" s="21">
        <f t="shared" si="211"/>
        <v>0</v>
      </c>
    </row>
    <row r="740" spans="1:10" hidden="1" x14ac:dyDescent="0.3">
      <c r="A740" s="122" t="s">
        <v>59</v>
      </c>
      <c r="B740" s="6" t="s">
        <v>518</v>
      </c>
      <c r="C740" s="19" t="s">
        <v>60</v>
      </c>
      <c r="D740" s="19"/>
      <c r="E740" s="19"/>
      <c r="F740" s="21">
        <f t="shared" si="215"/>
        <v>0</v>
      </c>
      <c r="G740" s="21">
        <f t="shared" si="215"/>
        <v>0</v>
      </c>
      <c r="H740" s="21">
        <f t="shared" si="213"/>
        <v>0</v>
      </c>
      <c r="I740" s="21">
        <f t="shared" si="215"/>
        <v>0</v>
      </c>
      <c r="J740" s="21">
        <f t="shared" si="211"/>
        <v>0</v>
      </c>
    </row>
    <row r="741" spans="1:10" hidden="1" x14ac:dyDescent="0.3">
      <c r="A741" s="10" t="s">
        <v>516</v>
      </c>
      <c r="B741" s="6" t="s">
        <v>518</v>
      </c>
      <c r="C741" s="19" t="s">
        <v>60</v>
      </c>
      <c r="D741" s="19" t="s">
        <v>207</v>
      </c>
      <c r="E741" s="19"/>
      <c r="F741" s="21">
        <f t="shared" si="215"/>
        <v>0</v>
      </c>
      <c r="G741" s="21">
        <f t="shared" si="215"/>
        <v>0</v>
      </c>
      <c r="H741" s="21">
        <f t="shared" si="213"/>
        <v>0</v>
      </c>
      <c r="I741" s="21">
        <f t="shared" si="215"/>
        <v>0</v>
      </c>
      <c r="J741" s="21">
        <f t="shared" si="211"/>
        <v>0</v>
      </c>
    </row>
    <row r="742" spans="1:10" ht="30" hidden="1" x14ac:dyDescent="0.3">
      <c r="A742" s="10" t="s">
        <v>84</v>
      </c>
      <c r="B742" s="6" t="s">
        <v>518</v>
      </c>
      <c r="C742" s="19" t="s">
        <v>60</v>
      </c>
      <c r="D742" s="19" t="s">
        <v>207</v>
      </c>
      <c r="E742" s="19" t="s">
        <v>468</v>
      </c>
      <c r="F742" s="21">
        <f t="shared" si="215"/>
        <v>0</v>
      </c>
      <c r="G742" s="21">
        <f t="shared" si="215"/>
        <v>0</v>
      </c>
      <c r="H742" s="21">
        <f t="shared" si="213"/>
        <v>0</v>
      </c>
      <c r="I742" s="21">
        <f t="shared" si="215"/>
        <v>0</v>
      </c>
      <c r="J742" s="21">
        <f t="shared" si="211"/>
        <v>0</v>
      </c>
    </row>
    <row r="743" spans="1:10" ht="45" hidden="1" x14ac:dyDescent="0.3">
      <c r="A743" s="10" t="s">
        <v>85</v>
      </c>
      <c r="B743" s="6" t="s">
        <v>518</v>
      </c>
      <c r="C743" s="19" t="s">
        <v>60</v>
      </c>
      <c r="D743" s="19" t="s">
        <v>207</v>
      </c>
      <c r="E743" s="19" t="s">
        <v>464</v>
      </c>
      <c r="F743" s="21"/>
      <c r="G743" s="21"/>
      <c r="H743" s="21">
        <f t="shared" si="213"/>
        <v>0</v>
      </c>
      <c r="I743" s="21"/>
      <c r="J743" s="21">
        <f t="shared" si="211"/>
        <v>0</v>
      </c>
    </row>
    <row r="744" spans="1:10" ht="105.75" customHeight="1" x14ac:dyDescent="0.3">
      <c r="A744" s="10" t="s">
        <v>929</v>
      </c>
      <c r="B744" s="19" t="s">
        <v>373</v>
      </c>
      <c r="C744" s="18"/>
      <c r="D744" s="18"/>
      <c r="E744" s="19"/>
      <c r="F744" s="21">
        <f t="shared" ref="F744:I747" si="216">F745</f>
        <v>10034.9</v>
      </c>
      <c r="G744" s="21">
        <f t="shared" si="216"/>
        <v>0</v>
      </c>
      <c r="H744" s="21">
        <f t="shared" si="213"/>
        <v>10034.9</v>
      </c>
      <c r="I744" s="21">
        <f t="shared" si="216"/>
        <v>0</v>
      </c>
      <c r="J744" s="21">
        <f t="shared" si="211"/>
        <v>10034.9</v>
      </c>
    </row>
    <row r="745" spans="1:10" ht="45" x14ac:dyDescent="0.3">
      <c r="A745" s="10" t="s">
        <v>356</v>
      </c>
      <c r="B745" s="19" t="s">
        <v>373</v>
      </c>
      <c r="C745" s="19" t="s">
        <v>158</v>
      </c>
      <c r="D745" s="18"/>
      <c r="E745" s="19"/>
      <c r="F745" s="21">
        <f t="shared" si="216"/>
        <v>10034.9</v>
      </c>
      <c r="G745" s="21">
        <f t="shared" si="216"/>
        <v>0</v>
      </c>
      <c r="H745" s="21">
        <f t="shared" si="213"/>
        <v>10034.9</v>
      </c>
      <c r="I745" s="21">
        <f t="shared" si="216"/>
        <v>0</v>
      </c>
      <c r="J745" s="21">
        <f t="shared" si="211"/>
        <v>10034.9</v>
      </c>
    </row>
    <row r="746" spans="1:10" ht="30" x14ac:dyDescent="0.3">
      <c r="A746" s="10" t="s">
        <v>364</v>
      </c>
      <c r="B746" s="19" t="s">
        <v>373</v>
      </c>
      <c r="C746" s="19" t="s">
        <v>158</v>
      </c>
      <c r="D746" s="19" t="s">
        <v>77</v>
      </c>
      <c r="E746" s="19"/>
      <c r="F746" s="21">
        <f t="shared" si="216"/>
        <v>10034.9</v>
      </c>
      <c r="G746" s="21">
        <f t="shared" si="216"/>
        <v>0</v>
      </c>
      <c r="H746" s="21">
        <f t="shared" si="213"/>
        <v>10034.9</v>
      </c>
      <c r="I746" s="21">
        <f t="shared" si="216"/>
        <v>0</v>
      </c>
      <c r="J746" s="21">
        <f t="shared" si="211"/>
        <v>10034.9</v>
      </c>
    </row>
    <row r="747" spans="1:10" x14ac:dyDescent="0.3">
      <c r="A747" s="10" t="s">
        <v>136</v>
      </c>
      <c r="B747" s="19" t="s">
        <v>373</v>
      </c>
      <c r="C747" s="19" t="s">
        <v>158</v>
      </c>
      <c r="D747" s="19" t="s">
        <v>77</v>
      </c>
      <c r="E747" s="19" t="s">
        <v>503</v>
      </c>
      <c r="F747" s="21">
        <f t="shared" si="216"/>
        <v>10034.9</v>
      </c>
      <c r="G747" s="21">
        <f t="shared" si="216"/>
        <v>0</v>
      </c>
      <c r="H747" s="21">
        <f t="shared" si="213"/>
        <v>10034.9</v>
      </c>
      <c r="I747" s="21">
        <f t="shared" si="216"/>
        <v>0</v>
      </c>
      <c r="J747" s="21">
        <f t="shared" si="211"/>
        <v>10034.9</v>
      </c>
    </row>
    <row r="748" spans="1:10" x14ac:dyDescent="0.3">
      <c r="A748" s="10" t="s">
        <v>137</v>
      </c>
      <c r="B748" s="19" t="s">
        <v>373</v>
      </c>
      <c r="C748" s="19" t="s">
        <v>158</v>
      </c>
      <c r="D748" s="19" t="s">
        <v>77</v>
      </c>
      <c r="E748" s="19" t="s">
        <v>504</v>
      </c>
      <c r="F748" s="21">
        <v>10034.9</v>
      </c>
      <c r="G748" s="21"/>
      <c r="H748" s="21">
        <f t="shared" si="213"/>
        <v>10034.9</v>
      </c>
      <c r="I748" s="21"/>
      <c r="J748" s="21">
        <f t="shared" si="211"/>
        <v>10034.9</v>
      </c>
    </row>
    <row r="749" spans="1:10" ht="30" x14ac:dyDescent="0.3">
      <c r="A749" s="10" t="s">
        <v>362</v>
      </c>
      <c r="B749" s="19" t="s">
        <v>363</v>
      </c>
      <c r="C749" s="18"/>
      <c r="D749" s="18"/>
      <c r="E749" s="19"/>
      <c r="F749" s="21">
        <f t="shared" ref="F749:I752" si="217">F750</f>
        <v>13578</v>
      </c>
      <c r="G749" s="21">
        <f t="shared" si="217"/>
        <v>0</v>
      </c>
      <c r="H749" s="21">
        <f t="shared" si="213"/>
        <v>13578</v>
      </c>
      <c r="I749" s="21">
        <f t="shared" si="217"/>
        <v>0</v>
      </c>
      <c r="J749" s="21">
        <f t="shared" si="211"/>
        <v>13578</v>
      </c>
    </row>
    <row r="750" spans="1:10" ht="45" x14ac:dyDescent="0.3">
      <c r="A750" s="10" t="s">
        <v>356</v>
      </c>
      <c r="B750" s="19" t="s">
        <v>363</v>
      </c>
      <c r="C750" s="19" t="s">
        <v>158</v>
      </c>
      <c r="D750" s="18"/>
      <c r="E750" s="19"/>
      <c r="F750" s="21">
        <f t="shared" si="217"/>
        <v>13578</v>
      </c>
      <c r="G750" s="21">
        <f t="shared" si="217"/>
        <v>0</v>
      </c>
      <c r="H750" s="21">
        <f t="shared" si="213"/>
        <v>13578</v>
      </c>
      <c r="I750" s="21">
        <f t="shared" si="217"/>
        <v>0</v>
      </c>
      <c r="J750" s="21">
        <f t="shared" si="211"/>
        <v>13578</v>
      </c>
    </row>
    <row r="751" spans="1:10" ht="45" x14ac:dyDescent="0.3">
      <c r="A751" s="10" t="s">
        <v>357</v>
      </c>
      <c r="B751" s="19" t="s">
        <v>363</v>
      </c>
      <c r="C751" s="19" t="s">
        <v>158</v>
      </c>
      <c r="D751" s="19" t="s">
        <v>60</v>
      </c>
      <c r="E751" s="19"/>
      <c r="F751" s="21">
        <f t="shared" si="217"/>
        <v>13578</v>
      </c>
      <c r="G751" s="21">
        <f t="shared" si="217"/>
        <v>0</v>
      </c>
      <c r="H751" s="21">
        <f t="shared" si="213"/>
        <v>13578</v>
      </c>
      <c r="I751" s="21">
        <f t="shared" si="217"/>
        <v>0</v>
      </c>
      <c r="J751" s="21">
        <f t="shared" si="211"/>
        <v>13578</v>
      </c>
    </row>
    <row r="752" spans="1:10" x14ac:dyDescent="0.3">
      <c r="A752" s="10" t="s">
        <v>136</v>
      </c>
      <c r="B752" s="19" t="s">
        <v>363</v>
      </c>
      <c r="C752" s="19" t="s">
        <v>158</v>
      </c>
      <c r="D752" s="19" t="s">
        <v>60</v>
      </c>
      <c r="E752" s="19" t="s">
        <v>503</v>
      </c>
      <c r="F752" s="21">
        <f t="shared" si="217"/>
        <v>13578</v>
      </c>
      <c r="G752" s="21">
        <f t="shared" si="217"/>
        <v>0</v>
      </c>
      <c r="H752" s="21">
        <f t="shared" si="213"/>
        <v>13578</v>
      </c>
      <c r="I752" s="21">
        <f t="shared" si="217"/>
        <v>0</v>
      </c>
      <c r="J752" s="21">
        <f t="shared" si="211"/>
        <v>13578</v>
      </c>
    </row>
    <row r="753" spans="1:10" x14ac:dyDescent="0.3">
      <c r="A753" s="10" t="s">
        <v>361</v>
      </c>
      <c r="B753" s="19" t="s">
        <v>363</v>
      </c>
      <c r="C753" s="19" t="s">
        <v>158</v>
      </c>
      <c r="D753" s="19" t="s">
        <v>60</v>
      </c>
      <c r="E753" s="19" t="s">
        <v>505</v>
      </c>
      <c r="F753" s="21">
        <v>13578</v>
      </c>
      <c r="G753" s="21"/>
      <c r="H753" s="21">
        <f t="shared" si="213"/>
        <v>13578</v>
      </c>
      <c r="I753" s="21"/>
      <c r="J753" s="21">
        <f t="shared" si="211"/>
        <v>13578</v>
      </c>
    </row>
    <row r="754" spans="1:10" ht="44.1" hidden="1" customHeight="1" x14ac:dyDescent="0.3">
      <c r="A754" s="145" t="s">
        <v>838</v>
      </c>
      <c r="B754" s="19" t="s">
        <v>839</v>
      </c>
      <c r="C754" s="19"/>
      <c r="D754" s="19"/>
      <c r="E754" s="19"/>
      <c r="F754" s="21">
        <f t="shared" ref="F754:I757" si="218">F755</f>
        <v>0</v>
      </c>
      <c r="G754" s="21">
        <f t="shared" si="218"/>
        <v>0</v>
      </c>
      <c r="H754" s="21">
        <f t="shared" si="213"/>
        <v>0</v>
      </c>
      <c r="I754" s="21">
        <f t="shared" si="218"/>
        <v>0</v>
      </c>
      <c r="J754" s="21">
        <f t="shared" si="211"/>
        <v>0</v>
      </c>
    </row>
    <row r="755" spans="1:10" ht="45" hidden="1" x14ac:dyDescent="0.3">
      <c r="A755" s="10" t="s">
        <v>356</v>
      </c>
      <c r="B755" s="19" t="s">
        <v>839</v>
      </c>
      <c r="C755" s="19" t="s">
        <v>158</v>
      </c>
      <c r="D755" s="19"/>
      <c r="E755" s="19"/>
      <c r="F755" s="21">
        <f t="shared" si="218"/>
        <v>0</v>
      </c>
      <c r="G755" s="21">
        <f t="shared" si="218"/>
        <v>0</v>
      </c>
      <c r="H755" s="21">
        <f t="shared" si="213"/>
        <v>0</v>
      </c>
      <c r="I755" s="21">
        <f t="shared" si="218"/>
        <v>0</v>
      </c>
      <c r="J755" s="21">
        <f t="shared" si="211"/>
        <v>0</v>
      </c>
    </row>
    <row r="756" spans="1:10" ht="30" hidden="1" x14ac:dyDescent="0.3">
      <c r="A756" s="10" t="s">
        <v>364</v>
      </c>
      <c r="B756" s="19" t="s">
        <v>839</v>
      </c>
      <c r="C756" s="19" t="s">
        <v>158</v>
      </c>
      <c r="D756" s="19" t="s">
        <v>77</v>
      </c>
      <c r="E756" s="19"/>
      <c r="F756" s="21">
        <f t="shared" si="218"/>
        <v>0</v>
      </c>
      <c r="G756" s="21">
        <f t="shared" si="218"/>
        <v>0</v>
      </c>
      <c r="H756" s="21">
        <f t="shared" si="213"/>
        <v>0</v>
      </c>
      <c r="I756" s="21">
        <f t="shared" si="218"/>
        <v>0</v>
      </c>
      <c r="J756" s="21">
        <f t="shared" si="211"/>
        <v>0</v>
      </c>
    </row>
    <row r="757" spans="1:10" hidden="1" x14ac:dyDescent="0.3">
      <c r="A757" s="145" t="s">
        <v>136</v>
      </c>
      <c r="B757" s="19" t="s">
        <v>839</v>
      </c>
      <c r="C757" s="19" t="s">
        <v>158</v>
      </c>
      <c r="D757" s="19" t="s">
        <v>77</v>
      </c>
      <c r="E757" s="19" t="s">
        <v>503</v>
      </c>
      <c r="F757" s="21">
        <f t="shared" si="218"/>
        <v>0</v>
      </c>
      <c r="G757" s="21">
        <f t="shared" si="218"/>
        <v>0</v>
      </c>
      <c r="H757" s="21">
        <f t="shared" si="213"/>
        <v>0</v>
      </c>
      <c r="I757" s="21">
        <f t="shared" si="218"/>
        <v>0</v>
      </c>
      <c r="J757" s="21">
        <f t="shared" si="211"/>
        <v>0</v>
      </c>
    </row>
    <row r="758" spans="1:10" hidden="1" x14ac:dyDescent="0.3">
      <c r="A758" s="145" t="s">
        <v>53</v>
      </c>
      <c r="B758" s="19" t="s">
        <v>839</v>
      </c>
      <c r="C758" s="19" t="s">
        <v>158</v>
      </c>
      <c r="D758" s="19" t="s">
        <v>77</v>
      </c>
      <c r="E758" s="19" t="s">
        <v>539</v>
      </c>
      <c r="F758" s="21">
        <v>0</v>
      </c>
      <c r="G758" s="21"/>
      <c r="H758" s="21">
        <f t="shared" si="213"/>
        <v>0</v>
      </c>
      <c r="I758" s="21"/>
      <c r="J758" s="21">
        <f t="shared" si="211"/>
        <v>0</v>
      </c>
    </row>
    <row r="759" spans="1:10" ht="45" x14ac:dyDescent="0.3">
      <c r="A759" s="10" t="s">
        <v>881</v>
      </c>
      <c r="B759" s="19" t="s">
        <v>882</v>
      </c>
      <c r="C759" s="19"/>
      <c r="D759" s="19"/>
      <c r="E759" s="19"/>
      <c r="F759" s="21">
        <f t="shared" ref="F759:I762" si="219">F760</f>
        <v>738.1</v>
      </c>
      <c r="G759" s="21">
        <f t="shared" si="219"/>
        <v>0</v>
      </c>
      <c r="H759" s="21">
        <f t="shared" si="213"/>
        <v>738.1</v>
      </c>
      <c r="I759" s="21">
        <f t="shared" si="219"/>
        <v>0</v>
      </c>
      <c r="J759" s="21">
        <f t="shared" si="211"/>
        <v>738.1</v>
      </c>
    </row>
    <row r="760" spans="1:10" x14ac:dyDescent="0.3">
      <c r="A760" s="10" t="s">
        <v>271</v>
      </c>
      <c r="B760" s="19" t="s">
        <v>882</v>
      </c>
      <c r="C760" s="19" t="s">
        <v>183</v>
      </c>
      <c r="D760" s="19"/>
      <c r="E760" s="19"/>
      <c r="F760" s="21">
        <f t="shared" si="219"/>
        <v>738.1</v>
      </c>
      <c r="G760" s="21">
        <f t="shared" si="219"/>
        <v>0</v>
      </c>
      <c r="H760" s="21">
        <f t="shared" si="213"/>
        <v>738.1</v>
      </c>
      <c r="I760" s="21">
        <f t="shared" si="219"/>
        <v>0</v>
      </c>
      <c r="J760" s="21">
        <f t="shared" si="211"/>
        <v>738.1</v>
      </c>
    </row>
    <row r="761" spans="1:10" x14ac:dyDescent="0.3">
      <c r="A761" s="10" t="s">
        <v>272</v>
      </c>
      <c r="B761" s="19" t="s">
        <v>882</v>
      </c>
      <c r="C761" s="19" t="s">
        <v>183</v>
      </c>
      <c r="D761" s="19" t="s">
        <v>89</v>
      </c>
      <c r="E761" s="19"/>
      <c r="F761" s="21">
        <f t="shared" si="219"/>
        <v>738.1</v>
      </c>
      <c r="G761" s="21">
        <f t="shared" si="219"/>
        <v>0</v>
      </c>
      <c r="H761" s="21">
        <f t="shared" si="213"/>
        <v>738.1</v>
      </c>
      <c r="I761" s="21">
        <f t="shared" si="219"/>
        <v>0</v>
      </c>
      <c r="J761" s="21">
        <f t="shared" si="211"/>
        <v>738.1</v>
      </c>
    </row>
    <row r="762" spans="1:10" x14ac:dyDescent="0.3">
      <c r="A762" s="10" t="s">
        <v>136</v>
      </c>
      <c r="B762" s="19" t="s">
        <v>882</v>
      </c>
      <c r="C762" s="19" t="s">
        <v>183</v>
      </c>
      <c r="D762" s="19" t="s">
        <v>89</v>
      </c>
      <c r="E762" s="19" t="s">
        <v>503</v>
      </c>
      <c r="F762" s="21">
        <f t="shared" si="219"/>
        <v>738.1</v>
      </c>
      <c r="G762" s="21">
        <f t="shared" si="219"/>
        <v>0</v>
      </c>
      <c r="H762" s="21">
        <f t="shared" si="213"/>
        <v>738.1</v>
      </c>
      <c r="I762" s="21">
        <f t="shared" si="219"/>
        <v>0</v>
      </c>
      <c r="J762" s="21">
        <f t="shared" si="211"/>
        <v>738.1</v>
      </c>
    </row>
    <row r="763" spans="1:10" x14ac:dyDescent="0.3">
      <c r="A763" s="10" t="s">
        <v>53</v>
      </c>
      <c r="B763" s="19" t="s">
        <v>882</v>
      </c>
      <c r="C763" s="19" t="s">
        <v>183</v>
      </c>
      <c r="D763" s="19" t="s">
        <v>89</v>
      </c>
      <c r="E763" s="19" t="s">
        <v>539</v>
      </c>
      <c r="F763" s="21">
        <v>738.1</v>
      </c>
      <c r="G763" s="21"/>
      <c r="H763" s="21">
        <f t="shared" si="213"/>
        <v>738.1</v>
      </c>
      <c r="I763" s="21"/>
      <c r="J763" s="21">
        <f t="shared" si="211"/>
        <v>738.1</v>
      </c>
    </row>
    <row r="764" spans="1:10" ht="45" x14ac:dyDescent="0.3">
      <c r="A764" s="10" t="s">
        <v>883</v>
      </c>
      <c r="B764" s="19" t="s">
        <v>884</v>
      </c>
      <c r="C764" s="19"/>
      <c r="D764" s="19"/>
      <c r="E764" s="19"/>
      <c r="F764" s="21">
        <f t="shared" ref="F764:I767" si="220">F765</f>
        <v>0.5</v>
      </c>
      <c r="G764" s="21">
        <f t="shared" si="220"/>
        <v>0</v>
      </c>
      <c r="H764" s="21">
        <f t="shared" si="213"/>
        <v>0.5</v>
      </c>
      <c r="I764" s="21">
        <f t="shared" si="220"/>
        <v>0</v>
      </c>
      <c r="J764" s="21">
        <f t="shared" si="211"/>
        <v>0.5</v>
      </c>
    </row>
    <row r="765" spans="1:10" x14ac:dyDescent="0.3">
      <c r="A765" s="10" t="s">
        <v>271</v>
      </c>
      <c r="B765" s="19" t="s">
        <v>884</v>
      </c>
      <c r="C765" s="19" t="s">
        <v>183</v>
      </c>
      <c r="D765" s="19"/>
      <c r="E765" s="19"/>
      <c r="F765" s="21">
        <f t="shared" si="220"/>
        <v>0.5</v>
      </c>
      <c r="G765" s="21">
        <f t="shared" si="220"/>
        <v>0</v>
      </c>
      <c r="H765" s="21">
        <f t="shared" si="213"/>
        <v>0.5</v>
      </c>
      <c r="I765" s="21">
        <f t="shared" si="220"/>
        <v>0</v>
      </c>
      <c r="J765" s="21">
        <f t="shared" si="211"/>
        <v>0.5</v>
      </c>
    </row>
    <row r="766" spans="1:10" x14ac:dyDescent="0.3">
      <c r="A766" s="10" t="s">
        <v>272</v>
      </c>
      <c r="B766" s="19" t="s">
        <v>884</v>
      </c>
      <c r="C766" s="19" t="s">
        <v>183</v>
      </c>
      <c r="D766" s="19" t="s">
        <v>89</v>
      </c>
      <c r="E766" s="19"/>
      <c r="F766" s="21">
        <f t="shared" si="220"/>
        <v>0.5</v>
      </c>
      <c r="G766" s="21">
        <f t="shared" si="220"/>
        <v>0</v>
      </c>
      <c r="H766" s="21">
        <f t="shared" si="213"/>
        <v>0.5</v>
      </c>
      <c r="I766" s="21">
        <f t="shared" si="220"/>
        <v>0</v>
      </c>
      <c r="J766" s="21">
        <f t="shared" si="211"/>
        <v>0.5</v>
      </c>
    </row>
    <row r="767" spans="1:10" x14ac:dyDescent="0.3">
      <c r="A767" s="10" t="s">
        <v>136</v>
      </c>
      <c r="B767" s="19" t="s">
        <v>884</v>
      </c>
      <c r="C767" s="19" t="s">
        <v>183</v>
      </c>
      <c r="D767" s="19" t="s">
        <v>89</v>
      </c>
      <c r="E767" s="19" t="s">
        <v>503</v>
      </c>
      <c r="F767" s="21">
        <f t="shared" si="220"/>
        <v>0.5</v>
      </c>
      <c r="G767" s="21">
        <f t="shared" si="220"/>
        <v>0</v>
      </c>
      <c r="H767" s="21">
        <f t="shared" si="213"/>
        <v>0.5</v>
      </c>
      <c r="I767" s="21">
        <f t="shared" si="220"/>
        <v>0</v>
      </c>
      <c r="J767" s="21">
        <f t="shared" si="211"/>
        <v>0.5</v>
      </c>
    </row>
    <row r="768" spans="1:10" x14ac:dyDescent="0.3">
      <c r="A768" s="10" t="s">
        <v>53</v>
      </c>
      <c r="B768" s="19" t="s">
        <v>884</v>
      </c>
      <c r="C768" s="19" t="s">
        <v>183</v>
      </c>
      <c r="D768" s="19" t="s">
        <v>89</v>
      </c>
      <c r="E768" s="19" t="s">
        <v>539</v>
      </c>
      <c r="F768" s="21">
        <v>0.5</v>
      </c>
      <c r="G768" s="21"/>
      <c r="H768" s="21">
        <f t="shared" si="213"/>
        <v>0.5</v>
      </c>
      <c r="I768" s="21"/>
      <c r="J768" s="21">
        <f t="shared" si="211"/>
        <v>0.5</v>
      </c>
    </row>
    <row r="769" spans="1:10" ht="44.1" customHeight="1" x14ac:dyDescent="0.3">
      <c r="A769" s="10" t="s">
        <v>782</v>
      </c>
      <c r="B769" s="19" t="s">
        <v>783</v>
      </c>
      <c r="C769" s="19"/>
      <c r="D769" s="19"/>
      <c r="E769" s="19"/>
      <c r="F769" s="21">
        <f t="shared" ref="F769:I772" si="221">F770</f>
        <v>935.3</v>
      </c>
      <c r="G769" s="21">
        <f t="shared" si="221"/>
        <v>0</v>
      </c>
      <c r="H769" s="21">
        <f t="shared" si="213"/>
        <v>935.3</v>
      </c>
      <c r="I769" s="21">
        <f t="shared" si="221"/>
        <v>0</v>
      </c>
      <c r="J769" s="21">
        <f t="shared" si="211"/>
        <v>935.3</v>
      </c>
    </row>
    <row r="770" spans="1:10" x14ac:dyDescent="0.3">
      <c r="A770" s="10" t="s">
        <v>271</v>
      </c>
      <c r="B770" s="19" t="s">
        <v>783</v>
      </c>
      <c r="C770" s="19" t="s">
        <v>183</v>
      </c>
      <c r="D770" s="19"/>
      <c r="E770" s="19"/>
      <c r="F770" s="21">
        <f t="shared" si="221"/>
        <v>935.3</v>
      </c>
      <c r="G770" s="21">
        <f t="shared" si="221"/>
        <v>0</v>
      </c>
      <c r="H770" s="21">
        <f t="shared" si="213"/>
        <v>935.3</v>
      </c>
      <c r="I770" s="21">
        <f t="shared" si="221"/>
        <v>0</v>
      </c>
      <c r="J770" s="21">
        <f t="shared" si="211"/>
        <v>935.3</v>
      </c>
    </row>
    <row r="771" spans="1:10" x14ac:dyDescent="0.3">
      <c r="A771" s="10" t="s">
        <v>272</v>
      </c>
      <c r="B771" s="19" t="s">
        <v>783</v>
      </c>
      <c r="C771" s="19" t="s">
        <v>183</v>
      </c>
      <c r="D771" s="19" t="s">
        <v>60</v>
      </c>
      <c r="E771" s="19"/>
      <c r="F771" s="21">
        <f t="shared" si="221"/>
        <v>935.3</v>
      </c>
      <c r="G771" s="21">
        <f t="shared" si="221"/>
        <v>0</v>
      </c>
      <c r="H771" s="21">
        <f t="shared" si="213"/>
        <v>935.3</v>
      </c>
      <c r="I771" s="21">
        <f t="shared" si="221"/>
        <v>0</v>
      </c>
      <c r="J771" s="21">
        <f t="shared" si="211"/>
        <v>935.3</v>
      </c>
    </row>
    <row r="772" spans="1:10" x14ac:dyDescent="0.3">
      <c r="A772" s="10" t="s">
        <v>136</v>
      </c>
      <c r="B772" s="19" t="s">
        <v>783</v>
      </c>
      <c r="C772" s="19" t="s">
        <v>183</v>
      </c>
      <c r="D772" s="19" t="s">
        <v>60</v>
      </c>
      <c r="E772" s="19" t="s">
        <v>503</v>
      </c>
      <c r="F772" s="21">
        <f t="shared" si="221"/>
        <v>935.3</v>
      </c>
      <c r="G772" s="21">
        <f t="shared" si="221"/>
        <v>0</v>
      </c>
      <c r="H772" s="21">
        <f t="shared" si="213"/>
        <v>935.3</v>
      </c>
      <c r="I772" s="21">
        <f t="shared" si="221"/>
        <v>0</v>
      </c>
      <c r="J772" s="21">
        <f t="shared" si="211"/>
        <v>935.3</v>
      </c>
    </row>
    <row r="773" spans="1:10" x14ac:dyDescent="0.3">
      <c r="A773" s="10" t="s">
        <v>53</v>
      </c>
      <c r="B773" s="19" t="s">
        <v>783</v>
      </c>
      <c r="C773" s="19" t="s">
        <v>183</v>
      </c>
      <c r="D773" s="19" t="s">
        <v>60</v>
      </c>
      <c r="E773" s="19" t="s">
        <v>539</v>
      </c>
      <c r="F773" s="21">
        <v>935.3</v>
      </c>
      <c r="G773" s="21"/>
      <c r="H773" s="21">
        <f t="shared" si="213"/>
        <v>935.3</v>
      </c>
      <c r="I773" s="21"/>
      <c r="J773" s="21">
        <f t="shared" si="211"/>
        <v>935.3</v>
      </c>
    </row>
    <row r="774" spans="1:10" ht="44.25" customHeight="1" x14ac:dyDescent="0.3">
      <c r="A774" s="10" t="s">
        <v>784</v>
      </c>
      <c r="B774" s="19" t="s">
        <v>785</v>
      </c>
      <c r="C774" s="19"/>
      <c r="D774" s="19"/>
      <c r="E774" s="19"/>
      <c r="F774" s="21">
        <f t="shared" ref="F774:I777" si="222">F775</f>
        <v>9</v>
      </c>
      <c r="G774" s="21">
        <f t="shared" si="222"/>
        <v>0</v>
      </c>
      <c r="H774" s="21">
        <f t="shared" si="213"/>
        <v>9</v>
      </c>
      <c r="I774" s="21">
        <f t="shared" si="222"/>
        <v>0</v>
      </c>
      <c r="J774" s="21">
        <f t="shared" si="211"/>
        <v>9</v>
      </c>
    </row>
    <row r="775" spans="1:10" x14ac:dyDescent="0.3">
      <c r="A775" s="10" t="s">
        <v>271</v>
      </c>
      <c r="B775" s="19" t="s">
        <v>785</v>
      </c>
      <c r="C775" s="19" t="s">
        <v>183</v>
      </c>
      <c r="D775" s="19"/>
      <c r="E775" s="19"/>
      <c r="F775" s="21">
        <f t="shared" si="222"/>
        <v>9</v>
      </c>
      <c r="G775" s="21">
        <f t="shared" si="222"/>
        <v>0</v>
      </c>
      <c r="H775" s="21">
        <f t="shared" si="213"/>
        <v>9</v>
      </c>
      <c r="I775" s="21">
        <f t="shared" si="222"/>
        <v>0</v>
      </c>
      <c r="J775" s="21">
        <f t="shared" si="211"/>
        <v>9</v>
      </c>
    </row>
    <row r="776" spans="1:10" x14ac:dyDescent="0.3">
      <c r="A776" s="10" t="s">
        <v>272</v>
      </c>
      <c r="B776" s="19" t="s">
        <v>785</v>
      </c>
      <c r="C776" s="19" t="s">
        <v>183</v>
      </c>
      <c r="D776" s="19" t="s">
        <v>60</v>
      </c>
      <c r="E776" s="19"/>
      <c r="F776" s="21">
        <f t="shared" si="222"/>
        <v>9</v>
      </c>
      <c r="G776" s="21">
        <f t="shared" si="222"/>
        <v>0</v>
      </c>
      <c r="H776" s="21">
        <f t="shared" si="213"/>
        <v>9</v>
      </c>
      <c r="I776" s="21">
        <f t="shared" si="222"/>
        <v>0</v>
      </c>
      <c r="J776" s="21">
        <f t="shared" si="211"/>
        <v>9</v>
      </c>
    </row>
    <row r="777" spans="1:10" x14ac:dyDescent="0.3">
      <c r="A777" s="10" t="s">
        <v>136</v>
      </c>
      <c r="B777" s="19" t="s">
        <v>785</v>
      </c>
      <c r="C777" s="19" t="s">
        <v>183</v>
      </c>
      <c r="D777" s="19" t="s">
        <v>60</v>
      </c>
      <c r="E777" s="19" t="s">
        <v>503</v>
      </c>
      <c r="F777" s="21">
        <f t="shared" si="222"/>
        <v>9</v>
      </c>
      <c r="G777" s="21">
        <f t="shared" si="222"/>
        <v>0</v>
      </c>
      <c r="H777" s="21">
        <f t="shared" si="213"/>
        <v>9</v>
      </c>
      <c r="I777" s="21">
        <f t="shared" si="222"/>
        <v>0</v>
      </c>
      <c r="J777" s="21">
        <f t="shared" si="211"/>
        <v>9</v>
      </c>
    </row>
    <row r="778" spans="1:10" x14ac:dyDescent="0.3">
      <c r="A778" s="10" t="s">
        <v>53</v>
      </c>
      <c r="B778" s="19" t="s">
        <v>785</v>
      </c>
      <c r="C778" s="19" t="s">
        <v>183</v>
      </c>
      <c r="D778" s="19" t="s">
        <v>60</v>
      </c>
      <c r="E778" s="19" t="s">
        <v>539</v>
      </c>
      <c r="F778" s="21">
        <v>9</v>
      </c>
      <c r="G778" s="21"/>
      <c r="H778" s="21">
        <f t="shared" si="213"/>
        <v>9</v>
      </c>
      <c r="I778" s="21"/>
      <c r="J778" s="21">
        <f t="shared" si="211"/>
        <v>9</v>
      </c>
    </row>
    <row r="779" spans="1:10" ht="45" hidden="1" x14ac:dyDescent="0.3">
      <c r="A779" s="68" t="s">
        <v>827</v>
      </c>
      <c r="B779" s="19" t="s">
        <v>828</v>
      </c>
      <c r="C779" s="19"/>
      <c r="D779" s="19"/>
      <c r="E779" s="19"/>
      <c r="F779" s="21">
        <f t="shared" ref="F779:I782" si="223">F780</f>
        <v>0</v>
      </c>
      <c r="G779" s="21">
        <f t="shared" si="223"/>
        <v>0</v>
      </c>
      <c r="H779" s="21">
        <f t="shared" si="213"/>
        <v>0</v>
      </c>
      <c r="I779" s="21">
        <f t="shared" si="223"/>
        <v>0</v>
      </c>
      <c r="J779" s="21">
        <f t="shared" si="211"/>
        <v>0</v>
      </c>
    </row>
    <row r="780" spans="1:10" hidden="1" x14ac:dyDescent="0.3">
      <c r="A780" s="10" t="s">
        <v>271</v>
      </c>
      <c r="B780" s="19" t="s">
        <v>828</v>
      </c>
      <c r="C780" s="19" t="s">
        <v>183</v>
      </c>
      <c r="D780" s="19"/>
      <c r="E780" s="19"/>
      <c r="F780" s="21">
        <f t="shared" si="223"/>
        <v>0</v>
      </c>
      <c r="G780" s="21">
        <f t="shared" si="223"/>
        <v>0</v>
      </c>
      <c r="H780" s="21">
        <f t="shared" si="213"/>
        <v>0</v>
      </c>
      <c r="I780" s="21">
        <f t="shared" si="223"/>
        <v>0</v>
      </c>
      <c r="J780" s="21">
        <f t="shared" si="211"/>
        <v>0</v>
      </c>
    </row>
    <row r="781" spans="1:10" hidden="1" x14ac:dyDescent="0.3">
      <c r="A781" s="10" t="s">
        <v>272</v>
      </c>
      <c r="B781" s="19" t="s">
        <v>828</v>
      </c>
      <c r="C781" s="19" t="s">
        <v>183</v>
      </c>
      <c r="D781" s="19" t="s">
        <v>60</v>
      </c>
      <c r="E781" s="19"/>
      <c r="F781" s="21">
        <f t="shared" si="223"/>
        <v>0</v>
      </c>
      <c r="G781" s="21">
        <f t="shared" si="223"/>
        <v>0</v>
      </c>
      <c r="H781" s="21">
        <f t="shared" si="213"/>
        <v>0</v>
      </c>
      <c r="I781" s="21">
        <f t="shared" si="223"/>
        <v>0</v>
      </c>
      <c r="J781" s="21">
        <f t="shared" si="211"/>
        <v>0</v>
      </c>
    </row>
    <row r="782" spans="1:10" hidden="1" x14ac:dyDescent="0.3">
      <c r="A782" s="10" t="s">
        <v>136</v>
      </c>
      <c r="B782" s="19" t="s">
        <v>828</v>
      </c>
      <c r="C782" s="19" t="s">
        <v>183</v>
      </c>
      <c r="D782" s="19" t="s">
        <v>60</v>
      </c>
      <c r="E782" s="19" t="s">
        <v>503</v>
      </c>
      <c r="F782" s="21">
        <f t="shared" si="223"/>
        <v>0</v>
      </c>
      <c r="G782" s="21">
        <f t="shared" si="223"/>
        <v>0</v>
      </c>
      <c r="H782" s="21">
        <f t="shared" si="213"/>
        <v>0</v>
      </c>
      <c r="I782" s="21">
        <f t="shared" si="223"/>
        <v>0</v>
      </c>
      <c r="J782" s="21">
        <f t="shared" si="211"/>
        <v>0</v>
      </c>
    </row>
    <row r="783" spans="1:10" hidden="1" x14ac:dyDescent="0.3">
      <c r="A783" s="10" t="s">
        <v>53</v>
      </c>
      <c r="B783" s="19" t="s">
        <v>828</v>
      </c>
      <c r="C783" s="19" t="s">
        <v>183</v>
      </c>
      <c r="D783" s="19" t="s">
        <v>60</v>
      </c>
      <c r="E783" s="19" t="s">
        <v>539</v>
      </c>
      <c r="F783" s="21"/>
      <c r="G783" s="21"/>
      <c r="H783" s="21">
        <f t="shared" si="213"/>
        <v>0</v>
      </c>
      <c r="I783" s="21"/>
      <c r="J783" s="21">
        <f t="shared" si="211"/>
        <v>0</v>
      </c>
    </row>
    <row r="784" spans="1:10" ht="30" x14ac:dyDescent="0.3">
      <c r="A784" s="52" t="s">
        <v>846</v>
      </c>
      <c r="B784" s="19" t="s">
        <v>830</v>
      </c>
      <c r="C784" s="19"/>
      <c r="D784" s="19"/>
      <c r="E784" s="19"/>
      <c r="F784" s="21">
        <f t="shared" ref="F784:I787" si="224">F785</f>
        <v>1</v>
      </c>
      <c r="G784" s="21">
        <f t="shared" si="224"/>
        <v>0</v>
      </c>
      <c r="H784" s="21">
        <f t="shared" si="213"/>
        <v>1</v>
      </c>
      <c r="I784" s="21">
        <f t="shared" si="224"/>
        <v>0</v>
      </c>
      <c r="J784" s="21">
        <f t="shared" si="211"/>
        <v>1</v>
      </c>
    </row>
    <row r="785" spans="1:10" x14ac:dyDescent="0.3">
      <c r="A785" s="10" t="s">
        <v>271</v>
      </c>
      <c r="B785" s="19" t="s">
        <v>830</v>
      </c>
      <c r="C785" s="19" t="s">
        <v>183</v>
      </c>
      <c r="D785" s="19"/>
      <c r="E785" s="19"/>
      <c r="F785" s="21">
        <f t="shared" si="224"/>
        <v>1</v>
      </c>
      <c r="G785" s="21">
        <f t="shared" si="224"/>
        <v>0</v>
      </c>
      <c r="H785" s="21">
        <f t="shared" si="213"/>
        <v>1</v>
      </c>
      <c r="I785" s="21">
        <f t="shared" si="224"/>
        <v>0</v>
      </c>
      <c r="J785" s="21">
        <f t="shared" ref="J785:J808" si="225">H785+I785</f>
        <v>1</v>
      </c>
    </row>
    <row r="786" spans="1:10" x14ac:dyDescent="0.3">
      <c r="A786" s="10" t="s">
        <v>272</v>
      </c>
      <c r="B786" s="19" t="s">
        <v>830</v>
      </c>
      <c r="C786" s="19" t="s">
        <v>183</v>
      </c>
      <c r="D786" s="19" t="s">
        <v>60</v>
      </c>
      <c r="E786" s="19"/>
      <c r="F786" s="21">
        <f t="shared" si="224"/>
        <v>1</v>
      </c>
      <c r="G786" s="21">
        <f t="shared" si="224"/>
        <v>0</v>
      </c>
      <c r="H786" s="21">
        <f t="shared" si="213"/>
        <v>1</v>
      </c>
      <c r="I786" s="21">
        <f t="shared" si="224"/>
        <v>0</v>
      </c>
      <c r="J786" s="21">
        <f t="shared" si="225"/>
        <v>1</v>
      </c>
    </row>
    <row r="787" spans="1:10" x14ac:dyDescent="0.3">
      <c r="A787" s="10" t="s">
        <v>136</v>
      </c>
      <c r="B787" s="19" t="s">
        <v>830</v>
      </c>
      <c r="C787" s="19" t="s">
        <v>183</v>
      </c>
      <c r="D787" s="19" t="s">
        <v>60</v>
      </c>
      <c r="E787" s="19" t="s">
        <v>503</v>
      </c>
      <c r="F787" s="21">
        <f t="shared" si="224"/>
        <v>1</v>
      </c>
      <c r="G787" s="21">
        <f t="shared" si="224"/>
        <v>0</v>
      </c>
      <c r="H787" s="21">
        <f t="shared" si="213"/>
        <v>1</v>
      </c>
      <c r="I787" s="21">
        <f t="shared" si="224"/>
        <v>0</v>
      </c>
      <c r="J787" s="21">
        <f t="shared" si="225"/>
        <v>1</v>
      </c>
    </row>
    <row r="788" spans="1:10" x14ac:dyDescent="0.3">
      <c r="A788" s="10" t="s">
        <v>53</v>
      </c>
      <c r="B788" s="19" t="s">
        <v>830</v>
      </c>
      <c r="C788" s="19" t="s">
        <v>183</v>
      </c>
      <c r="D788" s="19" t="s">
        <v>60</v>
      </c>
      <c r="E788" s="19" t="s">
        <v>539</v>
      </c>
      <c r="F788" s="21">
        <v>1</v>
      </c>
      <c r="G788" s="21"/>
      <c r="H788" s="21">
        <f t="shared" si="213"/>
        <v>1</v>
      </c>
      <c r="I788" s="21"/>
      <c r="J788" s="21">
        <f t="shared" si="225"/>
        <v>1</v>
      </c>
    </row>
    <row r="789" spans="1:10" ht="45" hidden="1" x14ac:dyDescent="0.3">
      <c r="A789" s="10" t="s">
        <v>216</v>
      </c>
      <c r="B789" s="6" t="s">
        <v>476</v>
      </c>
      <c r="C789" s="18"/>
      <c r="D789" s="18"/>
      <c r="E789" s="19"/>
      <c r="F789" s="21">
        <f t="shared" ref="F789:I792" si="226">F790</f>
        <v>0</v>
      </c>
      <c r="G789" s="21">
        <f t="shared" si="226"/>
        <v>0</v>
      </c>
      <c r="H789" s="21">
        <f t="shared" si="213"/>
        <v>0</v>
      </c>
      <c r="I789" s="21">
        <f t="shared" si="226"/>
        <v>0</v>
      </c>
      <c r="J789" s="21">
        <f t="shared" si="225"/>
        <v>0</v>
      </c>
    </row>
    <row r="790" spans="1:10" hidden="1" x14ac:dyDescent="0.3">
      <c r="A790" s="10" t="s">
        <v>206</v>
      </c>
      <c r="B790" s="6" t="s">
        <v>476</v>
      </c>
      <c r="C790" s="19" t="s">
        <v>207</v>
      </c>
      <c r="D790" s="18"/>
      <c r="E790" s="19"/>
      <c r="F790" s="21">
        <f t="shared" si="226"/>
        <v>0</v>
      </c>
      <c r="G790" s="21">
        <f t="shared" si="226"/>
        <v>0</v>
      </c>
      <c r="H790" s="21">
        <f t="shared" si="213"/>
        <v>0</v>
      </c>
      <c r="I790" s="21">
        <f t="shared" si="226"/>
        <v>0</v>
      </c>
      <c r="J790" s="21">
        <f t="shared" si="225"/>
        <v>0</v>
      </c>
    </row>
    <row r="791" spans="1:10" hidden="1" x14ac:dyDescent="0.3">
      <c r="A791" s="10" t="s">
        <v>209</v>
      </c>
      <c r="B791" s="6" t="s">
        <v>476</v>
      </c>
      <c r="C791" s="19" t="s">
        <v>207</v>
      </c>
      <c r="D791" s="19" t="s">
        <v>65</v>
      </c>
      <c r="E791" s="19"/>
      <c r="F791" s="21">
        <f t="shared" si="226"/>
        <v>0</v>
      </c>
      <c r="G791" s="21">
        <f t="shared" si="226"/>
        <v>0</v>
      </c>
      <c r="H791" s="21">
        <f t="shared" si="213"/>
        <v>0</v>
      </c>
      <c r="I791" s="21">
        <f t="shared" si="226"/>
        <v>0</v>
      </c>
      <c r="J791" s="21">
        <f t="shared" si="225"/>
        <v>0</v>
      </c>
    </row>
    <row r="792" spans="1:10" hidden="1" x14ac:dyDescent="0.3">
      <c r="A792" s="10" t="s">
        <v>86</v>
      </c>
      <c r="B792" s="6" t="s">
        <v>476</v>
      </c>
      <c r="C792" s="19" t="s">
        <v>207</v>
      </c>
      <c r="D792" s="19" t="s">
        <v>65</v>
      </c>
      <c r="E792" s="19" t="s">
        <v>472</v>
      </c>
      <c r="F792" s="21">
        <f t="shared" si="226"/>
        <v>0</v>
      </c>
      <c r="G792" s="21">
        <f t="shared" si="226"/>
        <v>0</v>
      </c>
      <c r="H792" s="21">
        <f t="shared" si="213"/>
        <v>0</v>
      </c>
      <c r="I792" s="21">
        <f t="shared" si="226"/>
        <v>0</v>
      </c>
      <c r="J792" s="21">
        <f t="shared" si="225"/>
        <v>0</v>
      </c>
    </row>
    <row r="793" spans="1:10" ht="75" hidden="1" x14ac:dyDescent="0.3">
      <c r="A793" s="10" t="s">
        <v>184</v>
      </c>
      <c r="B793" s="6" t="s">
        <v>476</v>
      </c>
      <c r="C793" s="19" t="s">
        <v>207</v>
      </c>
      <c r="D793" s="19" t="s">
        <v>65</v>
      </c>
      <c r="E793" s="19" t="s">
        <v>473</v>
      </c>
      <c r="F793" s="21"/>
      <c r="G793" s="21"/>
      <c r="H793" s="21">
        <f t="shared" si="213"/>
        <v>0</v>
      </c>
      <c r="I793" s="21"/>
      <c r="J793" s="21">
        <f t="shared" si="225"/>
        <v>0</v>
      </c>
    </row>
    <row r="794" spans="1:10" ht="60" hidden="1" x14ac:dyDescent="0.3">
      <c r="A794" s="10" t="s">
        <v>474</v>
      </c>
      <c r="B794" s="6" t="s">
        <v>506</v>
      </c>
      <c r="C794" s="18"/>
      <c r="D794" s="18"/>
      <c r="E794" s="19"/>
      <c r="F794" s="21">
        <f t="shared" ref="F794:I797" si="227">F795</f>
        <v>0</v>
      </c>
      <c r="G794" s="21">
        <f t="shared" si="227"/>
        <v>0</v>
      </c>
      <c r="H794" s="21">
        <f t="shared" si="213"/>
        <v>0</v>
      </c>
      <c r="I794" s="21">
        <f t="shared" si="227"/>
        <v>0</v>
      </c>
      <c r="J794" s="21">
        <f t="shared" si="225"/>
        <v>0</v>
      </c>
    </row>
    <row r="795" spans="1:10" hidden="1" x14ac:dyDescent="0.3">
      <c r="A795" s="10" t="s">
        <v>206</v>
      </c>
      <c r="B795" s="6" t="s">
        <v>506</v>
      </c>
      <c r="C795" s="19" t="s">
        <v>207</v>
      </c>
      <c r="D795" s="18"/>
      <c r="E795" s="19"/>
      <c r="F795" s="21">
        <f t="shared" si="227"/>
        <v>0</v>
      </c>
      <c r="G795" s="21">
        <f t="shared" si="227"/>
        <v>0</v>
      </c>
      <c r="H795" s="21">
        <f t="shared" si="213"/>
        <v>0</v>
      </c>
      <c r="I795" s="21">
        <f t="shared" si="227"/>
        <v>0</v>
      </c>
      <c r="J795" s="21">
        <f t="shared" si="225"/>
        <v>0</v>
      </c>
    </row>
    <row r="796" spans="1:10" hidden="1" x14ac:dyDescent="0.3">
      <c r="A796" s="10" t="s">
        <v>209</v>
      </c>
      <c r="B796" s="6" t="s">
        <v>506</v>
      </c>
      <c r="C796" s="19" t="s">
        <v>207</v>
      </c>
      <c r="D796" s="19" t="s">
        <v>65</v>
      </c>
      <c r="E796" s="19"/>
      <c r="F796" s="21">
        <f t="shared" si="227"/>
        <v>0</v>
      </c>
      <c r="G796" s="21">
        <f t="shared" si="227"/>
        <v>0</v>
      </c>
      <c r="H796" s="21">
        <f t="shared" si="213"/>
        <v>0</v>
      </c>
      <c r="I796" s="21">
        <f t="shared" si="227"/>
        <v>0</v>
      </c>
      <c r="J796" s="21">
        <f t="shared" si="225"/>
        <v>0</v>
      </c>
    </row>
    <row r="797" spans="1:10" hidden="1" x14ac:dyDescent="0.3">
      <c r="A797" s="10" t="s">
        <v>86</v>
      </c>
      <c r="B797" s="6" t="s">
        <v>506</v>
      </c>
      <c r="C797" s="19" t="s">
        <v>207</v>
      </c>
      <c r="D797" s="19" t="s">
        <v>65</v>
      </c>
      <c r="E797" s="19" t="s">
        <v>472</v>
      </c>
      <c r="F797" s="21">
        <f t="shared" si="227"/>
        <v>0</v>
      </c>
      <c r="G797" s="21">
        <f t="shared" si="227"/>
        <v>0</v>
      </c>
      <c r="H797" s="21">
        <f t="shared" si="213"/>
        <v>0</v>
      </c>
      <c r="I797" s="21">
        <f t="shared" si="227"/>
        <v>0</v>
      </c>
      <c r="J797" s="21">
        <f t="shared" si="225"/>
        <v>0</v>
      </c>
    </row>
    <row r="798" spans="1:10" ht="75" hidden="1" x14ac:dyDescent="0.3">
      <c r="A798" s="10" t="s">
        <v>184</v>
      </c>
      <c r="B798" s="6" t="s">
        <v>506</v>
      </c>
      <c r="C798" s="19" t="s">
        <v>207</v>
      </c>
      <c r="D798" s="19" t="s">
        <v>65</v>
      </c>
      <c r="E798" s="19" t="s">
        <v>473</v>
      </c>
      <c r="F798" s="21"/>
      <c r="G798" s="21"/>
      <c r="H798" s="21">
        <f t="shared" si="213"/>
        <v>0</v>
      </c>
      <c r="I798" s="21"/>
      <c r="J798" s="21">
        <f t="shared" si="225"/>
        <v>0</v>
      </c>
    </row>
    <row r="799" spans="1:10" ht="78.75" customHeight="1" x14ac:dyDescent="0.3">
      <c r="A799" s="65" t="s">
        <v>1043</v>
      </c>
      <c r="B799" s="63" t="s">
        <v>1027</v>
      </c>
      <c r="C799" s="19"/>
      <c r="D799" s="19"/>
      <c r="E799" s="19"/>
      <c r="F799" s="21"/>
      <c r="G799" s="21"/>
      <c r="H799" s="21">
        <v>0</v>
      </c>
      <c r="I799" s="21">
        <f>I800</f>
        <v>127743.6</v>
      </c>
      <c r="J799" s="21">
        <f t="shared" si="225"/>
        <v>127743.6</v>
      </c>
    </row>
    <row r="800" spans="1:10" x14ac:dyDescent="0.3">
      <c r="A800" s="10" t="s">
        <v>206</v>
      </c>
      <c r="B800" s="63" t="s">
        <v>1027</v>
      </c>
      <c r="C800" s="19" t="s">
        <v>207</v>
      </c>
      <c r="D800" s="19"/>
      <c r="E800" s="19"/>
      <c r="F800" s="21"/>
      <c r="G800" s="21"/>
      <c r="H800" s="21">
        <v>0</v>
      </c>
      <c r="I800" s="21">
        <f>I801</f>
        <v>127743.6</v>
      </c>
      <c r="J800" s="21">
        <f t="shared" si="225"/>
        <v>127743.6</v>
      </c>
    </row>
    <row r="801" spans="1:10" x14ac:dyDescent="0.3">
      <c r="A801" s="145" t="s">
        <v>208</v>
      </c>
      <c r="B801" s="63" t="s">
        <v>1027</v>
      </c>
      <c r="C801" s="19" t="s">
        <v>207</v>
      </c>
      <c r="D801" s="19" t="s">
        <v>60</v>
      </c>
      <c r="E801" s="19"/>
      <c r="F801" s="21"/>
      <c r="G801" s="21"/>
      <c r="H801" s="21">
        <v>0</v>
      </c>
      <c r="I801" s="21">
        <f>I802</f>
        <v>127743.6</v>
      </c>
      <c r="J801" s="21">
        <f t="shared" si="225"/>
        <v>127743.6</v>
      </c>
    </row>
    <row r="802" spans="1:10" x14ac:dyDescent="0.3">
      <c r="A802" s="65" t="s">
        <v>136</v>
      </c>
      <c r="B802" s="63" t="s">
        <v>1027</v>
      </c>
      <c r="C802" s="19" t="s">
        <v>207</v>
      </c>
      <c r="D802" s="19" t="s">
        <v>60</v>
      </c>
      <c r="E802" s="19" t="s">
        <v>503</v>
      </c>
      <c r="F802" s="21"/>
      <c r="G802" s="21"/>
      <c r="H802" s="21">
        <v>0</v>
      </c>
      <c r="I802" s="21">
        <f>I803</f>
        <v>127743.6</v>
      </c>
      <c r="J802" s="21">
        <f t="shared" si="225"/>
        <v>127743.6</v>
      </c>
    </row>
    <row r="803" spans="1:10" x14ac:dyDescent="0.3">
      <c r="A803" s="65" t="s">
        <v>860</v>
      </c>
      <c r="B803" s="63" t="s">
        <v>1027</v>
      </c>
      <c r="C803" s="19" t="s">
        <v>207</v>
      </c>
      <c r="D803" s="19" t="s">
        <v>60</v>
      </c>
      <c r="E803" s="19" t="s">
        <v>861</v>
      </c>
      <c r="F803" s="21"/>
      <c r="G803" s="21"/>
      <c r="H803" s="21">
        <v>0</v>
      </c>
      <c r="I803" s="21">
        <v>127743.6</v>
      </c>
      <c r="J803" s="21">
        <f t="shared" si="225"/>
        <v>127743.6</v>
      </c>
    </row>
    <row r="804" spans="1:10" ht="60" x14ac:dyDescent="0.3">
      <c r="A804" s="65" t="s">
        <v>859</v>
      </c>
      <c r="B804" s="63" t="s">
        <v>1028</v>
      </c>
      <c r="C804" s="19"/>
      <c r="D804" s="19"/>
      <c r="E804" s="19"/>
      <c r="F804" s="21"/>
      <c r="G804" s="21"/>
      <c r="H804" s="21">
        <v>0</v>
      </c>
      <c r="I804" s="21">
        <f>I805</f>
        <v>13220.3</v>
      </c>
      <c r="J804" s="21">
        <f t="shared" si="225"/>
        <v>13220.3</v>
      </c>
    </row>
    <row r="805" spans="1:10" x14ac:dyDescent="0.3">
      <c r="A805" s="10" t="s">
        <v>206</v>
      </c>
      <c r="B805" s="63" t="s">
        <v>1028</v>
      </c>
      <c r="C805" s="19" t="s">
        <v>207</v>
      </c>
      <c r="D805" s="19"/>
      <c r="E805" s="19"/>
      <c r="F805" s="21"/>
      <c r="G805" s="21"/>
      <c r="H805" s="21">
        <v>0</v>
      </c>
      <c r="I805" s="21">
        <f>I806</f>
        <v>13220.3</v>
      </c>
      <c r="J805" s="21">
        <f t="shared" si="225"/>
        <v>13220.3</v>
      </c>
    </row>
    <row r="806" spans="1:10" x14ac:dyDescent="0.3">
      <c r="A806" s="145" t="s">
        <v>208</v>
      </c>
      <c r="B806" s="63" t="s">
        <v>1028</v>
      </c>
      <c r="C806" s="19" t="s">
        <v>207</v>
      </c>
      <c r="D806" s="19" t="s">
        <v>60</v>
      </c>
      <c r="E806" s="19"/>
      <c r="F806" s="21"/>
      <c r="G806" s="21"/>
      <c r="H806" s="21">
        <v>0</v>
      </c>
      <c r="I806" s="21">
        <f>I807</f>
        <v>13220.3</v>
      </c>
      <c r="J806" s="21">
        <f t="shared" si="225"/>
        <v>13220.3</v>
      </c>
    </row>
    <row r="807" spans="1:10" x14ac:dyDescent="0.3">
      <c r="A807" s="65" t="s">
        <v>136</v>
      </c>
      <c r="B807" s="63" t="s">
        <v>1028</v>
      </c>
      <c r="C807" s="19" t="s">
        <v>207</v>
      </c>
      <c r="D807" s="19" t="s">
        <v>60</v>
      </c>
      <c r="E807" s="19" t="s">
        <v>503</v>
      </c>
      <c r="F807" s="21"/>
      <c r="G807" s="21"/>
      <c r="H807" s="21">
        <v>0</v>
      </c>
      <c r="I807" s="21">
        <f>I808</f>
        <v>13220.3</v>
      </c>
      <c r="J807" s="21">
        <f t="shared" si="225"/>
        <v>13220.3</v>
      </c>
    </row>
    <row r="808" spans="1:10" x14ac:dyDescent="0.3">
      <c r="A808" s="65" t="s">
        <v>860</v>
      </c>
      <c r="B808" s="63" t="s">
        <v>1028</v>
      </c>
      <c r="C808" s="19" t="s">
        <v>207</v>
      </c>
      <c r="D808" s="19" t="s">
        <v>60</v>
      </c>
      <c r="E808" s="19" t="s">
        <v>861</v>
      </c>
      <c r="F808" s="21"/>
      <c r="G808" s="21"/>
      <c r="H808" s="21">
        <v>0</v>
      </c>
      <c r="I808" s="21">
        <v>13220.3</v>
      </c>
      <c r="J808" s="21">
        <f t="shared" si="225"/>
        <v>13220.3</v>
      </c>
    </row>
    <row r="809" spans="1:10" ht="25.5" x14ac:dyDescent="0.3">
      <c r="A809" s="11" t="s">
        <v>114</v>
      </c>
      <c r="B809" s="34" t="s">
        <v>507</v>
      </c>
      <c r="C809" s="18"/>
      <c r="D809" s="18"/>
      <c r="E809" s="19"/>
      <c r="F809" s="27">
        <f t="shared" ref="F809:J813" si="228">F810</f>
        <v>1000</v>
      </c>
      <c r="G809" s="27">
        <f t="shared" si="228"/>
        <v>0</v>
      </c>
      <c r="H809" s="27">
        <f>H810</f>
        <v>1000</v>
      </c>
      <c r="I809" s="27">
        <f t="shared" si="228"/>
        <v>0</v>
      </c>
      <c r="J809" s="27">
        <f t="shared" si="228"/>
        <v>1000</v>
      </c>
    </row>
    <row r="810" spans="1:10" ht="30" x14ac:dyDescent="0.3">
      <c r="A810" s="10" t="s">
        <v>114</v>
      </c>
      <c r="B810" s="6" t="s">
        <v>115</v>
      </c>
      <c r="C810" s="18"/>
      <c r="D810" s="18"/>
      <c r="E810" s="19"/>
      <c r="F810" s="21">
        <f t="shared" si="228"/>
        <v>1000</v>
      </c>
      <c r="G810" s="21">
        <f t="shared" si="228"/>
        <v>0</v>
      </c>
      <c r="H810" s="21">
        <f t="shared" si="213"/>
        <v>1000</v>
      </c>
      <c r="I810" s="21">
        <f t="shared" si="228"/>
        <v>0</v>
      </c>
      <c r="J810" s="21">
        <f t="shared" ref="J810:J814" si="229">H810+I810</f>
        <v>1000</v>
      </c>
    </row>
    <row r="811" spans="1:10" x14ac:dyDescent="0.3">
      <c r="A811" s="10" t="s">
        <v>59</v>
      </c>
      <c r="B811" s="6" t="s">
        <v>115</v>
      </c>
      <c r="C811" s="19" t="s">
        <v>60</v>
      </c>
      <c r="D811" s="18"/>
      <c r="E811" s="19"/>
      <c r="F811" s="21">
        <f t="shared" si="228"/>
        <v>1000</v>
      </c>
      <c r="G811" s="21">
        <f t="shared" si="228"/>
        <v>0</v>
      </c>
      <c r="H811" s="21">
        <f t="shared" ref="H811:H866" si="230">F811+G811</f>
        <v>1000</v>
      </c>
      <c r="I811" s="21">
        <f t="shared" si="228"/>
        <v>0</v>
      </c>
      <c r="J811" s="21">
        <f t="shared" si="229"/>
        <v>1000</v>
      </c>
    </row>
    <row r="812" spans="1:10" x14ac:dyDescent="0.3">
      <c r="A812" s="10" t="s">
        <v>113</v>
      </c>
      <c r="B812" s="6" t="s">
        <v>115</v>
      </c>
      <c r="C812" s="19" t="s">
        <v>60</v>
      </c>
      <c r="D812" s="19" t="s">
        <v>329</v>
      </c>
      <c r="E812" s="19"/>
      <c r="F812" s="21">
        <f t="shared" si="228"/>
        <v>1000</v>
      </c>
      <c r="G812" s="21">
        <f t="shared" si="228"/>
        <v>0</v>
      </c>
      <c r="H812" s="21">
        <f t="shared" si="230"/>
        <v>1000</v>
      </c>
      <c r="I812" s="21">
        <f t="shared" si="228"/>
        <v>0</v>
      </c>
      <c r="J812" s="21">
        <f t="shared" si="229"/>
        <v>1000</v>
      </c>
    </row>
    <row r="813" spans="1:10" x14ac:dyDescent="0.3">
      <c r="A813" s="10" t="s">
        <v>86</v>
      </c>
      <c r="B813" s="6" t="s">
        <v>115</v>
      </c>
      <c r="C813" s="19" t="s">
        <v>60</v>
      </c>
      <c r="D813" s="19" t="s">
        <v>329</v>
      </c>
      <c r="E813" s="19" t="s">
        <v>472</v>
      </c>
      <c r="F813" s="21">
        <f t="shared" si="228"/>
        <v>1000</v>
      </c>
      <c r="G813" s="21">
        <f t="shared" si="228"/>
        <v>0</v>
      </c>
      <c r="H813" s="21">
        <f t="shared" si="230"/>
        <v>1000</v>
      </c>
      <c r="I813" s="21">
        <f t="shared" si="228"/>
        <v>0</v>
      </c>
      <c r="J813" s="21">
        <f t="shared" si="229"/>
        <v>1000</v>
      </c>
    </row>
    <row r="814" spans="1:10" x14ac:dyDescent="0.3">
      <c r="A814" s="10" t="s">
        <v>116</v>
      </c>
      <c r="B814" s="6" t="s">
        <v>115</v>
      </c>
      <c r="C814" s="19" t="s">
        <v>60</v>
      </c>
      <c r="D814" s="19" t="s">
        <v>329</v>
      </c>
      <c r="E814" s="19" t="s">
        <v>508</v>
      </c>
      <c r="F814" s="21">
        <v>1000</v>
      </c>
      <c r="G814" s="21"/>
      <c r="H814" s="21">
        <f t="shared" si="230"/>
        <v>1000</v>
      </c>
      <c r="I814" s="21"/>
      <c r="J814" s="21">
        <f t="shared" si="229"/>
        <v>1000</v>
      </c>
    </row>
    <row r="815" spans="1:10" x14ac:dyDescent="0.3">
      <c r="A815" s="11" t="s">
        <v>110</v>
      </c>
      <c r="B815" s="34" t="s">
        <v>111</v>
      </c>
      <c r="C815" s="18"/>
      <c r="D815" s="18"/>
      <c r="E815" s="19"/>
      <c r="F815" s="27">
        <f>F816+F823+F828+F833+F838+F847+F857+F862</f>
        <v>10306.599999999999</v>
      </c>
      <c r="G815" s="27">
        <f>G816+G823+G828+G833+G838+G847+G857+G862+G852</f>
        <v>4692.3999999999996</v>
      </c>
      <c r="H815" s="27">
        <f>H816+H823+H828+H833+H838+H847+H857+H862+H852</f>
        <v>14999</v>
      </c>
      <c r="I815" s="27">
        <f>I816+I823+I828+I833+I838+I847+I857+I862+I852</f>
        <v>0</v>
      </c>
      <c r="J815" s="27">
        <f>J816+J823+J828+J833+J838+J847+J857+J862+J852</f>
        <v>14999</v>
      </c>
    </row>
    <row r="816" spans="1:10" ht="61.5" customHeight="1" x14ac:dyDescent="0.3">
      <c r="A816" s="9" t="s">
        <v>927</v>
      </c>
      <c r="B816" s="6" t="s">
        <v>128</v>
      </c>
      <c r="C816" s="18"/>
      <c r="D816" s="18"/>
      <c r="E816" s="19"/>
      <c r="F816" s="21">
        <f>F817</f>
        <v>6088.5999999999995</v>
      </c>
      <c r="G816" s="21">
        <f>G817</f>
        <v>514.29999999999995</v>
      </c>
      <c r="H816" s="21">
        <f t="shared" si="230"/>
        <v>6602.9</v>
      </c>
      <c r="I816" s="21">
        <f>I817</f>
        <v>0</v>
      </c>
      <c r="J816" s="21">
        <f t="shared" ref="J816:J866" si="231">H816+I816</f>
        <v>6602.9</v>
      </c>
    </row>
    <row r="817" spans="1:10" x14ac:dyDescent="0.3">
      <c r="A817" s="10" t="s">
        <v>59</v>
      </c>
      <c r="B817" s="6" t="s">
        <v>128</v>
      </c>
      <c r="C817" s="19" t="s">
        <v>60</v>
      </c>
      <c r="D817" s="18"/>
      <c r="E817" s="19"/>
      <c r="F817" s="21">
        <f>F818</f>
        <v>6088.5999999999995</v>
      </c>
      <c r="G817" s="21">
        <f>G818</f>
        <v>514.29999999999995</v>
      </c>
      <c r="H817" s="21">
        <f t="shared" si="230"/>
        <v>6602.9</v>
      </c>
      <c r="I817" s="21">
        <f>I818</f>
        <v>0</v>
      </c>
      <c r="J817" s="21">
        <f t="shared" si="231"/>
        <v>6602.9</v>
      </c>
    </row>
    <row r="818" spans="1:10" x14ac:dyDescent="0.3">
      <c r="A818" s="10" t="s">
        <v>117</v>
      </c>
      <c r="B818" s="6" t="s">
        <v>128</v>
      </c>
      <c r="C818" s="19" t="s">
        <v>60</v>
      </c>
      <c r="D818" s="19" t="s">
        <v>131</v>
      </c>
      <c r="E818" s="19"/>
      <c r="F818" s="21">
        <f>F819+F821</f>
        <v>6088.5999999999995</v>
      </c>
      <c r="G818" s="21">
        <f>G819+G821</f>
        <v>514.29999999999995</v>
      </c>
      <c r="H818" s="21">
        <f t="shared" si="230"/>
        <v>6602.9</v>
      </c>
      <c r="I818" s="21">
        <f>I819+I821</f>
        <v>0</v>
      </c>
      <c r="J818" s="21">
        <f t="shared" si="231"/>
        <v>6602.9</v>
      </c>
    </row>
    <row r="819" spans="1:10" ht="74.25" customHeight="1" x14ac:dyDescent="0.3">
      <c r="A819" s="10" t="s">
        <v>72</v>
      </c>
      <c r="B819" s="6" t="s">
        <v>128</v>
      </c>
      <c r="C819" s="19" t="s">
        <v>60</v>
      </c>
      <c r="D819" s="19" t="s">
        <v>131</v>
      </c>
      <c r="E819" s="19" t="s">
        <v>462</v>
      </c>
      <c r="F819" s="21">
        <f>F820</f>
        <v>5323.9</v>
      </c>
      <c r="G819" s="21">
        <f>G820</f>
        <v>514.29999999999995</v>
      </c>
      <c r="H819" s="21">
        <f t="shared" si="230"/>
        <v>5838.2</v>
      </c>
      <c r="I819" s="21">
        <f>I820</f>
        <v>0</v>
      </c>
      <c r="J819" s="21">
        <f t="shared" si="231"/>
        <v>5838.2</v>
      </c>
    </row>
    <row r="820" spans="1:10" ht="30" x14ac:dyDescent="0.3">
      <c r="A820" s="10" t="s">
        <v>129</v>
      </c>
      <c r="B820" s="6" t="s">
        <v>128</v>
      </c>
      <c r="C820" s="19" t="s">
        <v>60</v>
      </c>
      <c r="D820" s="19" t="s">
        <v>131</v>
      </c>
      <c r="E820" s="19" t="s">
        <v>509</v>
      </c>
      <c r="F820" s="21">
        <v>5323.9</v>
      </c>
      <c r="G820" s="21">
        <v>514.29999999999995</v>
      </c>
      <c r="H820" s="21">
        <f t="shared" si="230"/>
        <v>5838.2</v>
      </c>
      <c r="I820" s="21"/>
      <c r="J820" s="21">
        <f t="shared" si="231"/>
        <v>5838.2</v>
      </c>
    </row>
    <row r="821" spans="1:10" ht="30" x14ac:dyDescent="0.3">
      <c r="A821" s="10" t="s">
        <v>84</v>
      </c>
      <c r="B821" s="6" t="s">
        <v>128</v>
      </c>
      <c r="C821" s="19" t="s">
        <v>60</v>
      </c>
      <c r="D821" s="19" t="s">
        <v>131</v>
      </c>
      <c r="E821" s="19" t="s">
        <v>468</v>
      </c>
      <c r="F821" s="21">
        <f>F822</f>
        <v>764.7</v>
      </c>
      <c r="G821" s="21">
        <f>G822</f>
        <v>0</v>
      </c>
      <c r="H821" s="21">
        <f t="shared" si="230"/>
        <v>764.7</v>
      </c>
      <c r="I821" s="21">
        <f>I822</f>
        <v>0</v>
      </c>
      <c r="J821" s="21">
        <f t="shared" si="231"/>
        <v>764.7</v>
      </c>
    </row>
    <row r="822" spans="1:10" ht="45" x14ac:dyDescent="0.3">
      <c r="A822" s="10" t="s">
        <v>85</v>
      </c>
      <c r="B822" s="6" t="s">
        <v>128</v>
      </c>
      <c r="C822" s="19" t="s">
        <v>60</v>
      </c>
      <c r="D822" s="19" t="s">
        <v>131</v>
      </c>
      <c r="E822" s="19" t="s">
        <v>464</v>
      </c>
      <c r="F822" s="21">
        <v>764.7</v>
      </c>
      <c r="G822" s="21"/>
      <c r="H822" s="21">
        <f t="shared" si="230"/>
        <v>764.7</v>
      </c>
      <c r="I822" s="21"/>
      <c r="J822" s="21">
        <f t="shared" si="231"/>
        <v>764.7</v>
      </c>
    </row>
    <row r="823" spans="1:10" ht="43.5" customHeight="1" x14ac:dyDescent="0.3">
      <c r="A823" s="10" t="s">
        <v>549</v>
      </c>
      <c r="B823" s="6" t="s">
        <v>112</v>
      </c>
      <c r="C823" s="18"/>
      <c r="D823" s="18"/>
      <c r="E823" s="19"/>
      <c r="F823" s="21">
        <f t="shared" ref="F823:I826" si="232">F824</f>
        <v>330.5</v>
      </c>
      <c r="G823" s="21">
        <f t="shared" si="232"/>
        <v>0</v>
      </c>
      <c r="H823" s="21">
        <f t="shared" si="230"/>
        <v>330.5</v>
      </c>
      <c r="I823" s="21">
        <f t="shared" si="232"/>
        <v>0</v>
      </c>
      <c r="J823" s="21">
        <f t="shared" si="231"/>
        <v>330.5</v>
      </c>
    </row>
    <row r="824" spans="1:10" x14ac:dyDescent="0.3">
      <c r="A824" s="10" t="s">
        <v>59</v>
      </c>
      <c r="B824" s="6" t="s">
        <v>112</v>
      </c>
      <c r="C824" s="19" t="s">
        <v>60</v>
      </c>
      <c r="D824" s="18"/>
      <c r="E824" s="19"/>
      <c r="F824" s="21">
        <f t="shared" si="232"/>
        <v>330.5</v>
      </c>
      <c r="G824" s="21">
        <f t="shared" si="232"/>
        <v>0</v>
      </c>
      <c r="H824" s="21">
        <f t="shared" si="230"/>
        <v>330.5</v>
      </c>
      <c r="I824" s="21">
        <f t="shared" si="232"/>
        <v>0</v>
      </c>
      <c r="J824" s="21">
        <f t="shared" si="231"/>
        <v>330.5</v>
      </c>
    </row>
    <row r="825" spans="1:10" ht="30" x14ac:dyDescent="0.3">
      <c r="A825" s="10" t="s">
        <v>106</v>
      </c>
      <c r="B825" s="6" t="s">
        <v>112</v>
      </c>
      <c r="C825" s="19" t="s">
        <v>60</v>
      </c>
      <c r="D825" s="19" t="s">
        <v>107</v>
      </c>
      <c r="E825" s="19"/>
      <c r="F825" s="21">
        <f t="shared" si="232"/>
        <v>330.5</v>
      </c>
      <c r="G825" s="21">
        <f t="shared" si="232"/>
        <v>0</v>
      </c>
      <c r="H825" s="21">
        <f t="shared" si="230"/>
        <v>330.5</v>
      </c>
      <c r="I825" s="21">
        <f t="shared" si="232"/>
        <v>0</v>
      </c>
      <c r="J825" s="21">
        <f t="shared" si="231"/>
        <v>330.5</v>
      </c>
    </row>
    <row r="826" spans="1:10" ht="30" x14ac:dyDescent="0.3">
      <c r="A826" s="10" t="s">
        <v>84</v>
      </c>
      <c r="B826" s="6" t="s">
        <v>112</v>
      </c>
      <c r="C826" s="19" t="s">
        <v>60</v>
      </c>
      <c r="D826" s="19" t="s">
        <v>107</v>
      </c>
      <c r="E826" s="19" t="s">
        <v>468</v>
      </c>
      <c r="F826" s="21">
        <f t="shared" si="232"/>
        <v>330.5</v>
      </c>
      <c r="G826" s="21">
        <f t="shared" si="232"/>
        <v>0</v>
      </c>
      <c r="H826" s="21">
        <f t="shared" si="230"/>
        <v>330.5</v>
      </c>
      <c r="I826" s="21">
        <f t="shared" si="232"/>
        <v>0</v>
      </c>
      <c r="J826" s="21">
        <f t="shared" si="231"/>
        <v>330.5</v>
      </c>
    </row>
    <row r="827" spans="1:10" ht="45" x14ac:dyDescent="0.3">
      <c r="A827" s="10" t="s">
        <v>85</v>
      </c>
      <c r="B827" s="6" t="s">
        <v>112</v>
      </c>
      <c r="C827" s="19" t="s">
        <v>60</v>
      </c>
      <c r="D827" s="19" t="s">
        <v>107</v>
      </c>
      <c r="E827" s="19" t="s">
        <v>464</v>
      </c>
      <c r="F827" s="21">
        <v>330.5</v>
      </c>
      <c r="G827" s="21"/>
      <c r="H827" s="21">
        <f t="shared" si="230"/>
        <v>330.5</v>
      </c>
      <c r="I827" s="21"/>
      <c r="J827" s="21">
        <f t="shared" si="231"/>
        <v>330.5</v>
      </c>
    </row>
    <row r="828" spans="1:10" ht="45" x14ac:dyDescent="0.3">
      <c r="A828" s="10" t="s">
        <v>352</v>
      </c>
      <c r="B828" s="6" t="s">
        <v>353</v>
      </c>
      <c r="C828" s="18"/>
      <c r="D828" s="18"/>
      <c r="E828" s="19"/>
      <c r="F828" s="21">
        <f t="shared" ref="F828:I831" si="233">F829</f>
        <v>120</v>
      </c>
      <c r="G828" s="21">
        <f t="shared" si="233"/>
        <v>0</v>
      </c>
      <c r="H828" s="21">
        <f t="shared" si="230"/>
        <v>120</v>
      </c>
      <c r="I828" s="21">
        <f t="shared" si="233"/>
        <v>0</v>
      </c>
      <c r="J828" s="21">
        <f t="shared" si="231"/>
        <v>120</v>
      </c>
    </row>
    <row r="829" spans="1:10" ht="30" x14ac:dyDescent="0.3">
      <c r="A829" s="10" t="s">
        <v>349</v>
      </c>
      <c r="B829" s="6" t="s">
        <v>353</v>
      </c>
      <c r="C829" s="19" t="s">
        <v>131</v>
      </c>
      <c r="D829" s="18"/>
      <c r="E829" s="19"/>
      <c r="F829" s="21">
        <f t="shared" si="233"/>
        <v>120</v>
      </c>
      <c r="G829" s="21">
        <f t="shared" si="233"/>
        <v>0</v>
      </c>
      <c r="H829" s="21">
        <f t="shared" si="230"/>
        <v>120</v>
      </c>
      <c r="I829" s="21">
        <f t="shared" si="233"/>
        <v>0</v>
      </c>
      <c r="J829" s="21">
        <f t="shared" si="231"/>
        <v>120</v>
      </c>
    </row>
    <row r="830" spans="1:10" ht="30" x14ac:dyDescent="0.3">
      <c r="A830" s="10" t="s">
        <v>350</v>
      </c>
      <c r="B830" s="6" t="s">
        <v>353</v>
      </c>
      <c r="C830" s="19" t="s">
        <v>131</v>
      </c>
      <c r="D830" s="19" t="s">
        <v>60</v>
      </c>
      <c r="E830" s="19"/>
      <c r="F830" s="21">
        <f t="shared" si="233"/>
        <v>120</v>
      </c>
      <c r="G830" s="21">
        <f t="shared" si="233"/>
        <v>0</v>
      </c>
      <c r="H830" s="21">
        <f t="shared" si="230"/>
        <v>120</v>
      </c>
      <c r="I830" s="21">
        <f t="shared" si="233"/>
        <v>0</v>
      </c>
      <c r="J830" s="21">
        <f t="shared" si="231"/>
        <v>120</v>
      </c>
    </row>
    <row r="831" spans="1:10" ht="30" x14ac:dyDescent="0.3">
      <c r="A831" s="10" t="s">
        <v>354</v>
      </c>
      <c r="B831" s="6" t="s">
        <v>353</v>
      </c>
      <c r="C831" s="19" t="s">
        <v>131</v>
      </c>
      <c r="D831" s="19" t="s">
        <v>60</v>
      </c>
      <c r="E831" s="19" t="s">
        <v>510</v>
      </c>
      <c r="F831" s="21">
        <f t="shared" si="233"/>
        <v>120</v>
      </c>
      <c r="G831" s="21">
        <f t="shared" si="233"/>
        <v>0</v>
      </c>
      <c r="H831" s="21">
        <f t="shared" si="230"/>
        <v>120</v>
      </c>
      <c r="I831" s="21">
        <f t="shared" si="233"/>
        <v>0</v>
      </c>
      <c r="J831" s="21">
        <f t="shared" si="231"/>
        <v>120</v>
      </c>
    </row>
    <row r="832" spans="1:10" x14ac:dyDescent="0.3">
      <c r="A832" s="10" t="s">
        <v>355</v>
      </c>
      <c r="B832" s="6" t="s">
        <v>353</v>
      </c>
      <c r="C832" s="19" t="s">
        <v>131</v>
      </c>
      <c r="D832" s="19" t="s">
        <v>60</v>
      </c>
      <c r="E832" s="19" t="s">
        <v>511</v>
      </c>
      <c r="F832" s="21">
        <v>120</v>
      </c>
      <c r="G832" s="21"/>
      <c r="H832" s="21">
        <f t="shared" si="230"/>
        <v>120</v>
      </c>
      <c r="I832" s="21"/>
      <c r="J832" s="21">
        <f t="shared" si="231"/>
        <v>120</v>
      </c>
    </row>
    <row r="833" spans="1:10" ht="60" x14ac:dyDescent="0.3">
      <c r="A833" s="10" t="s">
        <v>603</v>
      </c>
      <c r="B833" s="19" t="s">
        <v>553</v>
      </c>
      <c r="C833" s="19"/>
      <c r="D833" s="19"/>
      <c r="E833" s="19"/>
      <c r="F833" s="21">
        <f t="shared" ref="F833:I836" si="234">F834</f>
        <v>388</v>
      </c>
      <c r="G833" s="21">
        <f t="shared" si="234"/>
        <v>0</v>
      </c>
      <c r="H833" s="21">
        <f t="shared" si="230"/>
        <v>388</v>
      </c>
      <c r="I833" s="21">
        <f t="shared" si="234"/>
        <v>0</v>
      </c>
      <c r="J833" s="21">
        <f t="shared" si="231"/>
        <v>388</v>
      </c>
    </row>
    <row r="834" spans="1:10" x14ac:dyDescent="0.3">
      <c r="A834" s="10" t="s">
        <v>59</v>
      </c>
      <c r="B834" s="19" t="s">
        <v>553</v>
      </c>
      <c r="C834" s="19" t="s">
        <v>60</v>
      </c>
      <c r="D834" s="19"/>
      <c r="E834" s="19"/>
      <c r="F834" s="21">
        <f t="shared" si="234"/>
        <v>388</v>
      </c>
      <c r="G834" s="21">
        <f t="shared" si="234"/>
        <v>0</v>
      </c>
      <c r="H834" s="21">
        <f t="shared" si="230"/>
        <v>388</v>
      </c>
      <c r="I834" s="21">
        <f t="shared" si="234"/>
        <v>0</v>
      </c>
      <c r="J834" s="21">
        <f t="shared" si="231"/>
        <v>388</v>
      </c>
    </row>
    <row r="835" spans="1:10" x14ac:dyDescent="0.3">
      <c r="A835" s="10" t="s">
        <v>117</v>
      </c>
      <c r="B835" s="19" t="s">
        <v>553</v>
      </c>
      <c r="C835" s="19" t="s">
        <v>60</v>
      </c>
      <c r="D835" s="19" t="s">
        <v>131</v>
      </c>
      <c r="E835" s="19"/>
      <c r="F835" s="21">
        <f t="shared" si="234"/>
        <v>388</v>
      </c>
      <c r="G835" s="21">
        <f t="shared" si="234"/>
        <v>0</v>
      </c>
      <c r="H835" s="21">
        <f t="shared" si="230"/>
        <v>388</v>
      </c>
      <c r="I835" s="21">
        <f t="shared" si="234"/>
        <v>0</v>
      </c>
      <c r="J835" s="21">
        <f t="shared" si="231"/>
        <v>388</v>
      </c>
    </row>
    <row r="836" spans="1:10" ht="30" x14ac:dyDescent="0.3">
      <c r="A836" s="10" t="s">
        <v>84</v>
      </c>
      <c r="B836" s="19" t="s">
        <v>553</v>
      </c>
      <c r="C836" s="19" t="s">
        <v>60</v>
      </c>
      <c r="D836" s="19" t="s">
        <v>131</v>
      </c>
      <c r="E836" s="19" t="s">
        <v>468</v>
      </c>
      <c r="F836" s="21">
        <f t="shared" si="234"/>
        <v>388</v>
      </c>
      <c r="G836" s="21">
        <f t="shared" si="234"/>
        <v>0</v>
      </c>
      <c r="H836" s="21">
        <f t="shared" si="230"/>
        <v>388</v>
      </c>
      <c r="I836" s="21">
        <f t="shared" si="234"/>
        <v>0</v>
      </c>
      <c r="J836" s="21">
        <f t="shared" si="231"/>
        <v>388</v>
      </c>
    </row>
    <row r="837" spans="1:10" ht="45" x14ac:dyDescent="0.3">
      <c r="A837" s="10" t="s">
        <v>85</v>
      </c>
      <c r="B837" s="19" t="s">
        <v>553</v>
      </c>
      <c r="C837" s="19" t="s">
        <v>60</v>
      </c>
      <c r="D837" s="19" t="s">
        <v>131</v>
      </c>
      <c r="E837" s="19" t="s">
        <v>464</v>
      </c>
      <c r="F837" s="21">
        <v>388</v>
      </c>
      <c r="G837" s="21"/>
      <c r="H837" s="21">
        <f t="shared" si="230"/>
        <v>388</v>
      </c>
      <c r="I837" s="21"/>
      <c r="J837" s="21">
        <f t="shared" si="231"/>
        <v>388</v>
      </c>
    </row>
    <row r="838" spans="1:10" ht="45" x14ac:dyDescent="0.3">
      <c r="A838" s="9" t="s">
        <v>930</v>
      </c>
      <c r="B838" s="6" t="s">
        <v>217</v>
      </c>
      <c r="C838" s="18"/>
      <c r="D838" s="18"/>
      <c r="E838" s="19"/>
      <c r="F838" s="21">
        <f>F843+F842</f>
        <v>475</v>
      </c>
      <c r="G838" s="21">
        <f>G843+G842</f>
        <v>0</v>
      </c>
      <c r="H838" s="21">
        <f t="shared" si="230"/>
        <v>475</v>
      </c>
      <c r="I838" s="21">
        <f>I843+I842</f>
        <v>0</v>
      </c>
      <c r="J838" s="21">
        <f t="shared" si="231"/>
        <v>475</v>
      </c>
    </row>
    <row r="839" spans="1:10" x14ac:dyDescent="0.3">
      <c r="A839" s="10" t="s">
        <v>168</v>
      </c>
      <c r="B839" s="6" t="s">
        <v>217</v>
      </c>
      <c r="C839" s="19" t="s">
        <v>89</v>
      </c>
      <c r="D839" s="19"/>
      <c r="E839" s="19"/>
      <c r="F839" s="21">
        <f t="shared" ref="F839:I841" si="235">F840</f>
        <v>140</v>
      </c>
      <c r="G839" s="21">
        <f t="shared" si="235"/>
        <v>0</v>
      </c>
      <c r="H839" s="21">
        <f t="shared" si="230"/>
        <v>140</v>
      </c>
      <c r="I839" s="21">
        <f t="shared" si="235"/>
        <v>0</v>
      </c>
      <c r="J839" s="21">
        <f t="shared" si="231"/>
        <v>140</v>
      </c>
    </row>
    <row r="840" spans="1:10" ht="30" x14ac:dyDescent="0.3">
      <c r="A840" s="10" t="s">
        <v>192</v>
      </c>
      <c r="B840" s="6" t="s">
        <v>217</v>
      </c>
      <c r="C840" s="19" t="s">
        <v>89</v>
      </c>
      <c r="D840" s="19" t="s">
        <v>193</v>
      </c>
      <c r="E840" s="19"/>
      <c r="F840" s="21">
        <f t="shared" si="235"/>
        <v>140</v>
      </c>
      <c r="G840" s="21">
        <f t="shared" si="235"/>
        <v>0</v>
      </c>
      <c r="H840" s="21">
        <f t="shared" si="230"/>
        <v>140</v>
      </c>
      <c r="I840" s="21">
        <f t="shared" si="235"/>
        <v>0</v>
      </c>
      <c r="J840" s="21">
        <f t="shared" si="231"/>
        <v>140</v>
      </c>
    </row>
    <row r="841" spans="1:10" ht="30" x14ac:dyDescent="0.3">
      <c r="A841" s="10" t="s">
        <v>84</v>
      </c>
      <c r="B841" s="6" t="s">
        <v>217</v>
      </c>
      <c r="C841" s="19" t="s">
        <v>89</v>
      </c>
      <c r="D841" s="19" t="s">
        <v>193</v>
      </c>
      <c r="E841" s="19" t="s">
        <v>468</v>
      </c>
      <c r="F841" s="21">
        <f t="shared" si="235"/>
        <v>140</v>
      </c>
      <c r="G841" s="21">
        <f t="shared" si="235"/>
        <v>0</v>
      </c>
      <c r="H841" s="21">
        <f t="shared" si="230"/>
        <v>140</v>
      </c>
      <c r="I841" s="21">
        <f t="shared" si="235"/>
        <v>0</v>
      </c>
      <c r="J841" s="21">
        <f t="shared" si="231"/>
        <v>140</v>
      </c>
    </row>
    <row r="842" spans="1:10" ht="45" x14ac:dyDescent="0.3">
      <c r="A842" s="10" t="s">
        <v>85</v>
      </c>
      <c r="B842" s="6" t="s">
        <v>217</v>
      </c>
      <c r="C842" s="19" t="s">
        <v>89</v>
      </c>
      <c r="D842" s="19" t="s">
        <v>193</v>
      </c>
      <c r="E842" s="19" t="s">
        <v>464</v>
      </c>
      <c r="F842" s="21">
        <v>140</v>
      </c>
      <c r="G842" s="21"/>
      <c r="H842" s="21">
        <f t="shared" si="230"/>
        <v>140</v>
      </c>
      <c r="I842" s="21"/>
      <c r="J842" s="21">
        <f t="shared" si="231"/>
        <v>140</v>
      </c>
    </row>
    <row r="843" spans="1:10" x14ac:dyDescent="0.3">
      <c r="A843" s="10" t="s">
        <v>206</v>
      </c>
      <c r="B843" s="6" t="s">
        <v>217</v>
      </c>
      <c r="C843" s="19" t="s">
        <v>207</v>
      </c>
      <c r="D843" s="18"/>
      <c r="E843" s="19"/>
      <c r="F843" s="21">
        <f t="shared" ref="F843:I845" si="236">F844</f>
        <v>335</v>
      </c>
      <c r="G843" s="21">
        <f t="shared" si="236"/>
        <v>0</v>
      </c>
      <c r="H843" s="21">
        <f t="shared" si="230"/>
        <v>335</v>
      </c>
      <c r="I843" s="21">
        <f t="shared" si="236"/>
        <v>0</v>
      </c>
      <c r="J843" s="21">
        <f t="shared" si="231"/>
        <v>335</v>
      </c>
    </row>
    <row r="844" spans="1:10" x14ac:dyDescent="0.3">
      <c r="A844" s="10" t="s">
        <v>209</v>
      </c>
      <c r="B844" s="6" t="s">
        <v>217</v>
      </c>
      <c r="C844" s="19" t="s">
        <v>207</v>
      </c>
      <c r="D844" s="19" t="s">
        <v>65</v>
      </c>
      <c r="E844" s="19"/>
      <c r="F844" s="21">
        <f t="shared" si="236"/>
        <v>335</v>
      </c>
      <c r="G844" s="21">
        <f t="shared" si="236"/>
        <v>0</v>
      </c>
      <c r="H844" s="21">
        <f t="shared" si="230"/>
        <v>335</v>
      </c>
      <c r="I844" s="21">
        <f t="shared" si="236"/>
        <v>0</v>
      </c>
      <c r="J844" s="21">
        <f t="shared" si="231"/>
        <v>335</v>
      </c>
    </row>
    <row r="845" spans="1:10" ht="30" x14ac:dyDescent="0.3">
      <c r="A845" s="10" t="s">
        <v>84</v>
      </c>
      <c r="B845" s="6" t="s">
        <v>217</v>
      </c>
      <c r="C845" s="19" t="s">
        <v>207</v>
      </c>
      <c r="D845" s="19" t="s">
        <v>65</v>
      </c>
      <c r="E845" s="19" t="s">
        <v>468</v>
      </c>
      <c r="F845" s="21">
        <f t="shared" si="236"/>
        <v>335</v>
      </c>
      <c r="G845" s="21">
        <f t="shared" si="236"/>
        <v>0</v>
      </c>
      <c r="H845" s="21">
        <f t="shared" si="230"/>
        <v>335</v>
      </c>
      <c r="I845" s="21">
        <f t="shared" si="236"/>
        <v>0</v>
      </c>
      <c r="J845" s="21">
        <f t="shared" si="231"/>
        <v>335</v>
      </c>
    </row>
    <row r="846" spans="1:10" ht="45" x14ac:dyDescent="0.3">
      <c r="A846" s="10" t="s">
        <v>85</v>
      </c>
      <c r="B846" s="6" t="s">
        <v>217</v>
      </c>
      <c r="C846" s="19" t="s">
        <v>207</v>
      </c>
      <c r="D846" s="19" t="s">
        <v>65</v>
      </c>
      <c r="E846" s="19" t="s">
        <v>464</v>
      </c>
      <c r="F846" s="21">
        <v>335</v>
      </c>
      <c r="G846" s="21"/>
      <c r="H846" s="21">
        <f t="shared" si="230"/>
        <v>335</v>
      </c>
      <c r="I846" s="21"/>
      <c r="J846" s="21">
        <f t="shared" si="231"/>
        <v>335</v>
      </c>
    </row>
    <row r="847" spans="1:10" ht="45" x14ac:dyDescent="0.3">
      <c r="A847" s="51" t="s">
        <v>648</v>
      </c>
      <c r="B847" s="38" t="s">
        <v>649</v>
      </c>
      <c r="C847" s="19"/>
      <c r="D847" s="19"/>
      <c r="E847" s="19"/>
      <c r="F847" s="21">
        <f t="shared" ref="F847:I850" si="237">F848</f>
        <v>648</v>
      </c>
      <c r="G847" s="21">
        <f t="shared" si="237"/>
        <v>0</v>
      </c>
      <c r="H847" s="21">
        <f t="shared" si="230"/>
        <v>648</v>
      </c>
      <c r="I847" s="21">
        <f t="shared" si="237"/>
        <v>0</v>
      </c>
      <c r="J847" s="21">
        <f t="shared" si="231"/>
        <v>648</v>
      </c>
    </row>
    <row r="848" spans="1:10" ht="30" x14ac:dyDescent="0.3">
      <c r="A848" s="10" t="s">
        <v>138</v>
      </c>
      <c r="B848" s="38" t="s">
        <v>649</v>
      </c>
      <c r="C848" s="19" t="s">
        <v>77</v>
      </c>
      <c r="D848" s="19"/>
      <c r="E848" s="19"/>
      <c r="F848" s="21">
        <f t="shared" si="237"/>
        <v>648</v>
      </c>
      <c r="G848" s="21">
        <f t="shared" si="237"/>
        <v>0</v>
      </c>
      <c r="H848" s="21">
        <f t="shared" si="230"/>
        <v>648</v>
      </c>
      <c r="I848" s="21">
        <f t="shared" si="237"/>
        <v>0</v>
      </c>
      <c r="J848" s="21">
        <f t="shared" si="231"/>
        <v>648</v>
      </c>
    </row>
    <row r="849" spans="1:10" ht="33.6" customHeight="1" x14ac:dyDescent="0.3">
      <c r="A849" s="10" t="s">
        <v>157</v>
      </c>
      <c r="B849" s="38" t="s">
        <v>649</v>
      </c>
      <c r="C849" s="19" t="s">
        <v>77</v>
      </c>
      <c r="D849" s="19" t="s">
        <v>158</v>
      </c>
      <c r="E849" s="19"/>
      <c r="F849" s="21">
        <f t="shared" si="237"/>
        <v>648</v>
      </c>
      <c r="G849" s="21">
        <f t="shared" si="237"/>
        <v>0</v>
      </c>
      <c r="H849" s="21">
        <f t="shared" si="230"/>
        <v>648</v>
      </c>
      <c r="I849" s="21">
        <f t="shared" si="237"/>
        <v>0</v>
      </c>
      <c r="J849" s="21">
        <f t="shared" si="231"/>
        <v>648</v>
      </c>
    </row>
    <row r="850" spans="1:10" ht="45" x14ac:dyDescent="0.3">
      <c r="A850" s="10" t="s">
        <v>166</v>
      </c>
      <c r="B850" s="38" t="s">
        <v>649</v>
      </c>
      <c r="C850" s="19" t="s">
        <v>77</v>
      </c>
      <c r="D850" s="19" t="s">
        <v>158</v>
      </c>
      <c r="E850" s="19" t="s">
        <v>481</v>
      </c>
      <c r="F850" s="21">
        <f t="shared" si="237"/>
        <v>648</v>
      </c>
      <c r="G850" s="21">
        <f t="shared" si="237"/>
        <v>0</v>
      </c>
      <c r="H850" s="21">
        <f t="shared" si="230"/>
        <v>648</v>
      </c>
      <c r="I850" s="21">
        <f t="shared" si="237"/>
        <v>0</v>
      </c>
      <c r="J850" s="21">
        <f t="shared" si="231"/>
        <v>648</v>
      </c>
    </row>
    <row r="851" spans="1:10" x14ac:dyDescent="0.3">
      <c r="A851" s="10" t="s">
        <v>174</v>
      </c>
      <c r="B851" s="38" t="s">
        <v>649</v>
      </c>
      <c r="C851" s="19" t="s">
        <v>77</v>
      </c>
      <c r="D851" s="19" t="s">
        <v>158</v>
      </c>
      <c r="E851" s="19" t="s">
        <v>482</v>
      </c>
      <c r="F851" s="21">
        <v>648</v>
      </c>
      <c r="G851" s="21"/>
      <c r="H851" s="21">
        <f t="shared" si="230"/>
        <v>648</v>
      </c>
      <c r="I851" s="21"/>
      <c r="J851" s="21">
        <f t="shared" si="231"/>
        <v>648</v>
      </c>
    </row>
    <row r="852" spans="1:10" ht="80.45" customHeight="1" x14ac:dyDescent="0.3">
      <c r="A852" s="77" t="s">
        <v>947</v>
      </c>
      <c r="B852" s="63" t="s">
        <v>946</v>
      </c>
      <c r="C852" s="19"/>
      <c r="D852" s="19"/>
      <c r="E852" s="19"/>
      <c r="F852" s="21">
        <f t="shared" ref="F852:I855" si="238">F853</f>
        <v>0</v>
      </c>
      <c r="G852" s="21">
        <f t="shared" si="238"/>
        <v>164</v>
      </c>
      <c r="H852" s="21">
        <f t="shared" si="230"/>
        <v>164</v>
      </c>
      <c r="I852" s="21">
        <f t="shared" si="238"/>
        <v>0</v>
      </c>
      <c r="J852" s="21">
        <f t="shared" si="231"/>
        <v>164</v>
      </c>
    </row>
    <row r="853" spans="1:10" x14ac:dyDescent="0.3">
      <c r="A853" s="122" t="s">
        <v>298</v>
      </c>
      <c r="B853" s="63" t="s">
        <v>946</v>
      </c>
      <c r="C853" s="19" t="s">
        <v>299</v>
      </c>
      <c r="D853" s="19"/>
      <c r="E853" s="19"/>
      <c r="F853" s="21">
        <f t="shared" si="238"/>
        <v>0</v>
      </c>
      <c r="G853" s="21">
        <f t="shared" si="238"/>
        <v>164</v>
      </c>
      <c r="H853" s="21">
        <f t="shared" si="230"/>
        <v>164</v>
      </c>
      <c r="I853" s="21">
        <f t="shared" si="238"/>
        <v>0</v>
      </c>
      <c r="J853" s="21">
        <f t="shared" si="231"/>
        <v>164</v>
      </c>
    </row>
    <row r="854" spans="1:10" x14ac:dyDescent="0.3">
      <c r="A854" s="145" t="s">
        <v>308</v>
      </c>
      <c r="B854" s="63" t="s">
        <v>946</v>
      </c>
      <c r="C854" s="19" t="s">
        <v>299</v>
      </c>
      <c r="D854" s="19" t="s">
        <v>77</v>
      </c>
      <c r="E854" s="19"/>
      <c r="F854" s="21">
        <f t="shared" si="238"/>
        <v>0</v>
      </c>
      <c r="G854" s="21">
        <f t="shared" si="238"/>
        <v>164</v>
      </c>
      <c r="H854" s="21">
        <f t="shared" si="230"/>
        <v>164</v>
      </c>
      <c r="I854" s="21">
        <f t="shared" si="238"/>
        <v>0</v>
      </c>
      <c r="J854" s="21">
        <f t="shared" si="231"/>
        <v>164</v>
      </c>
    </row>
    <row r="855" spans="1:10" ht="30" x14ac:dyDescent="0.3">
      <c r="A855" s="145" t="s">
        <v>306</v>
      </c>
      <c r="B855" s="63" t="s">
        <v>946</v>
      </c>
      <c r="C855" s="19" t="s">
        <v>299</v>
      </c>
      <c r="D855" s="19" t="s">
        <v>77</v>
      </c>
      <c r="E855" s="19" t="s">
        <v>568</v>
      </c>
      <c r="F855" s="21">
        <f t="shared" si="238"/>
        <v>0</v>
      </c>
      <c r="G855" s="21">
        <f t="shared" si="238"/>
        <v>164</v>
      </c>
      <c r="H855" s="21">
        <f t="shared" si="230"/>
        <v>164</v>
      </c>
      <c r="I855" s="21">
        <f t="shared" si="238"/>
        <v>0</v>
      </c>
      <c r="J855" s="21">
        <f t="shared" si="231"/>
        <v>164</v>
      </c>
    </row>
    <row r="856" spans="1:10" ht="30" x14ac:dyDescent="0.3">
      <c r="A856" s="145" t="s">
        <v>311</v>
      </c>
      <c r="B856" s="63" t="s">
        <v>946</v>
      </c>
      <c r="C856" s="19" t="s">
        <v>299</v>
      </c>
      <c r="D856" s="19" t="s">
        <v>77</v>
      </c>
      <c r="E856" s="19" t="s">
        <v>569</v>
      </c>
      <c r="F856" s="21">
        <v>0</v>
      </c>
      <c r="G856" s="21">
        <v>164</v>
      </c>
      <c r="H856" s="21">
        <f t="shared" si="230"/>
        <v>164</v>
      </c>
      <c r="I856" s="21"/>
      <c r="J856" s="21">
        <f t="shared" si="231"/>
        <v>164</v>
      </c>
    </row>
    <row r="857" spans="1:10" ht="30.6" customHeight="1" x14ac:dyDescent="0.3">
      <c r="A857" s="10" t="s">
        <v>523</v>
      </c>
      <c r="B857" s="6" t="s">
        <v>524</v>
      </c>
      <c r="C857" s="18"/>
      <c r="D857" s="18"/>
      <c r="E857" s="19"/>
      <c r="F857" s="21">
        <f t="shared" ref="F857:I865" si="239">F858</f>
        <v>1956.5</v>
      </c>
      <c r="G857" s="21">
        <f t="shared" si="239"/>
        <v>230</v>
      </c>
      <c r="H857" s="21">
        <f t="shared" si="230"/>
        <v>2186.5</v>
      </c>
      <c r="I857" s="21">
        <f t="shared" si="239"/>
        <v>0</v>
      </c>
      <c r="J857" s="21">
        <f t="shared" si="231"/>
        <v>2186.5</v>
      </c>
    </row>
    <row r="858" spans="1:10" x14ac:dyDescent="0.3">
      <c r="A858" s="10" t="s">
        <v>59</v>
      </c>
      <c r="B858" s="6" t="s">
        <v>524</v>
      </c>
      <c r="C858" s="19" t="s">
        <v>60</v>
      </c>
      <c r="D858" s="18"/>
      <c r="E858" s="19"/>
      <c r="F858" s="21">
        <f t="shared" si="239"/>
        <v>1956.5</v>
      </c>
      <c r="G858" s="21">
        <f t="shared" si="239"/>
        <v>230</v>
      </c>
      <c r="H858" s="21">
        <f t="shared" si="230"/>
        <v>2186.5</v>
      </c>
      <c r="I858" s="21">
        <f t="shared" si="239"/>
        <v>0</v>
      </c>
      <c r="J858" s="21">
        <f t="shared" si="231"/>
        <v>2186.5</v>
      </c>
    </row>
    <row r="859" spans="1:10" x14ac:dyDescent="0.3">
      <c r="A859" s="10" t="s">
        <v>117</v>
      </c>
      <c r="B859" s="6" t="s">
        <v>524</v>
      </c>
      <c r="C859" s="19" t="s">
        <v>60</v>
      </c>
      <c r="D859" s="19" t="s">
        <v>131</v>
      </c>
      <c r="E859" s="19"/>
      <c r="F859" s="21">
        <f t="shared" si="239"/>
        <v>1956.5</v>
      </c>
      <c r="G859" s="21">
        <f t="shared" si="239"/>
        <v>230</v>
      </c>
      <c r="H859" s="21">
        <f t="shared" si="230"/>
        <v>2186.5</v>
      </c>
      <c r="I859" s="21">
        <f t="shared" si="239"/>
        <v>0</v>
      </c>
      <c r="J859" s="21">
        <f t="shared" si="231"/>
        <v>2186.5</v>
      </c>
    </row>
    <row r="860" spans="1:10" ht="30" x14ac:dyDescent="0.3">
      <c r="A860" s="10" t="s">
        <v>84</v>
      </c>
      <c r="B860" s="6" t="s">
        <v>524</v>
      </c>
      <c r="C860" s="19" t="s">
        <v>60</v>
      </c>
      <c r="D860" s="19" t="s">
        <v>131</v>
      </c>
      <c r="E860" s="19" t="s">
        <v>468</v>
      </c>
      <c r="F860" s="21">
        <f t="shared" si="239"/>
        <v>1956.5</v>
      </c>
      <c r="G860" s="21">
        <f t="shared" si="239"/>
        <v>230</v>
      </c>
      <c r="H860" s="21">
        <f t="shared" si="230"/>
        <v>2186.5</v>
      </c>
      <c r="I860" s="21">
        <f t="shared" si="239"/>
        <v>0</v>
      </c>
      <c r="J860" s="21">
        <f t="shared" si="231"/>
        <v>2186.5</v>
      </c>
    </row>
    <row r="861" spans="1:10" ht="45" x14ac:dyDescent="0.3">
      <c r="A861" s="10" t="s">
        <v>85</v>
      </c>
      <c r="B861" s="6" t="s">
        <v>524</v>
      </c>
      <c r="C861" s="19" t="s">
        <v>60</v>
      </c>
      <c r="D861" s="19" t="s">
        <v>131</v>
      </c>
      <c r="E861" s="19" t="s">
        <v>464</v>
      </c>
      <c r="F861" s="21">
        <v>1956.5</v>
      </c>
      <c r="G861" s="21">
        <v>230</v>
      </c>
      <c r="H861" s="21">
        <f t="shared" si="230"/>
        <v>2186.5</v>
      </c>
      <c r="I861" s="21"/>
      <c r="J861" s="21">
        <f t="shared" si="231"/>
        <v>2186.5</v>
      </c>
    </row>
    <row r="862" spans="1:10" ht="42.6" customHeight="1" x14ac:dyDescent="0.3">
      <c r="A862" s="10" t="s">
        <v>921</v>
      </c>
      <c r="B862" s="6" t="s">
        <v>920</v>
      </c>
      <c r="C862" s="18"/>
      <c r="D862" s="18"/>
      <c r="E862" s="19"/>
      <c r="F862" s="21">
        <f t="shared" si="239"/>
        <v>300</v>
      </c>
      <c r="G862" s="21">
        <f t="shared" si="239"/>
        <v>3784.1</v>
      </c>
      <c r="H862" s="21">
        <f t="shared" si="230"/>
        <v>4084.1</v>
      </c>
      <c r="I862" s="21">
        <f t="shared" si="239"/>
        <v>0</v>
      </c>
      <c r="J862" s="21">
        <f t="shared" si="231"/>
        <v>4084.1</v>
      </c>
    </row>
    <row r="863" spans="1:10" x14ac:dyDescent="0.3">
      <c r="A863" s="10" t="s">
        <v>59</v>
      </c>
      <c r="B863" s="6" t="s">
        <v>920</v>
      </c>
      <c r="C863" s="19" t="s">
        <v>60</v>
      </c>
      <c r="D863" s="18"/>
      <c r="E863" s="19"/>
      <c r="F863" s="21">
        <f t="shared" si="239"/>
        <v>300</v>
      </c>
      <c r="G863" s="21">
        <f t="shared" si="239"/>
        <v>3784.1</v>
      </c>
      <c r="H863" s="21">
        <f t="shared" si="230"/>
        <v>4084.1</v>
      </c>
      <c r="I863" s="21">
        <f t="shared" si="239"/>
        <v>0</v>
      </c>
      <c r="J863" s="21">
        <f t="shared" si="231"/>
        <v>4084.1</v>
      </c>
    </row>
    <row r="864" spans="1:10" x14ac:dyDescent="0.3">
      <c r="A864" s="10" t="s">
        <v>117</v>
      </c>
      <c r="B864" s="6" t="s">
        <v>920</v>
      </c>
      <c r="C864" s="19" t="s">
        <v>60</v>
      </c>
      <c r="D864" s="19" t="s">
        <v>131</v>
      </c>
      <c r="E864" s="19"/>
      <c r="F864" s="21">
        <f t="shared" si="239"/>
        <v>300</v>
      </c>
      <c r="G864" s="21">
        <f t="shared" si="239"/>
        <v>3784.1</v>
      </c>
      <c r="H864" s="21">
        <f t="shared" si="230"/>
        <v>4084.1</v>
      </c>
      <c r="I864" s="21">
        <f t="shared" si="239"/>
        <v>0</v>
      </c>
      <c r="J864" s="21">
        <f t="shared" si="231"/>
        <v>4084.1</v>
      </c>
    </row>
    <row r="865" spans="1:10" ht="30" x14ac:dyDescent="0.3">
      <c r="A865" s="10" t="s">
        <v>84</v>
      </c>
      <c r="B865" s="6" t="s">
        <v>920</v>
      </c>
      <c r="C865" s="19" t="s">
        <v>60</v>
      </c>
      <c r="D865" s="19" t="s">
        <v>131</v>
      </c>
      <c r="E865" s="19" t="s">
        <v>468</v>
      </c>
      <c r="F865" s="21">
        <f t="shared" si="239"/>
        <v>300</v>
      </c>
      <c r="G865" s="21">
        <f t="shared" si="239"/>
        <v>3784.1</v>
      </c>
      <c r="H865" s="21">
        <f t="shared" si="230"/>
        <v>4084.1</v>
      </c>
      <c r="I865" s="21">
        <f t="shared" si="239"/>
        <v>0</v>
      </c>
      <c r="J865" s="21">
        <f t="shared" si="231"/>
        <v>4084.1</v>
      </c>
    </row>
    <row r="866" spans="1:10" ht="45" x14ac:dyDescent="0.3">
      <c r="A866" s="10" t="s">
        <v>85</v>
      </c>
      <c r="B866" s="6" t="s">
        <v>920</v>
      </c>
      <c r="C866" s="19" t="s">
        <v>60</v>
      </c>
      <c r="D866" s="19" t="s">
        <v>131</v>
      </c>
      <c r="E866" s="19" t="s">
        <v>464</v>
      </c>
      <c r="F866" s="21">
        <v>300</v>
      </c>
      <c r="G866" s="21">
        <v>3784.1</v>
      </c>
      <c r="H866" s="21">
        <f t="shared" si="230"/>
        <v>4084.1</v>
      </c>
      <c r="I866" s="21"/>
      <c r="J866" s="21">
        <f t="shared" si="231"/>
        <v>4084.1</v>
      </c>
    </row>
  </sheetData>
  <mergeCells count="23">
    <mergeCell ref="A1:J1"/>
    <mergeCell ref="A2:J2"/>
    <mergeCell ref="C5:C6"/>
    <mergeCell ref="D5:D6"/>
    <mergeCell ref="E5:E6"/>
    <mergeCell ref="F5:F6"/>
    <mergeCell ref="G5:G6"/>
    <mergeCell ref="I5:I6"/>
    <mergeCell ref="J5:J6"/>
    <mergeCell ref="I168:I169"/>
    <mergeCell ref="J168:J169"/>
    <mergeCell ref="A3:J3"/>
    <mergeCell ref="G168:G169"/>
    <mergeCell ref="H5:H6"/>
    <mergeCell ref="H168:H169"/>
    <mergeCell ref="F168:F169"/>
    <mergeCell ref="A168:A169"/>
    <mergeCell ref="B168:B169"/>
    <mergeCell ref="C168:C169"/>
    <mergeCell ref="D168:D169"/>
    <mergeCell ref="E168:E169"/>
    <mergeCell ref="A5:A6"/>
    <mergeCell ref="B5:B6"/>
  </mergeCells>
  <pageMargins left="1.1811023622047245" right="0.39370078740157483" top="0.78740157480314965" bottom="0.78740157480314965" header="0.31496062992125984" footer="0.31496062992125984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110" zoomScaleNormal="100" zoomScaleSheetLayoutView="110" workbookViewId="0">
      <selection activeCell="A5" sqref="A1:E1048576"/>
    </sheetView>
  </sheetViews>
  <sheetFormatPr defaultColWidth="8.85546875" defaultRowHeight="15" outlineLevelCol="1" x14ac:dyDescent="0.25"/>
  <cols>
    <col min="1" max="1" width="8.85546875" style="130"/>
    <col min="2" max="2" width="58" style="130" customWidth="1"/>
    <col min="3" max="3" width="26.85546875" style="130" hidden="1" customWidth="1" outlineLevel="1"/>
    <col min="4" max="4" width="19.5703125" style="125" hidden="1" customWidth="1" outlineLevel="1"/>
    <col min="5" max="5" width="18.42578125" style="125" customWidth="1" collapsed="1"/>
    <col min="6" max="16384" width="8.85546875" style="125"/>
  </cols>
  <sheetData>
    <row r="1" spans="1:14" ht="76.5" customHeight="1" x14ac:dyDescent="0.25">
      <c r="A1" s="165" t="s">
        <v>1059</v>
      </c>
      <c r="B1" s="165"/>
      <c r="C1" s="165"/>
      <c r="D1" s="165"/>
      <c r="E1" s="165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48.75" customHeight="1" x14ac:dyDescent="0.25">
      <c r="A2" s="165" t="s">
        <v>948</v>
      </c>
      <c r="B2" s="165"/>
      <c r="C2" s="165"/>
      <c r="D2" s="165"/>
      <c r="E2" s="165"/>
    </row>
    <row r="3" spans="1:14" s="31" customFormat="1" ht="26.25" customHeight="1" x14ac:dyDescent="0.3">
      <c r="A3" s="171" t="s">
        <v>1033</v>
      </c>
      <c r="B3" s="171"/>
      <c r="C3" s="171"/>
      <c r="D3" s="171"/>
      <c r="E3" s="171"/>
    </row>
    <row r="4" spans="1:14" ht="61.5" customHeight="1" x14ac:dyDescent="0.25">
      <c r="A4" s="186" t="s">
        <v>1040</v>
      </c>
      <c r="B4" s="186"/>
      <c r="C4" s="186"/>
      <c r="D4" s="186"/>
      <c r="E4" s="186"/>
    </row>
    <row r="5" spans="1:14" ht="15.75" x14ac:dyDescent="0.3">
      <c r="A5" s="1"/>
      <c r="B5" s="15"/>
      <c r="C5" s="125"/>
      <c r="E5" s="66" t="s">
        <v>457</v>
      </c>
    </row>
    <row r="6" spans="1:14" ht="45" x14ac:dyDescent="0.25">
      <c r="A6" s="126" t="s">
        <v>458</v>
      </c>
      <c r="B6" s="117" t="s">
        <v>915</v>
      </c>
      <c r="C6" s="127" t="s">
        <v>1034</v>
      </c>
      <c r="D6" s="155" t="s">
        <v>931</v>
      </c>
      <c r="E6" s="127" t="s">
        <v>1034</v>
      </c>
    </row>
    <row r="7" spans="1:14" x14ac:dyDescent="0.25">
      <c r="A7" s="128">
        <v>1</v>
      </c>
      <c r="B7" s="129" t="s">
        <v>1035</v>
      </c>
      <c r="C7" s="157">
        <v>3797.2</v>
      </c>
      <c r="D7" s="156">
        <v>-1739.52</v>
      </c>
      <c r="E7" s="156">
        <f>C7+D7</f>
        <v>2057.6799999999998</v>
      </c>
    </row>
    <row r="8" spans="1:14" x14ac:dyDescent="0.25">
      <c r="A8" s="128">
        <v>2</v>
      </c>
      <c r="B8" s="129" t="s">
        <v>1036</v>
      </c>
      <c r="C8" s="157">
        <v>2236.4</v>
      </c>
      <c r="D8" s="156">
        <v>921.2199999999998</v>
      </c>
      <c r="E8" s="156">
        <f t="shared" ref="E8:E10" si="0">C8+D8</f>
        <v>3157.62</v>
      </c>
    </row>
    <row r="9" spans="1:14" x14ac:dyDescent="0.25">
      <c r="A9" s="128">
        <v>3</v>
      </c>
      <c r="B9" s="129" t="s">
        <v>1037</v>
      </c>
      <c r="C9" s="157">
        <v>3797.2</v>
      </c>
      <c r="D9" s="156">
        <v>815.82000000000062</v>
      </c>
      <c r="E9" s="156">
        <f t="shared" si="0"/>
        <v>4613.0200000000004</v>
      </c>
    </row>
    <row r="10" spans="1:14" x14ac:dyDescent="0.25">
      <c r="A10" s="117">
        <v>4</v>
      </c>
      <c r="B10" s="129" t="s">
        <v>1047</v>
      </c>
      <c r="C10" s="158">
        <v>1769.2</v>
      </c>
      <c r="D10" s="156">
        <v>2.4800000000000182</v>
      </c>
      <c r="E10" s="156">
        <f t="shared" si="0"/>
        <v>1771.68</v>
      </c>
    </row>
    <row r="11" spans="1:14" ht="15.75" x14ac:dyDescent="0.3">
      <c r="A11" s="118"/>
      <c r="B11" s="17" t="s">
        <v>1039</v>
      </c>
      <c r="C11" s="139">
        <f>SUM(C7:C10)</f>
        <v>11600</v>
      </c>
      <c r="D11" s="139">
        <f t="shared" ref="D11:E11" si="1">SUM(D7:D10)</f>
        <v>4.5474735088646412E-13</v>
      </c>
      <c r="E11" s="139">
        <f t="shared" si="1"/>
        <v>11600</v>
      </c>
    </row>
    <row r="12" spans="1:14" ht="15.75" x14ac:dyDescent="0.3">
      <c r="H12" s="31"/>
    </row>
  </sheetData>
  <mergeCells count="4">
    <mergeCell ref="A1:E1"/>
    <mergeCell ref="A2:E2"/>
    <mergeCell ref="A3:E3"/>
    <mergeCell ref="A4:E4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view="pageBreakPreview" zoomScale="110" zoomScaleNormal="100" zoomScaleSheetLayoutView="110" workbookViewId="0">
      <selection sqref="A1:E1"/>
    </sheetView>
  </sheetViews>
  <sheetFormatPr defaultColWidth="8.85546875" defaultRowHeight="15" outlineLevelCol="1" x14ac:dyDescent="0.25"/>
  <cols>
    <col min="1" max="1" width="8.85546875" style="130"/>
    <col min="2" max="2" width="53" style="130" customWidth="1"/>
    <col min="3" max="3" width="23" style="130" hidden="1" customWidth="1" outlineLevel="1"/>
    <col min="4" max="4" width="19.5703125" style="125" hidden="1" customWidth="1" outlineLevel="1"/>
    <col min="5" max="5" width="18.42578125" style="125" customWidth="1" collapsed="1"/>
    <col min="6" max="16384" width="8.85546875" style="125"/>
  </cols>
  <sheetData>
    <row r="1" spans="1:20" ht="78" customHeight="1" x14ac:dyDescent="0.25">
      <c r="A1" s="165" t="s">
        <v>1060</v>
      </c>
      <c r="B1" s="165"/>
      <c r="C1" s="165"/>
      <c r="D1" s="165"/>
      <c r="E1" s="165"/>
    </row>
    <row r="2" spans="1:20" ht="45.75" customHeight="1" x14ac:dyDescent="0.25">
      <c r="A2" s="165" t="s">
        <v>948</v>
      </c>
      <c r="B2" s="165"/>
      <c r="C2" s="165"/>
      <c r="D2" s="165"/>
      <c r="E2" s="165"/>
      <c r="F2" s="143"/>
      <c r="G2" s="143"/>
    </row>
    <row r="3" spans="1:20" s="31" customFormat="1" ht="15" customHeight="1" x14ac:dyDescent="0.3">
      <c r="A3" s="171" t="s">
        <v>1041</v>
      </c>
      <c r="B3" s="171"/>
      <c r="C3" s="171"/>
      <c r="D3" s="171"/>
      <c r="E3" s="171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68.45" customHeight="1" x14ac:dyDescent="0.25">
      <c r="A4" s="186" t="s">
        <v>1042</v>
      </c>
      <c r="B4" s="186"/>
      <c r="C4" s="186"/>
      <c r="D4" s="186"/>
      <c r="E4" s="186"/>
    </row>
    <row r="5" spans="1:20" ht="15.75" x14ac:dyDescent="0.3">
      <c r="A5" s="1"/>
      <c r="B5" s="15"/>
      <c r="C5" s="66"/>
      <c r="E5" s="142" t="s">
        <v>457</v>
      </c>
    </row>
    <row r="6" spans="1:20" ht="45" x14ac:dyDescent="0.25">
      <c r="A6" s="126" t="s">
        <v>458</v>
      </c>
      <c r="B6" s="117" t="s">
        <v>915</v>
      </c>
      <c r="C6" s="117" t="s">
        <v>1034</v>
      </c>
      <c r="D6" s="155" t="s">
        <v>931</v>
      </c>
      <c r="E6" s="127" t="s">
        <v>1034</v>
      </c>
    </row>
    <row r="7" spans="1:20" x14ac:dyDescent="0.25">
      <c r="A7" s="128">
        <v>1</v>
      </c>
      <c r="B7" s="129" t="s">
        <v>1035</v>
      </c>
      <c r="C7" s="146">
        <v>272.8</v>
      </c>
      <c r="D7" s="156">
        <v>-123.75</v>
      </c>
      <c r="E7" s="156">
        <f>C7+D7</f>
        <v>149.05000000000001</v>
      </c>
    </row>
    <row r="8" spans="1:20" x14ac:dyDescent="0.25">
      <c r="A8" s="128">
        <v>2</v>
      </c>
      <c r="B8" s="129" t="s">
        <v>1036</v>
      </c>
      <c r="C8" s="146">
        <v>163.6</v>
      </c>
      <c r="D8" s="156">
        <v>65.069999999999993</v>
      </c>
      <c r="E8" s="156">
        <f t="shared" ref="E8:E10" si="0">C8+D8</f>
        <v>228.67</v>
      </c>
    </row>
    <row r="9" spans="1:20" x14ac:dyDescent="0.25">
      <c r="A9" s="128">
        <v>3</v>
      </c>
      <c r="B9" s="129" t="s">
        <v>1037</v>
      </c>
      <c r="C9" s="146">
        <v>272.8</v>
      </c>
      <c r="D9" s="156">
        <v>61.159999999999968</v>
      </c>
      <c r="E9" s="156">
        <f t="shared" si="0"/>
        <v>333.96</v>
      </c>
    </row>
    <row r="10" spans="1:20" x14ac:dyDescent="0.25">
      <c r="A10" s="117">
        <v>4</v>
      </c>
      <c r="B10" s="129" t="s">
        <v>1047</v>
      </c>
      <c r="C10" s="158">
        <v>130.80000000000001</v>
      </c>
      <c r="D10" s="156">
        <v>-2.4800000000000182</v>
      </c>
      <c r="E10" s="156">
        <f t="shared" si="0"/>
        <v>128.32</v>
      </c>
    </row>
    <row r="11" spans="1:20" ht="15.75" x14ac:dyDescent="0.3">
      <c r="A11" s="118"/>
      <c r="B11" s="17" t="s">
        <v>1039</v>
      </c>
      <c r="C11" s="57">
        <f>SUM(C7:C10)</f>
        <v>840</v>
      </c>
      <c r="D11" s="139">
        <f t="shared" ref="D11" si="1">SUM(D7:D10)</f>
        <v>-5.6843418860808015E-14</v>
      </c>
      <c r="E11" s="139">
        <f>SUM(E7:E10)</f>
        <v>840</v>
      </c>
    </row>
    <row r="12" spans="1:20" ht="45.75" customHeight="1" x14ac:dyDescent="0.25"/>
    <row r="13" spans="1:20" ht="45.75" customHeight="1" x14ac:dyDescent="0.25"/>
  </sheetData>
  <mergeCells count="4">
    <mergeCell ref="A1:E1"/>
    <mergeCell ref="A2:E2"/>
    <mergeCell ref="A3:E3"/>
    <mergeCell ref="A4:E4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view="pageBreakPreview" zoomScale="120" zoomScaleNormal="100" zoomScaleSheetLayoutView="120" workbookViewId="0">
      <selection activeCell="A5" sqref="A1:C1048576"/>
    </sheetView>
  </sheetViews>
  <sheetFormatPr defaultColWidth="8.85546875" defaultRowHeight="15" x14ac:dyDescent="0.25"/>
  <cols>
    <col min="1" max="1" width="8.85546875" style="130"/>
    <col min="2" max="2" width="53" style="130" customWidth="1"/>
    <col min="3" max="3" width="23" style="130" customWidth="1"/>
    <col min="4" max="4" width="26.140625" style="125" customWidth="1"/>
    <col min="5" max="16384" width="8.85546875" style="125"/>
  </cols>
  <sheetData>
    <row r="1" spans="1:20" ht="65.25" customHeight="1" x14ac:dyDescent="0.25">
      <c r="A1" s="165" t="s">
        <v>1063</v>
      </c>
      <c r="B1" s="165"/>
      <c r="C1" s="165"/>
      <c r="D1" s="143"/>
      <c r="E1" s="143"/>
    </row>
    <row r="2" spans="1:20" ht="45.75" customHeight="1" x14ac:dyDescent="0.25">
      <c r="A2" s="165" t="s">
        <v>948</v>
      </c>
      <c r="B2" s="165"/>
      <c r="C2" s="165"/>
      <c r="D2" s="143"/>
      <c r="E2" s="143"/>
      <c r="F2" s="143"/>
      <c r="G2" s="143"/>
    </row>
    <row r="3" spans="1:20" s="140" customFormat="1" x14ac:dyDescent="0.3">
      <c r="A3" s="171" t="s">
        <v>1048</v>
      </c>
      <c r="B3" s="171"/>
      <c r="C3" s="171"/>
      <c r="D3" s="12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65.45" customHeight="1" x14ac:dyDescent="0.25">
      <c r="A4" s="186" t="s">
        <v>1052</v>
      </c>
      <c r="B4" s="186"/>
      <c r="C4" s="186"/>
      <c r="D4" s="131"/>
    </row>
    <row r="5" spans="1:20" ht="15.75" x14ac:dyDescent="0.3">
      <c r="A5" s="135"/>
      <c r="B5" s="136"/>
      <c r="C5" s="142" t="s">
        <v>457</v>
      </c>
    </row>
    <row r="6" spans="1:20" ht="48.2" customHeight="1" x14ac:dyDescent="0.25">
      <c r="A6" s="126" t="s">
        <v>458</v>
      </c>
      <c r="B6" s="144" t="s">
        <v>915</v>
      </c>
      <c r="C6" s="144" t="s">
        <v>1034</v>
      </c>
      <c r="D6" s="132"/>
    </row>
    <row r="7" spans="1:20" x14ac:dyDescent="0.25">
      <c r="A7" s="144">
        <v>1</v>
      </c>
      <c r="B7" s="129" t="s">
        <v>1038</v>
      </c>
      <c r="C7" s="158">
        <v>127743.6</v>
      </c>
      <c r="D7" s="133"/>
    </row>
    <row r="8" spans="1:20" ht="15.75" x14ac:dyDescent="0.3">
      <c r="A8" s="145"/>
      <c r="B8" s="138" t="s">
        <v>1039</v>
      </c>
      <c r="C8" s="141">
        <f>SUM(C7:C7)</f>
        <v>127743.6</v>
      </c>
      <c r="D8" s="134"/>
    </row>
    <row r="9" spans="1:20" ht="45.75" customHeight="1" x14ac:dyDescent="0.25"/>
    <row r="10" spans="1:20" ht="45.75" customHeight="1" x14ac:dyDescent="0.25"/>
  </sheetData>
  <mergeCells count="4">
    <mergeCell ref="A2:C2"/>
    <mergeCell ref="A3:C3"/>
    <mergeCell ref="A4:C4"/>
    <mergeCell ref="A1:C1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view="pageBreakPreview" zoomScaleNormal="100" zoomScaleSheetLayoutView="100" workbookViewId="0">
      <selection activeCell="A5" sqref="A1:C1048576"/>
    </sheetView>
  </sheetViews>
  <sheetFormatPr defaultColWidth="8.85546875" defaultRowHeight="15" x14ac:dyDescent="0.25"/>
  <cols>
    <col min="1" max="1" width="8.85546875" style="130"/>
    <col min="2" max="2" width="53" style="130" customWidth="1"/>
    <col min="3" max="3" width="23" style="130" customWidth="1"/>
    <col min="4" max="4" width="26.140625" style="125" customWidth="1"/>
    <col min="5" max="16384" width="8.85546875" style="125"/>
  </cols>
  <sheetData>
    <row r="1" spans="1:20" ht="59.25" customHeight="1" x14ac:dyDescent="0.25">
      <c r="A1" s="165" t="s">
        <v>1064</v>
      </c>
      <c r="B1" s="165"/>
      <c r="C1" s="165"/>
    </row>
    <row r="2" spans="1:20" ht="45.75" customHeight="1" x14ac:dyDescent="0.25">
      <c r="A2" s="165" t="s">
        <v>948</v>
      </c>
      <c r="B2" s="165"/>
      <c r="C2" s="165"/>
      <c r="D2" s="143"/>
      <c r="E2" s="143"/>
      <c r="F2" s="143"/>
      <c r="G2" s="143"/>
    </row>
    <row r="3" spans="1:20" s="140" customFormat="1" ht="31.5" customHeight="1" x14ac:dyDescent="0.3">
      <c r="A3" s="171" t="s">
        <v>1049</v>
      </c>
      <c r="B3" s="171"/>
      <c r="C3" s="171"/>
      <c r="D3" s="12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68.45" customHeight="1" x14ac:dyDescent="0.25">
      <c r="A4" s="186" t="s">
        <v>1053</v>
      </c>
      <c r="B4" s="186"/>
      <c r="C4" s="186"/>
      <c r="D4" s="131"/>
    </row>
    <row r="5" spans="1:20" ht="15.75" x14ac:dyDescent="0.3">
      <c r="A5" s="135"/>
      <c r="B5" s="136"/>
      <c r="C5" s="142" t="s">
        <v>457</v>
      </c>
    </row>
    <row r="6" spans="1:20" ht="45" x14ac:dyDescent="0.25">
      <c r="A6" s="126" t="s">
        <v>458</v>
      </c>
      <c r="B6" s="144" t="s">
        <v>915</v>
      </c>
      <c r="C6" s="144" t="s">
        <v>1034</v>
      </c>
      <c r="D6" s="132"/>
    </row>
    <row r="7" spans="1:20" x14ac:dyDescent="0.25">
      <c r="A7" s="144">
        <v>1</v>
      </c>
      <c r="B7" s="129" t="s">
        <v>1038</v>
      </c>
      <c r="C7" s="158">
        <v>13220.3</v>
      </c>
      <c r="D7" s="133"/>
    </row>
    <row r="8" spans="1:20" ht="15.75" x14ac:dyDescent="0.3">
      <c r="A8" s="145"/>
      <c r="B8" s="138" t="s">
        <v>1039</v>
      </c>
      <c r="C8" s="141">
        <f>SUM(C7:C7)</f>
        <v>13220.3</v>
      </c>
      <c r="D8" s="134"/>
    </row>
    <row r="9" spans="1:20" ht="45.75" customHeight="1" x14ac:dyDescent="0.25"/>
    <row r="10" spans="1:20" ht="45.75" customHeight="1" x14ac:dyDescent="0.25"/>
  </sheetData>
  <mergeCells count="4">
    <mergeCell ref="A2:C2"/>
    <mergeCell ref="A3:C3"/>
    <mergeCell ref="A4:C4"/>
    <mergeCell ref="A1:C1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view="pageBreakPreview" zoomScale="120" zoomScaleNormal="100" zoomScaleSheetLayoutView="120" workbookViewId="0">
      <selection activeCell="A5" sqref="A1:C1048576"/>
    </sheetView>
  </sheetViews>
  <sheetFormatPr defaultColWidth="8.85546875" defaultRowHeight="15" outlineLevelCol="1" x14ac:dyDescent="0.25"/>
  <cols>
    <col min="1" max="1" width="8.85546875" style="130"/>
    <col min="2" max="2" width="65.42578125" style="130" customWidth="1"/>
    <col min="3" max="3" width="18.5703125" style="130" customWidth="1" outlineLevel="1"/>
    <col min="4" max="16384" width="8.85546875" style="130"/>
  </cols>
  <sheetData>
    <row r="1" spans="1:3" ht="63.75" customHeight="1" x14ac:dyDescent="0.25">
      <c r="A1" s="165" t="s">
        <v>1065</v>
      </c>
      <c r="B1" s="165"/>
      <c r="C1" s="165"/>
    </row>
    <row r="2" spans="1:3" ht="48.6" customHeight="1" x14ac:dyDescent="0.25">
      <c r="A2" s="165" t="s">
        <v>948</v>
      </c>
      <c r="B2" s="165"/>
      <c r="C2" s="165"/>
    </row>
    <row r="3" spans="1:3" ht="30" customHeight="1" x14ac:dyDescent="0.3">
      <c r="A3" s="187" t="s">
        <v>1044</v>
      </c>
      <c r="B3" s="187"/>
      <c r="C3" s="187"/>
    </row>
    <row r="4" spans="1:3" ht="68.25" customHeight="1" x14ac:dyDescent="0.25">
      <c r="A4" s="186" t="s">
        <v>1046</v>
      </c>
      <c r="B4" s="186"/>
      <c r="C4" s="186"/>
    </row>
    <row r="5" spans="1:3" ht="12.75" customHeight="1" x14ac:dyDescent="0.3">
      <c r="A5" s="135"/>
      <c r="B5" s="136"/>
      <c r="C5" s="142" t="s">
        <v>457</v>
      </c>
    </row>
    <row r="6" spans="1:3" ht="45" x14ac:dyDescent="0.25">
      <c r="A6" s="126" t="s">
        <v>458</v>
      </c>
      <c r="B6" s="144" t="s">
        <v>915</v>
      </c>
      <c r="C6" s="127" t="s">
        <v>1045</v>
      </c>
    </row>
    <row r="7" spans="1:3" x14ac:dyDescent="0.25">
      <c r="A7" s="144">
        <v>1</v>
      </c>
      <c r="B7" s="137" t="s">
        <v>1038</v>
      </c>
      <c r="C7" s="154">
        <v>1933</v>
      </c>
    </row>
    <row r="8" spans="1:3" ht="15.75" x14ac:dyDescent="0.3">
      <c r="A8" s="145"/>
      <c r="B8" s="138" t="s">
        <v>1039</v>
      </c>
      <c r="C8" s="139">
        <f>SUM(C7:C7)</f>
        <v>1933</v>
      </c>
    </row>
  </sheetData>
  <mergeCells count="4">
    <mergeCell ref="A1:C1"/>
    <mergeCell ref="A2:C2"/>
    <mergeCell ref="A3:C3"/>
    <mergeCell ref="A4:C4"/>
  </mergeCells>
  <pageMargins left="1.1811023622047245" right="0.39370078740157483" top="0.78740157480314965" bottom="0.78740157480314965" header="0.31496062992125984" footer="0.31496062992125984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 1.</vt:lpstr>
      <vt:lpstr>прил 2.</vt:lpstr>
      <vt:lpstr>прил 3.</vt:lpstr>
      <vt:lpstr>прил 4.</vt:lpstr>
      <vt:lpstr>прил 5</vt:lpstr>
      <vt:lpstr>прил 6.</vt:lpstr>
      <vt:lpstr>прил 7</vt:lpstr>
      <vt:lpstr>прил 8</vt:lpstr>
      <vt:lpstr>прил 9</vt:lpstr>
      <vt:lpstr>прил 10</vt:lpstr>
      <vt:lpstr>'прил 1.'!Область_печати</vt:lpstr>
      <vt:lpstr>'прил 3.'!Область_печати</vt:lpstr>
      <vt:lpstr>'прил 4.'!Область_печати</vt:lpstr>
      <vt:lpstr>'прил 5'!Область_печати</vt:lpstr>
      <vt:lpstr>'прил 6.'!Область_печати</vt:lpstr>
      <vt:lpstr>'прил 7'!Область_печати</vt:lpstr>
      <vt:lpstr>'прил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2023-03-31T13:46:53Z</dcterms:modified>
</cp:coreProperties>
</file>